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75" yWindow="4095" windowWidth="25230" windowHeight="7875" tabRatio="682"/>
  </bookViews>
  <sheets>
    <sheet name="Summary" sheetId="5" r:id="rId1"/>
    <sheet name="XTF Exchange Traded Funds" sheetId="15" r:id="rId2"/>
    <sheet name="XTF - Cascade OTC" sheetId="20" r:id="rId3"/>
    <sheet name="Exchange Traded Commodities" sheetId="21" r:id="rId4"/>
    <sheet name="Exchange Traded Notes" sheetId="22" r:id="rId5"/>
    <sheet name="Designated Sponsors" sheetId="23" r:id="rId6"/>
  </sheets>
  <definedNames>
    <definedName name="_xlnm._FilterDatabase" localSheetId="3" hidden="1">'Exchange Traded Commodities'!$A$6:$Q$276</definedName>
    <definedName name="_xlnm._FilterDatabase" localSheetId="4" hidden="1">'Exchange Traded Notes'!$A$6:$J$141</definedName>
    <definedName name="_xlnm._FilterDatabase" localSheetId="2" hidden="1">'XTF - Cascade OTC'!$A$6:$L$1023</definedName>
    <definedName name="_xlnm._FilterDatabase" localSheetId="1" hidden="1">'XTF Exchange Traded Funds'!$A$6:$IJ$1023</definedName>
    <definedName name="_xlnm.Print_Titles" localSheetId="2">'XTF - Cascade OTC'!$5:$6</definedName>
    <definedName name="_xlnm.Print_Titles" localSheetId="1">'XTF Exchange Traded Funds'!$5:$559</definedName>
  </definedNames>
  <calcPr calcId="145621"/>
</workbook>
</file>

<file path=xl/calcChain.xml><?xml version="1.0" encoding="utf-8"?>
<calcChain xmlns="http://schemas.openxmlformats.org/spreadsheetml/2006/main">
  <c r="M85" i="21" l="1"/>
  <c r="M148" i="21"/>
  <c r="M275" i="21"/>
  <c r="L1019" i="20"/>
  <c r="L1020" i="20"/>
  <c r="L639" i="20"/>
  <c r="L475" i="20"/>
  <c r="L1021" i="20"/>
  <c r="L735" i="20"/>
  <c r="L1022" i="20"/>
  <c r="L459" i="20"/>
  <c r="L7" i="20"/>
  <c r="L8" i="20"/>
  <c r="L18" i="20"/>
  <c r="L16" i="20"/>
  <c r="L32" i="20"/>
  <c r="L10" i="20"/>
  <c r="L41" i="20"/>
  <c r="L19" i="20"/>
  <c r="L363" i="20"/>
  <c r="L69" i="20"/>
  <c r="L14" i="20"/>
  <c r="L189" i="20"/>
  <c r="L13" i="20"/>
  <c r="L28" i="20"/>
  <c r="L37" i="20"/>
  <c r="L23" i="20"/>
  <c r="L11" i="20"/>
  <c r="L24" i="20"/>
  <c r="L42" i="20"/>
  <c r="L35" i="20"/>
  <c r="L15" i="20"/>
  <c r="L44" i="20"/>
  <c r="L56" i="20"/>
  <c r="L21" i="20"/>
  <c r="L34" i="20"/>
  <c r="L52" i="20"/>
  <c r="L57" i="20"/>
  <c r="L65" i="20"/>
  <c r="L36" i="20"/>
  <c r="L94" i="20"/>
  <c r="L27" i="20"/>
  <c r="L49" i="20"/>
  <c r="L40" i="20"/>
  <c r="L85" i="20"/>
  <c r="L134" i="20"/>
  <c r="L92" i="20"/>
  <c r="L67" i="20"/>
  <c r="L31" i="20"/>
  <c r="L84" i="20"/>
  <c r="L73" i="20"/>
  <c r="L9" i="20"/>
  <c r="L351" i="20"/>
  <c r="L53" i="20"/>
  <c r="L129" i="20"/>
  <c r="L131" i="20"/>
  <c r="L72" i="20"/>
  <c r="L12" i="20"/>
  <c r="L30" i="20"/>
  <c r="L74" i="20"/>
  <c r="L58" i="20"/>
  <c r="L46" i="20"/>
  <c r="L22" i="20"/>
  <c r="L26" i="20"/>
  <c r="L133" i="20"/>
  <c r="L61" i="20"/>
  <c r="L68" i="20"/>
  <c r="L115" i="20"/>
  <c r="L110" i="20"/>
  <c r="L29" i="20"/>
  <c r="L473" i="20"/>
  <c r="L70" i="20"/>
  <c r="L20" i="20"/>
  <c r="L185" i="20"/>
  <c r="L150" i="20"/>
  <c r="L127" i="20"/>
  <c r="L90" i="20"/>
  <c r="L199" i="20"/>
  <c r="L513" i="20"/>
  <c r="L126" i="20"/>
  <c r="L48" i="20"/>
  <c r="L118" i="20"/>
  <c r="L313" i="20"/>
  <c r="L441" i="20"/>
  <c r="L25" i="20"/>
  <c r="L165" i="20"/>
  <c r="L209" i="20"/>
  <c r="L193" i="20"/>
  <c r="L140" i="20"/>
  <c r="L75" i="20"/>
  <c r="L144" i="20"/>
  <c r="L251" i="20"/>
  <c r="L51" i="20"/>
  <c r="L45" i="20"/>
  <c r="L91" i="20"/>
  <c r="L38" i="20"/>
  <c r="L152" i="20"/>
  <c r="L33" i="20"/>
  <c r="L63" i="20"/>
  <c r="L179" i="20"/>
  <c r="L238" i="20"/>
  <c r="L178" i="20"/>
  <c r="L112" i="20"/>
  <c r="L206" i="20"/>
  <c r="L132" i="20"/>
  <c r="L267" i="20"/>
  <c r="L54" i="20"/>
  <c r="L273" i="20"/>
  <c r="L307" i="20"/>
  <c r="L96" i="20"/>
  <c r="L97" i="20"/>
  <c r="L89" i="20"/>
  <c r="L198" i="20"/>
  <c r="L111" i="20"/>
  <c r="L76" i="20"/>
  <c r="L366" i="20"/>
  <c r="L141" i="20"/>
  <c r="L146" i="20"/>
  <c r="L130" i="20"/>
  <c r="L175" i="20"/>
  <c r="L246" i="20"/>
  <c r="L228" i="20"/>
  <c r="L71" i="20"/>
  <c r="L66" i="20"/>
  <c r="L88" i="20"/>
  <c r="L145" i="20"/>
  <c r="L125" i="20"/>
  <c r="L242" i="20"/>
  <c r="L394" i="20"/>
  <c r="L155" i="20"/>
  <c r="L117" i="20"/>
  <c r="L450" i="20"/>
  <c r="L186" i="20"/>
  <c r="L64" i="20"/>
  <c r="L350" i="20"/>
  <c r="L221" i="20"/>
  <c r="L166" i="20"/>
  <c r="L384" i="20"/>
  <c r="L83" i="20"/>
  <c r="L226" i="20"/>
  <c r="L106" i="20"/>
  <c r="L183" i="20"/>
  <c r="L119" i="20"/>
  <c r="L93" i="20"/>
  <c r="L154" i="20"/>
  <c r="L270" i="20"/>
  <c r="L371" i="20"/>
  <c r="L98" i="20"/>
  <c r="L153" i="20"/>
  <c r="L47" i="20"/>
  <c r="L105" i="20"/>
  <c r="L55" i="20"/>
  <c r="L237" i="20"/>
  <c r="L158" i="20"/>
  <c r="L123" i="20"/>
  <c r="L285" i="20"/>
  <c r="L114" i="20"/>
  <c r="L101" i="20"/>
  <c r="L302" i="20"/>
  <c r="L162" i="20"/>
  <c r="L470" i="20"/>
  <c r="L182" i="20"/>
  <c r="L196" i="20"/>
  <c r="L43" i="20"/>
  <c r="L289" i="20"/>
  <c r="L39" i="20"/>
  <c r="L78" i="20"/>
  <c r="L100" i="20"/>
  <c r="L210" i="20"/>
  <c r="L172" i="20"/>
  <c r="L171" i="20"/>
  <c r="L218" i="20"/>
  <c r="L641" i="20"/>
  <c r="L176" i="20"/>
  <c r="L254" i="20"/>
  <c r="L160" i="20"/>
  <c r="L269" i="20"/>
  <c r="L259" i="20"/>
  <c r="L519" i="20"/>
  <c r="L174" i="20"/>
  <c r="L402" i="20"/>
  <c r="L108" i="20"/>
  <c r="L197" i="20"/>
  <c r="L390" i="20"/>
  <c r="L138" i="20"/>
  <c r="L147" i="20"/>
  <c r="L151" i="20"/>
  <c r="L203" i="20"/>
  <c r="L295" i="20"/>
  <c r="L156" i="20"/>
  <c r="L421" i="20"/>
  <c r="L109" i="20"/>
  <c r="L311" i="20"/>
  <c r="L205" i="20"/>
  <c r="L235" i="20"/>
  <c r="L142" i="20"/>
  <c r="L81" i="20"/>
  <c r="L184" i="20"/>
  <c r="L216" i="20"/>
  <c r="L573" i="20"/>
  <c r="L161" i="20"/>
  <c r="L60" i="20"/>
  <c r="L116" i="20"/>
  <c r="L467" i="20"/>
  <c r="L542" i="20"/>
  <c r="L169" i="20"/>
  <c r="L181" i="20"/>
  <c r="L247" i="20"/>
  <c r="L128" i="20"/>
  <c r="L230" i="20"/>
  <c r="L135" i="20"/>
  <c r="L168" i="20"/>
  <c r="L413" i="20"/>
  <c r="L102" i="20"/>
  <c r="L195" i="20"/>
  <c r="L224" i="20"/>
  <c r="L429" i="20"/>
  <c r="L86" i="20"/>
  <c r="L136" i="20"/>
  <c r="L358" i="20"/>
  <c r="L79" i="20"/>
  <c r="L300" i="20"/>
  <c r="L376" i="20"/>
  <c r="L381" i="20"/>
  <c r="L337" i="20"/>
  <c r="L742" i="20"/>
  <c r="L225" i="20"/>
  <c r="L240" i="20"/>
  <c r="L262" i="20"/>
  <c r="L418" i="20"/>
  <c r="L425" i="20"/>
  <c r="L457" i="20"/>
  <c r="L325" i="20"/>
  <c r="L423" i="20"/>
  <c r="L582" i="20"/>
  <c r="L310" i="20"/>
  <c r="L625" i="20"/>
  <c r="L164" i="20"/>
  <c r="L275" i="20"/>
  <c r="L327" i="20"/>
  <c r="L319" i="20"/>
  <c r="L290" i="20"/>
  <c r="L276" i="20"/>
  <c r="L622" i="20"/>
  <c r="L219" i="20"/>
  <c r="L59" i="20"/>
  <c r="L204" i="20"/>
  <c r="L304" i="20"/>
  <c r="L296" i="20"/>
  <c r="L318" i="20"/>
  <c r="L369" i="20"/>
  <c r="L287" i="20"/>
  <c r="L414" i="20"/>
  <c r="L541" i="20"/>
  <c r="L540" i="20"/>
  <c r="L194" i="20"/>
  <c r="L743" i="20"/>
  <c r="L239" i="20"/>
  <c r="L253" i="20"/>
  <c r="L342" i="20"/>
  <c r="L167" i="20"/>
  <c r="L149" i="20"/>
  <c r="L258" i="20"/>
  <c r="L658" i="20"/>
  <c r="L391" i="20"/>
  <c r="L480" i="20"/>
  <c r="L103" i="20"/>
  <c r="L107" i="20"/>
  <c r="L335" i="20"/>
  <c r="L190" i="20"/>
  <c r="L498" i="20"/>
  <c r="L298" i="20"/>
  <c r="L330" i="20"/>
  <c r="L331" i="20"/>
  <c r="L293" i="20"/>
  <c r="L589" i="20"/>
  <c r="L353" i="20"/>
  <c r="L565" i="20"/>
  <c r="L192" i="20"/>
  <c r="L286" i="20"/>
  <c r="L398" i="20"/>
  <c r="L120" i="20"/>
  <c r="L744" i="20"/>
  <c r="L611" i="20"/>
  <c r="L584" i="20"/>
  <c r="L250" i="20"/>
  <c r="L347" i="20"/>
  <c r="L367" i="20"/>
  <c r="L745" i="20"/>
  <c r="L220" i="20"/>
  <c r="L543" i="20"/>
  <c r="L234" i="20"/>
  <c r="L374" i="20"/>
  <c r="L200" i="20"/>
  <c r="L77" i="20"/>
  <c r="L271" i="20"/>
  <c r="L232" i="20"/>
  <c r="L279" i="20"/>
  <c r="L99" i="20"/>
  <c r="L334" i="20"/>
  <c r="L746" i="20"/>
  <c r="L444" i="20"/>
  <c r="L324" i="20"/>
  <c r="L626" i="20"/>
  <c r="L348" i="20"/>
  <c r="L359" i="20"/>
  <c r="L223" i="20"/>
  <c r="L370" i="20"/>
  <c r="L382" i="20"/>
  <c r="L173" i="20"/>
  <c r="L208" i="20"/>
  <c r="L255" i="20"/>
  <c r="L354" i="20"/>
  <c r="L747" i="20"/>
  <c r="L748" i="20"/>
  <c r="L749" i="20"/>
  <c r="L750" i="20"/>
  <c r="L280" i="20"/>
  <c r="L454" i="20"/>
  <c r="L249" i="20"/>
  <c r="L245" i="20"/>
  <c r="L323" i="20"/>
  <c r="L346" i="20"/>
  <c r="L282" i="20"/>
  <c r="L436" i="20"/>
  <c r="L345" i="20"/>
  <c r="L163" i="20"/>
  <c r="L440" i="20"/>
  <c r="L212" i="20"/>
  <c r="L607" i="20"/>
  <c r="L751" i="20"/>
  <c r="L222" i="20"/>
  <c r="L417" i="20"/>
  <c r="L341" i="20"/>
  <c r="L752" i="20"/>
  <c r="L407" i="20"/>
  <c r="L549" i="20"/>
  <c r="L753" i="20"/>
  <c r="L530" i="20"/>
  <c r="L177" i="20"/>
  <c r="L320" i="20"/>
  <c r="L95" i="20"/>
  <c r="L364" i="20"/>
  <c r="L506" i="20"/>
  <c r="L80" i="20"/>
  <c r="L754" i="20"/>
  <c r="L755" i="20"/>
  <c r="L508" i="20"/>
  <c r="L640" i="20"/>
  <c r="L449" i="20"/>
  <c r="L756" i="20"/>
  <c r="L388" i="20"/>
  <c r="L257" i="20"/>
  <c r="L82" i="20"/>
  <c r="L305" i="20"/>
  <c r="L244" i="20"/>
  <c r="L465" i="20"/>
  <c r="L314" i="20"/>
  <c r="L201" i="20"/>
  <c r="L316" i="20"/>
  <c r="L256" i="20"/>
  <c r="L355" i="20"/>
  <c r="L266" i="20"/>
  <c r="L233" i="20"/>
  <c r="L104" i="20"/>
  <c r="L207" i="20"/>
  <c r="L757" i="20"/>
  <c r="L492" i="20"/>
  <c r="L332" i="20"/>
  <c r="L202" i="20"/>
  <c r="L758" i="20"/>
  <c r="L229" i="20"/>
  <c r="L213" i="20"/>
  <c r="L759" i="20"/>
  <c r="L397" i="20"/>
  <c r="L365" i="20"/>
  <c r="L113" i="20"/>
  <c r="L666" i="20"/>
  <c r="L148" i="20"/>
  <c r="L598" i="20"/>
  <c r="L532" i="20"/>
  <c r="L389" i="20"/>
  <c r="L558" i="20"/>
  <c r="L362" i="20"/>
  <c r="L500" i="20"/>
  <c r="L566" i="20"/>
  <c r="L344" i="20"/>
  <c r="L268" i="20"/>
  <c r="L419" i="20"/>
  <c r="L602" i="20"/>
  <c r="L482" i="20"/>
  <c r="L760" i="20"/>
  <c r="L403" i="20"/>
  <c r="L399" i="20"/>
  <c r="L562" i="20"/>
  <c r="L499" i="20"/>
  <c r="L420" i="20"/>
  <c r="L427" i="20"/>
  <c r="L400" i="20"/>
  <c r="L317" i="20"/>
  <c r="L373" i="20"/>
  <c r="L554" i="20"/>
  <c r="L586" i="20"/>
  <c r="L443" i="20"/>
  <c r="L569" i="20"/>
  <c r="L761" i="20"/>
  <c r="L555" i="20"/>
  <c r="L159" i="20"/>
  <c r="L387" i="20"/>
  <c r="L211" i="20"/>
  <c r="L458" i="20"/>
  <c r="L433" i="20"/>
  <c r="L409" i="20"/>
  <c r="L299" i="20"/>
  <c r="L424" i="20"/>
  <c r="L252" i="20"/>
  <c r="L481" i="20"/>
  <c r="L485" i="20"/>
  <c r="L762" i="20"/>
  <c r="L527" i="20"/>
  <c r="L733" i="20"/>
  <c r="L727" i="20"/>
  <c r="L734" i="20"/>
  <c r="L539" i="20"/>
  <c r="L264" i="20"/>
  <c r="L460" i="20"/>
  <c r="L599" i="20"/>
  <c r="L600" i="20"/>
  <c r="L763" i="20"/>
  <c r="L633" i="20"/>
  <c r="L379" i="20"/>
  <c r="L122" i="20"/>
  <c r="L764" i="20"/>
  <c r="L393" i="20"/>
  <c r="L765" i="20"/>
  <c r="L580" i="20"/>
  <c r="L670" i="20"/>
  <c r="L766" i="20"/>
  <c r="L442" i="20"/>
  <c r="L283" i="20"/>
  <c r="L484" i="20"/>
  <c r="L496" i="20"/>
  <c r="L767" i="20"/>
  <c r="L356" i="20"/>
  <c r="L502" i="20"/>
  <c r="L274" i="20"/>
  <c r="L621" i="20"/>
  <c r="L768" i="20"/>
  <c r="L687" i="20"/>
  <c r="L343" i="20"/>
  <c r="L593" i="20"/>
  <c r="L522" i="20"/>
  <c r="L309" i="20"/>
  <c r="L448" i="20"/>
  <c r="L466" i="20"/>
  <c r="L333" i="20"/>
  <c r="L368" i="20"/>
  <c r="L215" i="20"/>
  <c r="L769" i="20"/>
  <c r="L770" i="20"/>
  <c r="L294" i="20"/>
  <c r="L578" i="20"/>
  <c r="L486" i="20"/>
  <c r="L650" i="20"/>
  <c r="L431" i="20"/>
  <c r="L553" i="20"/>
  <c r="L284" i="20"/>
  <c r="L491" i="20"/>
  <c r="L378" i="20"/>
  <c r="L292" i="20"/>
  <c r="L401" i="20"/>
  <c r="L515" i="20"/>
  <c r="L188" i="20"/>
  <c r="L771" i="20"/>
  <c r="L281" i="20"/>
  <c r="L545" i="20"/>
  <c r="L338" i="20"/>
  <c r="L426" i="20"/>
  <c r="L474" i="20"/>
  <c r="L315" i="20"/>
  <c r="L357" i="20"/>
  <c r="L361" i="20"/>
  <c r="L301" i="20"/>
  <c r="L340" i="20"/>
  <c r="L352" i="20"/>
  <c r="L432" i="20"/>
  <c r="L321" i="20"/>
  <c r="L714" i="20"/>
  <c r="L469" i="20"/>
  <c r="L471" i="20"/>
  <c r="L451" i="20"/>
  <c r="L261" i="20"/>
  <c r="L452" i="20"/>
  <c r="L411" i="20"/>
  <c r="L664" i="20"/>
  <c r="L556" i="20"/>
  <c r="L468" i="20"/>
  <c r="L772" i="20"/>
  <c r="L529" i="20"/>
  <c r="L260" i="20"/>
  <c r="L428" i="20"/>
  <c r="L180" i="20"/>
  <c r="L385" i="20"/>
  <c r="L682" i="20"/>
  <c r="L773" i="20"/>
  <c r="L461" i="20"/>
  <c r="L487" i="20"/>
  <c r="L455" i="20"/>
  <c r="L217" i="20"/>
  <c r="L329" i="20"/>
  <c r="L227" i="20"/>
  <c r="L170" i="20"/>
  <c r="L488" i="20"/>
  <c r="L774" i="20"/>
  <c r="L623" i="20"/>
  <c r="L601" i="20"/>
  <c r="L493" i="20"/>
  <c r="L490" i="20"/>
  <c r="L297" i="20"/>
  <c r="L272" i="20"/>
  <c r="L550" i="20"/>
  <c r="L157" i="20"/>
  <c r="L568" i="20"/>
  <c r="L597" i="20"/>
  <c r="L534" i="20"/>
  <c r="L306" i="20"/>
  <c r="L430" i="20"/>
  <c r="L710" i="20"/>
  <c r="L571" i="20"/>
  <c r="L538" i="20"/>
  <c r="L263" i="20"/>
  <c r="L456" i="20"/>
  <c r="L634" i="20"/>
  <c r="L396" i="20"/>
  <c r="L528" i="20"/>
  <c r="L775" i="20"/>
  <c r="L776" i="20"/>
  <c r="L143" i="20"/>
  <c r="L560" i="20"/>
  <c r="L521" i="20"/>
  <c r="L214" i="20"/>
  <c r="L777" i="20"/>
  <c r="L672" i="20"/>
  <c r="L377" i="20"/>
  <c r="L533" i="20"/>
  <c r="L495" i="20"/>
  <c r="L516" i="20"/>
  <c r="L383" i="20"/>
  <c r="L655" i="20"/>
  <c r="L489" i="20"/>
  <c r="L723" i="20"/>
  <c r="L512" i="20"/>
  <c r="L557" i="20"/>
  <c r="L778" i="20"/>
  <c r="L779" i="20"/>
  <c r="L651" i="20"/>
  <c r="L523" i="20"/>
  <c r="L535" i="20"/>
  <c r="L587" i="20"/>
  <c r="L434" i="20"/>
  <c r="L504" i="20"/>
  <c r="L695" i="20"/>
  <c r="L278" i="20"/>
  <c r="L525" i="20"/>
  <c r="L477" i="20"/>
  <c r="L780" i="20"/>
  <c r="L547" i="20"/>
  <c r="L781" i="20"/>
  <c r="L526" i="20"/>
  <c r="L646" i="20"/>
  <c r="L782" i="20"/>
  <c r="L783" i="20"/>
  <c r="L537" i="20"/>
  <c r="L653" i="20"/>
  <c r="L62" i="20"/>
  <c r="L517" i="20"/>
  <c r="L265" i="20"/>
  <c r="L716" i="20"/>
  <c r="L121" i="20"/>
  <c r="L437" i="20"/>
  <c r="L574" i="20"/>
  <c r="L784" i="20"/>
  <c r="L575" i="20"/>
  <c r="L406" i="20"/>
  <c r="L288" i="20"/>
  <c r="L236" i="20"/>
  <c r="L462" i="20"/>
  <c r="L322" i="20"/>
  <c r="L241" i="20"/>
  <c r="L551" i="20"/>
  <c r="L422" i="20"/>
  <c r="L678" i="20"/>
  <c r="L349" i="20"/>
  <c r="L339" i="20"/>
  <c r="L479" i="20"/>
  <c r="L507" i="20"/>
  <c r="L699" i="20"/>
  <c r="L483" i="20"/>
  <c r="L785" i="20"/>
  <c r="L372" i="20"/>
  <c r="L139" i="20"/>
  <c r="L137" i="20"/>
  <c r="L509" i="20"/>
  <c r="L514" i="20"/>
  <c r="L277" i="20"/>
  <c r="L531" i="20"/>
  <c r="L627" i="20"/>
  <c r="L579" i="20"/>
  <c r="L416" i="20"/>
  <c r="L635" i="20"/>
  <c r="L505" i="20"/>
  <c r="L673" i="20"/>
  <c r="L603" i="20"/>
  <c r="L588" i="20"/>
  <c r="L674" i="20"/>
  <c r="L786" i="20"/>
  <c r="L692" i="20"/>
  <c r="L656" i="20"/>
  <c r="L649" i="20"/>
  <c r="L643" i="20"/>
  <c r="L552" i="20"/>
  <c r="L570" i="20"/>
  <c r="L730" i="20"/>
  <c r="L787" i="20"/>
  <c r="L326" i="20"/>
  <c r="L679" i="20"/>
  <c r="L518" i="20"/>
  <c r="L788" i="20"/>
  <c r="L665" i="20"/>
  <c r="L303" i="20"/>
  <c r="L231" i="20"/>
  <c r="L591" i="20"/>
  <c r="L631" i="20"/>
  <c r="L648" i="20"/>
  <c r="L567" i="20"/>
  <c r="L439" i="20"/>
  <c r="L704" i="20"/>
  <c r="L707" i="20"/>
  <c r="L689" i="20"/>
  <c r="L395" i="20"/>
  <c r="L435" i="20"/>
  <c r="L654" i="20"/>
  <c r="L614" i="20"/>
  <c r="L544" i="20"/>
  <c r="L248" i="20"/>
  <c r="L698" i="20"/>
  <c r="L577" i="20"/>
  <c r="L612" i="20"/>
  <c r="L546" i="20"/>
  <c r="L524" i="20"/>
  <c r="L676" i="20"/>
  <c r="L789" i="20"/>
  <c r="L790" i="20"/>
  <c r="L671" i="20"/>
  <c r="L791" i="20"/>
  <c r="L792" i="20"/>
  <c r="L445" i="20"/>
  <c r="L793" i="20"/>
  <c r="L336" i="20"/>
  <c r="L637" i="20"/>
  <c r="L628" i="20"/>
  <c r="L794" i="20"/>
  <c r="L609" i="20"/>
  <c r="L624" i="20"/>
  <c r="L795" i="20"/>
  <c r="L606" i="20"/>
  <c r="L592" i="20"/>
  <c r="L717" i="20"/>
  <c r="L585" i="20"/>
  <c r="L360" i="20"/>
  <c r="L610" i="20"/>
  <c r="L657" i="20"/>
  <c r="L685" i="20"/>
  <c r="L652" i="20"/>
  <c r="L721" i="20"/>
  <c r="L701" i="20"/>
  <c r="L617" i="20"/>
  <c r="L796" i="20"/>
  <c r="L645" i="20"/>
  <c r="L797" i="20"/>
  <c r="L798" i="20"/>
  <c r="L677" i="20"/>
  <c r="L647" i="20"/>
  <c r="L799" i="20"/>
  <c r="L446" i="20"/>
  <c r="L706" i="20"/>
  <c r="L583" i="20"/>
  <c r="L800" i="20"/>
  <c r="L453" i="20"/>
  <c r="L801" i="20"/>
  <c r="L615" i="20"/>
  <c r="L581" i="20"/>
  <c r="L596" i="20"/>
  <c r="L680" i="20"/>
  <c r="L802" i="20"/>
  <c r="L663" i="20"/>
  <c r="L410" i="20"/>
  <c r="L684" i="20"/>
  <c r="L803" i="20"/>
  <c r="L644" i="20"/>
  <c r="L804" i="20"/>
  <c r="L805" i="20"/>
  <c r="L694" i="20"/>
  <c r="L472" i="20"/>
  <c r="L806" i="20"/>
  <c r="L722" i="20"/>
  <c r="L696" i="20"/>
  <c r="L87" i="20"/>
  <c r="L729" i="20"/>
  <c r="L700" i="20"/>
  <c r="L291" i="20"/>
  <c r="L702" i="20"/>
  <c r="L719" i="20"/>
  <c r="L464" i="20"/>
  <c r="L595" i="20"/>
  <c r="L693" i="20"/>
  <c r="L688" i="20"/>
  <c r="L613" i="20"/>
  <c r="L711" i="20"/>
  <c r="L661" i="20"/>
  <c r="L463" i="20"/>
  <c r="L807" i="20"/>
  <c r="L642" i="20"/>
  <c r="L738" i="20"/>
  <c r="L683" i="20"/>
  <c r="L808" i="20"/>
  <c r="L809" i="20"/>
  <c r="L810" i="20"/>
  <c r="L811" i="20"/>
  <c r="L725" i="20"/>
  <c r="L619" i="20"/>
  <c r="L501" i="20"/>
  <c r="L812" i="20"/>
  <c r="L690" i="20"/>
  <c r="L728" i="20"/>
  <c r="L739" i="20"/>
  <c r="L813" i="20"/>
  <c r="L712" i="20"/>
  <c r="L548" i="20"/>
  <c r="L662" i="20"/>
  <c r="L731" i="20"/>
  <c r="L740" i="20"/>
  <c r="L705" i="20"/>
  <c r="L737" i="20"/>
  <c r="L741" i="20"/>
  <c r="L675" i="20"/>
  <c r="L438" i="20"/>
  <c r="L708" i="20"/>
  <c r="L814" i="20"/>
  <c r="L815" i="20"/>
  <c r="L816" i="20"/>
  <c r="L817" i="20"/>
  <c r="L408" i="20"/>
  <c r="L818" i="20"/>
  <c r="L691" i="20"/>
  <c r="L819" i="20"/>
  <c r="L715" i="20"/>
  <c r="L820" i="20"/>
  <c r="L821" i="20"/>
  <c r="L822" i="20"/>
  <c r="L308" i="20"/>
  <c r="L405" i="20"/>
  <c r="L823" i="20"/>
  <c r="L824" i="20"/>
  <c r="L825" i="20"/>
  <c r="L826" i="20"/>
  <c r="L827" i="20"/>
  <c r="L828" i="20"/>
  <c r="L709" i="20"/>
  <c r="L829" i="20"/>
  <c r="L720" i="20"/>
  <c r="L447" i="20"/>
  <c r="L669" i="20"/>
  <c r="L830" i="20"/>
  <c r="L659" i="20"/>
  <c r="L831" i="20"/>
  <c r="L832" i="20"/>
  <c r="L328" i="20"/>
  <c r="L243" i="20"/>
  <c r="L726" i="20"/>
  <c r="L520" i="20"/>
  <c r="L833" i="20"/>
  <c r="L834" i="20"/>
  <c r="L835" i="20"/>
  <c r="L836" i="20"/>
  <c r="L837" i="20"/>
  <c r="L478" i="20"/>
  <c r="L476" i="20"/>
  <c r="L638" i="20"/>
  <c r="L561" i="20"/>
  <c r="L838" i="20"/>
  <c r="L839" i="20"/>
  <c r="L636" i="20"/>
  <c r="L840" i="20"/>
  <c r="L559" i="20"/>
  <c r="L618" i="20"/>
  <c r="L841" i="20"/>
  <c r="L718" i="20"/>
  <c r="L124" i="20"/>
  <c r="L842" i="20"/>
  <c r="L386" i="20"/>
  <c r="L697" i="20"/>
  <c r="L843" i="20"/>
  <c r="L630" i="20"/>
  <c r="L844" i="20"/>
  <c r="L845" i="20"/>
  <c r="L632" i="20"/>
  <c r="L681" i="20"/>
  <c r="L660" i="20"/>
  <c r="L846" i="20"/>
  <c r="L847" i="20"/>
  <c r="L848" i="20"/>
  <c r="L849" i="20"/>
  <c r="L850" i="20"/>
  <c r="L851" i="20"/>
  <c r="L852" i="20"/>
  <c r="L853" i="20"/>
  <c r="L686" i="20"/>
  <c r="L732" i="20"/>
  <c r="L576" i="20"/>
  <c r="L854" i="20"/>
  <c r="L855" i="20"/>
  <c r="L856" i="20"/>
  <c r="L187" i="20"/>
  <c r="L857" i="20"/>
  <c r="L858" i="20"/>
  <c r="L859" i="20"/>
  <c r="L860" i="20"/>
  <c r="L594" i="20"/>
  <c r="L861" i="20"/>
  <c r="L616" i="20"/>
  <c r="L703" i="20"/>
  <c r="L862" i="20"/>
  <c r="L620" i="20"/>
  <c r="L536" i="20"/>
  <c r="L863" i="20"/>
  <c r="L864" i="20"/>
  <c r="L865" i="20"/>
  <c r="L866" i="20"/>
  <c r="L511" i="20"/>
  <c r="L494" i="20"/>
  <c r="L312" i="20"/>
  <c r="L867" i="20"/>
  <c r="L510" i="20"/>
  <c r="L868" i="20"/>
  <c r="L869" i="20"/>
  <c r="L870" i="20"/>
  <c r="L871" i="20"/>
  <c r="L872" i="20"/>
  <c r="L873" i="20"/>
  <c r="L874" i="20"/>
  <c r="L380" i="20"/>
  <c r="L875" i="20"/>
  <c r="L876" i="20"/>
  <c r="L736" i="20"/>
  <c r="L877" i="20"/>
  <c r="L878" i="20"/>
  <c r="L879" i="20"/>
  <c r="L667" i="20"/>
  <c r="L880" i="20"/>
  <c r="L881" i="20"/>
  <c r="L882" i="20"/>
  <c r="L883" i="20"/>
  <c r="L564" i="20"/>
  <c r="L884" i="20"/>
  <c r="L885" i="20"/>
  <c r="L886" i="20"/>
  <c r="L887" i="20"/>
  <c r="L412" i="20"/>
  <c r="L503" i="20"/>
  <c r="L888" i="20"/>
  <c r="L889" i="20"/>
  <c r="L724" i="20"/>
  <c r="L629" i="20"/>
  <c r="L890" i="20"/>
  <c r="L891" i="20"/>
  <c r="L892" i="20"/>
  <c r="L893" i="20"/>
  <c r="L894" i="20"/>
  <c r="L895" i="20"/>
  <c r="L896" i="20"/>
  <c r="L897" i="20"/>
  <c r="L898" i="20"/>
  <c r="L605" i="20"/>
  <c r="L899" i="20"/>
  <c r="L900" i="20"/>
  <c r="L901" i="20"/>
  <c r="L902" i="20"/>
  <c r="L903" i="20"/>
  <c r="L904" i="20"/>
  <c r="L905" i="20"/>
  <c r="L906" i="20"/>
  <c r="L191" i="20"/>
  <c r="L907" i="20"/>
  <c r="L908" i="20"/>
  <c r="L909" i="20"/>
  <c r="L910" i="20"/>
  <c r="L415" i="20"/>
  <c r="L911" i="20"/>
  <c r="L912" i="20"/>
  <c r="L572" i="20"/>
  <c r="L913" i="20"/>
  <c r="L914" i="20"/>
  <c r="L915" i="20"/>
  <c r="L916" i="20"/>
  <c r="L917" i="20"/>
  <c r="L918" i="20"/>
  <c r="L919" i="20"/>
  <c r="L404" i="20"/>
  <c r="L920" i="20"/>
  <c r="L668" i="20"/>
  <c r="L921" i="20"/>
  <c r="L922" i="20"/>
  <c r="L923" i="20"/>
  <c r="L497" i="20"/>
  <c r="L713" i="20"/>
  <c r="L924" i="20"/>
  <c r="L925" i="20"/>
  <c r="L926" i="20"/>
  <c r="L927" i="20"/>
  <c r="L928" i="20"/>
  <c r="L929" i="20"/>
  <c r="L930" i="20"/>
  <c r="L931" i="20"/>
  <c r="L932" i="20"/>
  <c r="L933" i="20"/>
  <c r="L934" i="20"/>
  <c r="L935" i="20"/>
  <c r="L936" i="20"/>
  <c r="L937" i="20"/>
  <c r="L938" i="20"/>
  <c r="L939" i="20"/>
  <c r="L940" i="20"/>
  <c r="L941" i="20"/>
  <c r="L942" i="20"/>
  <c r="L375" i="20"/>
  <c r="L943" i="20"/>
  <c r="L944" i="20"/>
  <c r="L945" i="20"/>
  <c r="L946" i="20"/>
  <c r="L947" i="20"/>
  <c r="L948" i="20"/>
  <c r="L949" i="20"/>
  <c r="L950" i="20"/>
  <c r="L951" i="20"/>
  <c r="L952" i="20"/>
  <c r="L953" i="20"/>
  <c r="L954" i="20"/>
  <c r="L955" i="20"/>
  <c r="L392" i="20"/>
  <c r="L956" i="20"/>
  <c r="L957" i="20"/>
  <c r="L958" i="20"/>
  <c r="L959" i="20"/>
  <c r="L960" i="20"/>
  <c r="L961" i="20"/>
  <c r="L962" i="20"/>
  <c r="L963" i="20"/>
  <c r="L964" i="20"/>
  <c r="L965" i="20"/>
  <c r="L966" i="20"/>
  <c r="L967" i="20"/>
  <c r="L968" i="20"/>
  <c r="L969" i="20"/>
  <c r="L970" i="20"/>
  <c r="L971" i="20"/>
  <c r="L972" i="20"/>
  <c r="L973" i="20"/>
  <c r="L604" i="20"/>
  <c r="L974" i="20"/>
  <c r="L975" i="20"/>
  <c r="L976" i="20"/>
  <c r="L977" i="20"/>
  <c r="L978" i="20"/>
  <c r="L979" i="20"/>
  <c r="L980" i="20"/>
  <c r="L981" i="20"/>
  <c r="L982" i="20"/>
  <c r="L983" i="20"/>
  <c r="L984" i="20"/>
  <c r="L985" i="20"/>
  <c r="L986" i="20"/>
  <c r="L563" i="20"/>
  <c r="L987" i="20"/>
  <c r="L988" i="20"/>
  <c r="L989" i="20"/>
  <c r="L990" i="20"/>
  <c r="L991" i="20"/>
  <c r="L992" i="20"/>
  <c r="L993" i="20"/>
  <c r="L994" i="20"/>
  <c r="L995" i="20"/>
  <c r="L996" i="20"/>
  <c r="L997" i="20"/>
  <c r="L998" i="20"/>
  <c r="L999" i="20"/>
  <c r="L1000" i="20"/>
  <c r="L1001" i="20"/>
  <c r="L1002" i="20"/>
  <c r="L1003" i="20"/>
  <c r="L1004" i="20"/>
  <c r="L1005" i="20"/>
  <c r="L1006" i="20"/>
  <c r="L1007" i="20"/>
  <c r="L1008" i="20"/>
  <c r="L1009" i="20"/>
  <c r="L1010" i="20"/>
  <c r="L1011" i="20"/>
  <c r="L1012" i="20"/>
  <c r="L1013" i="20"/>
  <c r="L1014" i="20"/>
  <c r="L1015" i="20"/>
  <c r="L1016" i="20"/>
  <c r="L1017" i="20"/>
  <c r="L608" i="20"/>
  <c r="L50" i="20"/>
  <c r="L1018" i="20"/>
  <c r="L590" i="20"/>
  <c r="H1019" i="20"/>
  <c r="H1020" i="20"/>
  <c r="H639" i="20"/>
  <c r="H475" i="20"/>
  <c r="H1021" i="20"/>
  <c r="H735" i="20"/>
  <c r="H1022" i="20"/>
  <c r="H459" i="20"/>
  <c r="H858" i="15"/>
  <c r="H807" i="15"/>
  <c r="H931" i="15"/>
  <c r="H771" i="15"/>
  <c r="H940" i="15"/>
  <c r="H895" i="15"/>
  <c r="H943" i="15"/>
  <c r="H947" i="15"/>
  <c r="H601" i="15"/>
  <c r="H635" i="15"/>
  <c r="H824" i="15"/>
  <c r="H973" i="15"/>
  <c r="H980" i="15"/>
  <c r="H799" i="15"/>
  <c r="H1004" i="15"/>
  <c r="H1007" i="15"/>
  <c r="H958" i="15"/>
  <c r="H960" i="15"/>
  <c r="H1001" i="15"/>
  <c r="H1002" i="15"/>
  <c r="H1000" i="15"/>
  <c r="H1010" i="15"/>
  <c r="H1011" i="15"/>
  <c r="H1013" i="15"/>
  <c r="H1014" i="15"/>
  <c r="H1017" i="15"/>
  <c r="H1018" i="15"/>
  <c r="H764" i="15"/>
  <c r="H1008" i="15"/>
  <c r="H727" i="15"/>
  <c r="H567" i="15"/>
  <c r="H961" i="15"/>
  <c r="H907" i="15"/>
  <c r="H957" i="15"/>
  <c r="H1019" i="15"/>
  <c r="H380" i="15"/>
  <c r="H503" i="15"/>
  <c r="H498" i="15"/>
  <c r="H831" i="15"/>
  <c r="H975" i="15"/>
  <c r="H569" i="15"/>
  <c r="H863" i="15"/>
  <c r="H811" i="15"/>
  <c r="H951" i="15"/>
  <c r="H280" i="15"/>
  <c r="H934" i="15"/>
  <c r="H864" i="15"/>
  <c r="H318" i="15"/>
  <c r="H521" i="15"/>
  <c r="H903" i="15"/>
  <c r="H483" i="15"/>
  <c r="H681" i="15"/>
  <c r="H1015" i="15" l="1"/>
  <c r="L85" i="21" l="1"/>
  <c r="L148" i="21"/>
  <c r="L275" i="21"/>
  <c r="E85" i="21"/>
  <c r="E148" i="21"/>
  <c r="E275" i="21"/>
  <c r="K418" i="20"/>
  <c r="K608" i="20"/>
  <c r="K50" i="20"/>
  <c r="K1018" i="20"/>
  <c r="K590" i="20"/>
  <c r="K459" i="20"/>
  <c r="H418" i="20"/>
  <c r="H608" i="20"/>
  <c r="H50" i="20"/>
  <c r="H1018" i="20"/>
  <c r="H590" i="20"/>
  <c r="J1023" i="15" l="1"/>
  <c r="H1029" i="15"/>
  <c r="H1030" i="15"/>
  <c r="H1031" i="15"/>
  <c r="H1032" i="15"/>
  <c r="F1033" i="15"/>
  <c r="G1023" i="15" l="1"/>
  <c r="F1023" i="15"/>
  <c r="B1023" i="15"/>
  <c r="I1015" i="15" l="1"/>
  <c r="I764" i="15"/>
  <c r="I727" i="15"/>
  <c r="I961" i="15"/>
  <c r="I957" i="15"/>
  <c r="I503" i="15"/>
  <c r="I831" i="15"/>
  <c r="I569" i="15"/>
  <c r="I811" i="15"/>
  <c r="I280" i="15"/>
  <c r="I864" i="15"/>
  <c r="I521" i="15"/>
  <c r="I800" i="15"/>
  <c r="I868" i="15"/>
  <c r="I822" i="15"/>
  <c r="I483" i="15"/>
  <c r="I1008" i="15"/>
  <c r="I567" i="15"/>
  <c r="I907" i="15"/>
  <c r="I858" i="15"/>
  <c r="I498" i="15"/>
  <c r="I975" i="15"/>
  <c r="I863" i="15"/>
  <c r="I951" i="15"/>
  <c r="I934" i="15"/>
  <c r="I318" i="15"/>
  <c r="I903" i="15"/>
  <c r="I968" i="15"/>
  <c r="I909" i="15"/>
  <c r="I1016" i="15"/>
  <c r="I681" i="15"/>
  <c r="K1031" i="20"/>
  <c r="K1032" i="20"/>
  <c r="L1030" i="20"/>
  <c r="L1031" i="20"/>
  <c r="K441" i="20"/>
  <c r="K180" i="20"/>
  <c r="K533" i="20"/>
  <c r="K720" i="20"/>
  <c r="K454" i="20"/>
  <c r="K646" i="20"/>
  <c r="K592" i="20"/>
  <c r="K431" i="20"/>
  <c r="K360" i="20"/>
  <c r="K549" i="20"/>
  <c r="K355" i="20"/>
  <c r="K499" i="20"/>
  <c r="K552" i="20"/>
  <c r="K694" i="20"/>
  <c r="K486" i="20"/>
  <c r="K521" i="20"/>
  <c r="K677" i="20"/>
  <c r="K660" i="20"/>
  <c r="K514" i="20"/>
  <c r="K645" i="20"/>
  <c r="K408" i="20"/>
  <c r="K809" i="20"/>
  <c r="K715" i="20"/>
  <c r="K329" i="20"/>
  <c r="K554" i="20"/>
  <c r="K446" i="20"/>
  <c r="K137" i="20"/>
  <c r="K674" i="20"/>
  <c r="K570" i="20"/>
  <c r="K538" i="20"/>
  <c r="K699" i="20"/>
  <c r="K768" i="20"/>
  <c r="K662" i="20"/>
  <c r="K597" i="20"/>
  <c r="K498" i="20"/>
  <c r="K274" i="20"/>
  <c r="K534" i="20"/>
  <c r="K326" i="20"/>
  <c r="K463" i="20"/>
  <c r="K709" i="20"/>
  <c r="K350" i="20"/>
  <c r="K535" i="20"/>
  <c r="K716" i="20"/>
  <c r="K104" i="20"/>
  <c r="H441" i="20"/>
  <c r="H180" i="20"/>
  <c r="H533" i="20"/>
  <c r="H720" i="20"/>
  <c r="H454" i="20"/>
  <c r="H104" i="20"/>
  <c r="H397" i="20"/>
  <c r="H664" i="15" l="1"/>
  <c r="H228" i="15"/>
  <c r="H801" i="15"/>
  <c r="C141" i="22" l="1"/>
  <c r="B276" i="21"/>
  <c r="J1033" i="20"/>
  <c r="J1023" i="20"/>
  <c r="G1033" i="20"/>
  <c r="G1023" i="20"/>
  <c r="H716" i="15"/>
  <c r="H514" i="15"/>
  <c r="H793" i="15"/>
  <c r="H484" i="15"/>
  <c r="H792" i="15"/>
  <c r="H541" i="15"/>
  <c r="H612" i="15"/>
  <c r="H382" i="15"/>
  <c r="H622" i="15"/>
  <c r="H788" i="15"/>
  <c r="H743" i="15"/>
  <c r="H885" i="15"/>
  <c r="H457" i="15"/>
  <c r="H721" i="15"/>
  <c r="H645" i="15"/>
  <c r="H816" i="15"/>
  <c r="H832" i="15"/>
  <c r="H876" i="15"/>
  <c r="H762" i="15"/>
  <c r="H736" i="15"/>
  <c r="H515" i="15"/>
  <c r="H779" i="15"/>
  <c r="H632" i="15"/>
  <c r="H493" i="15"/>
  <c r="H839" i="15"/>
  <c r="H693" i="15"/>
  <c r="H571" i="15"/>
  <c r="H725" i="15"/>
  <c r="H701" i="15"/>
  <c r="H772" i="15"/>
  <c r="H640" i="15"/>
  <c r="H732" i="15"/>
  <c r="H404" i="15"/>
  <c r="H915" i="15"/>
  <c r="H891" i="15"/>
  <c r="H692" i="15"/>
  <c r="H776" i="15"/>
  <c r="H797" i="15"/>
  <c r="H698" i="15"/>
  <c r="H512" i="15"/>
  <c r="H904" i="15"/>
  <c r="H611" i="15"/>
  <c r="H282" i="15"/>
  <c r="H252" i="15"/>
  <c r="H917" i="15"/>
  <c r="H714" i="15"/>
  <c r="H984" i="15"/>
  <c r="H608" i="15"/>
  <c r="H809" i="15"/>
  <c r="H869" i="15"/>
  <c r="H774" i="15"/>
  <c r="H581" i="15"/>
  <c r="H899" i="15"/>
  <c r="H437" i="15"/>
  <c r="H766" i="15"/>
  <c r="H823" i="15"/>
  <c r="H770" i="15"/>
  <c r="H590" i="15"/>
  <c r="H497" i="15"/>
  <c r="H834" i="15"/>
  <c r="H999" i="15"/>
  <c r="H728" i="15"/>
  <c r="H652" i="15"/>
  <c r="H833" i="15"/>
  <c r="H890" i="15"/>
  <c r="H822" i="15"/>
  <c r="H963" i="15"/>
  <c r="H787" i="15"/>
  <c r="H790" i="15"/>
  <c r="H827" i="15"/>
  <c r="H870" i="15"/>
  <c r="H835" i="15"/>
  <c r="H756" i="15"/>
  <c r="H751" i="15"/>
  <c r="H840" i="15"/>
  <c r="H424" i="15"/>
  <c r="H406" i="15"/>
  <c r="H842" i="15"/>
  <c r="H875" i="15"/>
  <c r="H729" i="15"/>
  <c r="H795" i="15"/>
  <c r="H820" i="15"/>
  <c r="H464" i="15"/>
  <c r="H794" i="15"/>
  <c r="H818" i="15"/>
  <c r="H829" i="15"/>
  <c r="H782" i="15"/>
  <c r="H936" i="15"/>
  <c r="H925" i="15"/>
  <c r="H800" i="15"/>
  <c r="H655" i="15"/>
  <c r="H948" i="15"/>
  <c r="H407" i="15"/>
  <c r="H578" i="15"/>
  <c r="H994" i="15"/>
  <c r="H467" i="15"/>
  <c r="H661" i="15"/>
  <c r="H889" i="15"/>
  <c r="H862" i="15"/>
  <c r="H568" i="15"/>
  <c r="H669" i="15"/>
  <c r="H962" i="15"/>
  <c r="H935" i="15"/>
  <c r="H874" i="15"/>
  <c r="H856" i="15"/>
  <c r="H671" i="15"/>
  <c r="H883" i="15"/>
  <c r="H944" i="15"/>
  <c r="H363" i="15"/>
  <c r="H759" i="15"/>
  <c r="H798" i="15"/>
  <c r="H649" i="15"/>
  <c r="H599" i="15"/>
  <c r="H745" i="15"/>
  <c r="H967" i="15"/>
  <c r="H886" i="15"/>
  <c r="H276" i="15"/>
  <c r="H605" i="15"/>
  <c r="H446" i="15"/>
  <c r="H913" i="15"/>
  <c r="H933" i="15"/>
  <c r="H857" i="15"/>
  <c r="H850" i="15"/>
  <c r="H910" i="15"/>
  <c r="H894" i="15"/>
  <c r="H878" i="15"/>
  <c r="H684" i="15"/>
  <c r="H707" i="15"/>
  <c r="H872" i="15"/>
  <c r="H486" i="15"/>
  <c r="H724" i="15"/>
  <c r="H859" i="15"/>
  <c r="H418" i="15"/>
  <c r="H548" i="15"/>
  <c r="H749" i="15"/>
  <c r="H950" i="15"/>
  <c r="H887" i="15"/>
  <c r="H786" i="15"/>
  <c r="H750" i="15"/>
  <c r="H877" i="15"/>
  <c r="H401" i="15"/>
  <c r="H896" i="15"/>
  <c r="H845" i="15"/>
  <c r="H1016" i="15"/>
  <c r="H848" i="15"/>
  <c r="H813" i="15"/>
  <c r="H708" i="15"/>
  <c r="H806" i="15"/>
  <c r="H970" i="15"/>
  <c r="H901" i="15"/>
  <c r="H995" i="15"/>
  <c r="H597" i="15"/>
  <c r="H881" i="15"/>
  <c r="H873" i="15"/>
  <c r="H867" i="15"/>
  <c r="H959" i="15"/>
  <c r="H520" i="15"/>
  <c r="H188" i="15"/>
  <c r="H636" i="15"/>
  <c r="H825" i="15"/>
  <c r="H1009" i="15"/>
  <c r="H730" i="15"/>
  <c r="H838" i="15"/>
  <c r="H909" i="15"/>
  <c r="H758" i="15"/>
  <c r="H966" i="15"/>
  <c r="H905" i="15"/>
  <c r="H821" i="15"/>
  <c r="H836" i="15"/>
  <c r="H533" i="15"/>
  <c r="H911" i="15"/>
  <c r="H956" i="15"/>
  <c r="H198" i="15"/>
  <c r="H768" i="15"/>
  <c r="H985" i="15"/>
  <c r="H775" i="15"/>
  <c r="H976" i="15"/>
  <c r="H993" i="15"/>
  <c r="H270" i="15"/>
  <c r="H879" i="15"/>
  <c r="H644" i="15"/>
  <c r="H746" i="15"/>
  <c r="H603" i="15"/>
  <c r="H928" i="15"/>
  <c r="H815" i="15"/>
  <c r="H755" i="15"/>
  <c r="H780" i="15"/>
  <c r="H411" i="15"/>
  <c r="H969" i="15"/>
  <c r="H336" i="15"/>
  <c r="H828" i="15"/>
  <c r="H677" i="15"/>
  <c r="H937" i="15"/>
  <c r="H972" i="15"/>
  <c r="H882" i="15"/>
  <c r="H906" i="15"/>
  <c r="H804" i="15"/>
  <c r="H1003" i="15"/>
  <c r="H1012" i="15"/>
  <c r="H778" i="15"/>
  <c r="H672" i="15"/>
  <c r="H532" i="15"/>
  <c r="H926" i="15"/>
  <c r="H954" i="15"/>
  <c r="H394" i="15"/>
  <c r="H918" i="15"/>
  <c r="H922" i="15"/>
  <c r="H332" i="15"/>
  <c r="H919" i="15"/>
  <c r="H916" i="15"/>
  <c r="H942" i="15"/>
  <c r="H952" i="15"/>
  <c r="H784" i="15"/>
  <c r="H826" i="15"/>
  <c r="H647" i="15"/>
  <c r="H923" i="15"/>
  <c r="H814" i="15"/>
  <c r="H981" i="15"/>
  <c r="H695" i="15"/>
  <c r="H884" i="15"/>
  <c r="H430" i="15"/>
  <c r="H983" i="15"/>
  <c r="H914" i="15"/>
  <c r="H929" i="15"/>
  <c r="H819" i="15"/>
  <c r="H659" i="15"/>
  <c r="H921" i="15"/>
  <c r="H945" i="15"/>
  <c r="H686" i="15"/>
  <c r="H1005" i="15"/>
  <c r="H702" i="15"/>
  <c r="H719" i="15"/>
  <c r="H1006" i="15"/>
  <c r="H583" i="15"/>
  <c r="H990" i="15"/>
  <c r="H988" i="15"/>
  <c r="H715" i="15"/>
  <c r="H927" i="15"/>
  <c r="H965" i="15"/>
  <c r="H979" i="15"/>
  <c r="H789" i="15"/>
  <c r="H342" i="15"/>
  <c r="H810" i="15"/>
  <c r="H1020" i="15"/>
  <c r="H953" i="15"/>
  <c r="H1022" i="15"/>
  <c r="H982" i="15"/>
  <c r="H938" i="15"/>
  <c r="H817" i="15"/>
  <c r="H996" i="15"/>
  <c r="H968" i="15"/>
  <c r="H998" i="15"/>
  <c r="H352" i="15"/>
  <c r="H955" i="15"/>
  <c r="H853" i="15"/>
  <c r="H509" i="15"/>
  <c r="H685" i="15"/>
  <c r="H442" i="15"/>
  <c r="H989" i="15"/>
  <c r="H637" i="15"/>
  <c r="H861" i="15"/>
  <c r="H429" i="15"/>
  <c r="H949" i="15"/>
  <c r="H723" i="15"/>
  <c r="H566" i="15"/>
  <c r="H535" i="15"/>
  <c r="H435" i="15"/>
  <c r="H742" i="15"/>
  <c r="H223" i="15"/>
  <c r="H634" i="15"/>
  <c r="H964" i="15"/>
  <c r="H713" i="15"/>
  <c r="H986" i="15"/>
  <c r="H757" i="15"/>
  <c r="H688" i="15"/>
  <c r="H849" i="15"/>
  <c r="H602" i="15"/>
  <c r="H582" i="15"/>
  <c r="H455" i="15"/>
  <c r="H761" i="15"/>
  <c r="H735" i="15"/>
  <c r="H289" i="15"/>
  <c r="H977" i="15"/>
  <c r="H852" i="15"/>
  <c r="H781" i="15"/>
  <c r="H580" i="15"/>
  <c r="H773" i="15"/>
  <c r="H791" i="15"/>
  <c r="H227" i="15"/>
  <c r="H679" i="15"/>
  <c r="H291" i="15"/>
  <c r="H450" i="15"/>
  <c r="H866" i="15"/>
  <c r="H785" i="15"/>
  <c r="H741" i="15"/>
  <c r="H642" i="15"/>
  <c r="H539" i="15"/>
  <c r="H586" i="15"/>
  <c r="H592" i="15"/>
  <c r="H626" i="15"/>
  <c r="H648" i="15"/>
  <c r="H630" i="15"/>
  <c r="H504" i="15"/>
  <c r="H974" i="15"/>
  <c r="H295" i="15"/>
  <c r="H469" i="15"/>
  <c r="H538" i="15"/>
  <c r="H802" i="15"/>
  <c r="H524" i="15"/>
  <c r="H553" i="15"/>
  <c r="H650" i="15"/>
  <c r="H841" i="15"/>
  <c r="H687" i="15"/>
  <c r="H436" i="15"/>
  <c r="H978" i="15"/>
  <c r="H717" i="15"/>
  <c r="H258" i="15"/>
  <c r="H733" i="15"/>
  <c r="H523" i="15"/>
  <c r="H678" i="15"/>
  <c r="H439" i="15"/>
  <c r="H413" i="15"/>
  <c r="H265" i="15"/>
  <c r="H843" i="15"/>
  <c r="H769" i="15"/>
  <c r="H796" i="15"/>
  <c r="H391" i="15"/>
  <c r="H347" i="15"/>
  <c r="H616" i="15"/>
  <c r="H344" i="15"/>
  <c r="H305" i="15"/>
  <c r="H577" i="15"/>
  <c r="H119" i="15"/>
  <c r="H604" i="15"/>
  <c r="H754" i="15"/>
  <c r="H550" i="15"/>
  <c r="H892" i="15"/>
  <c r="H425" i="15"/>
  <c r="B1023" i="20" l="1"/>
  <c r="G1033" i="15" l="1"/>
  <c r="H63" i="15" l="1"/>
  <c r="H25" i="15"/>
  <c r="H51" i="15"/>
  <c r="H17" i="15"/>
  <c r="H53" i="15"/>
  <c r="H26" i="15"/>
  <c r="H23" i="15"/>
  <c r="H37" i="15"/>
  <c r="H18" i="15"/>
  <c r="H43" i="15"/>
  <c r="H60" i="15"/>
  <c r="H15" i="15"/>
  <c r="H49" i="15"/>
  <c r="H31" i="15"/>
  <c r="H161" i="15"/>
  <c r="H32" i="15"/>
  <c r="H50" i="15"/>
  <c r="H103" i="15"/>
  <c r="H62" i="15"/>
  <c r="H72" i="15"/>
  <c r="H65" i="15"/>
  <c r="H69" i="15"/>
  <c r="H101" i="15"/>
  <c r="H78" i="15"/>
  <c r="H33" i="15"/>
  <c r="H36" i="15"/>
  <c r="H34" i="15"/>
  <c r="H42" i="15"/>
  <c r="H19" i="15"/>
  <c r="H40" i="15"/>
  <c r="H29" i="15"/>
  <c r="H147" i="15"/>
  <c r="H104" i="15"/>
  <c r="H91" i="15"/>
  <c r="H82" i="15"/>
  <c r="H89" i="15"/>
  <c r="H97" i="15"/>
  <c r="H120" i="15"/>
  <c r="H160" i="15"/>
  <c r="H48" i="15"/>
  <c r="H56" i="15"/>
  <c r="H30" i="15"/>
  <c r="H38" i="15"/>
  <c r="H76" i="15"/>
  <c r="H44" i="15"/>
  <c r="H80" i="15"/>
  <c r="H631" i="15"/>
  <c r="H59" i="15"/>
  <c r="H140" i="15"/>
  <c r="H99" i="15"/>
  <c r="H61" i="15"/>
  <c r="H66" i="15"/>
  <c r="H90" i="15"/>
  <c r="H114" i="15"/>
  <c r="H46" i="15"/>
  <c r="H149" i="15"/>
  <c r="H253" i="15"/>
  <c r="H58" i="15"/>
  <c r="H157" i="15"/>
  <c r="H100" i="15"/>
  <c r="H79" i="15"/>
  <c r="H54" i="15"/>
  <c r="H378" i="15"/>
  <c r="H118" i="15"/>
  <c r="H146" i="15"/>
  <c r="H57" i="15"/>
  <c r="H166" i="15"/>
  <c r="H189" i="15"/>
  <c r="H134" i="15"/>
  <c r="H121" i="15"/>
  <c r="H86" i="15"/>
  <c r="H81" i="15"/>
  <c r="H47" i="15"/>
  <c r="H315" i="15"/>
  <c r="H45" i="15"/>
  <c r="H68" i="15"/>
  <c r="H303" i="15"/>
  <c r="H71" i="15"/>
  <c r="H139" i="15"/>
  <c r="H182" i="15"/>
  <c r="H660" i="15"/>
  <c r="H214" i="15"/>
  <c r="H262" i="15"/>
  <c r="H102" i="15"/>
  <c r="H112" i="15"/>
  <c r="H232" i="15"/>
  <c r="H205" i="15"/>
  <c r="H247" i="15"/>
  <c r="H70" i="15"/>
  <c r="H64" i="15"/>
  <c r="H133" i="15"/>
  <c r="H88" i="15"/>
  <c r="H174" i="15"/>
  <c r="H39" i="15"/>
  <c r="H236" i="15"/>
  <c r="H73" i="15"/>
  <c r="H656" i="15"/>
  <c r="H428" i="15"/>
  <c r="H368" i="15"/>
  <c r="H183" i="15"/>
  <c r="H162" i="15"/>
  <c r="H172" i="15"/>
  <c r="H84" i="15"/>
  <c r="H173" i="15"/>
  <c r="H145" i="15"/>
  <c r="H163" i="15"/>
  <c r="H122" i="15"/>
  <c r="H196" i="15"/>
  <c r="H152" i="15"/>
  <c r="H96" i="15"/>
  <c r="H241" i="15"/>
  <c r="H240" i="15"/>
  <c r="H180" i="15"/>
  <c r="H179" i="15"/>
  <c r="H151" i="15"/>
  <c r="H322" i="15"/>
  <c r="H41" i="15"/>
  <c r="H269" i="15"/>
  <c r="H128" i="15"/>
  <c r="H320" i="15"/>
  <c r="H111" i="15"/>
  <c r="H171" i="15"/>
  <c r="H164" i="15"/>
  <c r="H92" i="15"/>
  <c r="H158" i="15"/>
  <c r="H250" i="15"/>
  <c r="H154" i="15"/>
  <c r="H386" i="15"/>
  <c r="H343" i="15"/>
  <c r="H131" i="15"/>
  <c r="H167" i="15"/>
  <c r="H185" i="15"/>
  <c r="H74" i="15"/>
  <c r="H115" i="15"/>
  <c r="H52" i="15"/>
  <c r="H108" i="15"/>
  <c r="H93" i="15"/>
  <c r="H67" i="15"/>
  <c r="H77" i="15"/>
  <c r="H261" i="15"/>
  <c r="H83" i="15"/>
  <c r="H244" i="15"/>
  <c r="H372" i="15"/>
  <c r="H95" i="15"/>
  <c r="H231" i="15"/>
  <c r="H465" i="15"/>
  <c r="H148" i="15"/>
  <c r="H299" i="15"/>
  <c r="H165" i="15"/>
  <c r="H627" i="15"/>
  <c r="H35" i="15"/>
  <c r="H765" i="15"/>
  <c r="H94" i="15"/>
  <c r="H142" i="15"/>
  <c r="H210" i="15"/>
  <c r="H444" i="15"/>
  <c r="H230" i="15"/>
  <c r="H329" i="15"/>
  <c r="H502" i="15"/>
  <c r="H246" i="15"/>
  <c r="H255" i="15"/>
  <c r="H170" i="15"/>
  <c r="H326" i="15"/>
  <c r="H186" i="15"/>
  <c r="H319" i="15"/>
  <c r="H106" i="15"/>
  <c r="H311" i="15"/>
  <c r="H75" i="15"/>
  <c r="H286" i="15"/>
  <c r="H175" i="15"/>
  <c r="H110" i="15"/>
  <c r="H375" i="15"/>
  <c r="H87" i="15"/>
  <c r="H287" i="15"/>
  <c r="H243" i="15"/>
  <c r="H410" i="15"/>
  <c r="H212" i="15"/>
  <c r="H591" i="15"/>
  <c r="H556" i="15"/>
  <c r="H187" i="15"/>
  <c r="H396" i="15"/>
  <c r="H113" i="15"/>
  <c r="H159" i="15"/>
  <c r="H105" i="15"/>
  <c r="H177" i="15"/>
  <c r="H971" i="15"/>
  <c r="H127" i="15"/>
  <c r="H279" i="15"/>
  <c r="H317" i="15"/>
  <c r="H137" i="15"/>
  <c r="H492" i="15"/>
  <c r="H507" i="15"/>
  <c r="H259" i="15"/>
  <c r="H389" i="15"/>
  <c r="H313" i="15"/>
  <c r="H260" i="15"/>
  <c r="H193" i="15"/>
  <c r="H238" i="15"/>
  <c r="H143" i="15"/>
  <c r="H563" i="15"/>
  <c r="H178" i="15"/>
  <c r="H272" i="15"/>
  <c r="H136" i="15"/>
  <c r="H364" i="15"/>
  <c r="H107" i="15"/>
  <c r="H197" i="15"/>
  <c r="H537" i="15"/>
  <c r="H335" i="15"/>
  <c r="H408" i="15"/>
  <c r="H333" i="15"/>
  <c r="H452" i="15"/>
  <c r="H216" i="15"/>
  <c r="H155" i="15"/>
  <c r="H249" i="15"/>
  <c r="H471" i="15"/>
  <c r="H345" i="15"/>
  <c r="H481" i="15"/>
  <c r="H85" i="15"/>
  <c r="H116" i="15"/>
  <c r="H225" i="15"/>
  <c r="H125" i="15"/>
  <c r="H156" i="15"/>
  <c r="H191" i="15"/>
  <c r="H855" i="15"/>
  <c r="H98" i="15"/>
  <c r="H130" i="15"/>
  <c r="H441" i="15"/>
  <c r="H213" i="15"/>
  <c r="H195" i="15"/>
  <c r="H285" i="15"/>
  <c r="H409" i="15"/>
  <c r="H310" i="15"/>
  <c r="H510" i="15"/>
  <c r="H281" i="15"/>
  <c r="H643" i="15"/>
  <c r="H268" i="15"/>
  <c r="H117" i="15"/>
  <c r="H415" i="15"/>
  <c r="H203" i="15"/>
  <c r="H547" i="15"/>
  <c r="H294" i="15"/>
  <c r="H476" i="15"/>
  <c r="H274" i="15"/>
  <c r="H354" i="15"/>
  <c r="H248" i="15"/>
  <c r="H312" i="15"/>
  <c r="H374" i="15"/>
  <c r="H325" i="15"/>
  <c r="H587" i="15"/>
  <c r="H340" i="15"/>
  <c r="H200" i="15"/>
  <c r="H192" i="15"/>
  <c r="H278" i="15"/>
  <c r="H124" i="15"/>
  <c r="H224" i="15"/>
  <c r="H387" i="15"/>
  <c r="H307" i="15"/>
  <c r="H482" i="15"/>
  <c r="H451" i="15"/>
  <c r="H365" i="15"/>
  <c r="H234" i="15"/>
  <c r="H376" i="15"/>
  <c r="H920" i="15"/>
  <c r="H271" i="15"/>
  <c r="H169" i="15"/>
  <c r="H292" i="15"/>
  <c r="H753" i="15"/>
  <c r="H350" i="15"/>
  <c r="H208" i="15"/>
  <c r="H403" i="15"/>
  <c r="H480" i="15"/>
  <c r="H220" i="15"/>
  <c r="H676" i="15"/>
  <c r="H273" i="15"/>
  <c r="H694" i="15"/>
  <c r="H218" i="15"/>
  <c r="H544" i="15"/>
  <c r="H245" i="15"/>
  <c r="H209" i="15"/>
  <c r="H132" i="15"/>
  <c r="H150" i="15"/>
  <c r="H487" i="15"/>
  <c r="H456" i="15"/>
  <c r="H168" i="15"/>
  <c r="H540" i="15"/>
  <c r="H316" i="15"/>
  <c r="H341" i="15"/>
  <c r="H199" i="15"/>
  <c r="H144" i="15"/>
  <c r="H138" i="15"/>
  <c r="H237" i="15"/>
  <c r="H545" i="15"/>
  <c r="H141" i="15"/>
  <c r="H256" i="15"/>
  <c r="H366" i="15"/>
  <c r="H194" i="15"/>
  <c r="H654" i="15"/>
  <c r="H129" i="15"/>
  <c r="H229" i="15"/>
  <c r="H638" i="15"/>
  <c r="H739" i="15"/>
  <c r="H338" i="15"/>
  <c r="H670" i="15"/>
  <c r="H377" i="15"/>
  <c r="H306" i="15"/>
  <c r="H207" i="15"/>
  <c r="H505" i="15"/>
  <c r="H346" i="15"/>
  <c r="H369" i="15"/>
  <c r="H472" i="15"/>
  <c r="H468" i="15"/>
  <c r="H204" i="15"/>
  <c r="H543" i="15"/>
  <c r="H357" i="15"/>
  <c r="H534" i="15"/>
  <c r="H463" i="15"/>
  <c r="H321" i="15"/>
  <c r="H477" i="15"/>
  <c r="H201" i="15"/>
  <c r="H466" i="15"/>
  <c r="H323" i="15"/>
  <c r="H517" i="15"/>
  <c r="H301" i="15"/>
  <c r="H153" i="15"/>
  <c r="H298" i="15"/>
  <c r="H414" i="15"/>
  <c r="H570" i="15"/>
  <c r="H689" i="15"/>
  <c r="H726" i="15"/>
  <c r="H559" i="15"/>
  <c r="H135" i="15"/>
  <c r="H666" i="15"/>
  <c r="H251" i="15"/>
  <c r="H495" i="15"/>
  <c r="H233" i="15"/>
  <c r="H267" i="15"/>
  <c r="H946" i="15"/>
  <c r="H222" i="15"/>
  <c r="H459" i="15"/>
  <c r="H572" i="15"/>
  <c r="H438" i="15"/>
  <c r="H496" i="15"/>
  <c r="H263" i="15"/>
  <c r="H691" i="15"/>
  <c r="H718" i="15"/>
  <c r="H598" i="15"/>
  <c r="H184" i="15"/>
  <c r="H518" i="15"/>
  <c r="H381" i="15"/>
  <c r="H297" i="15"/>
  <c r="H700" i="15"/>
  <c r="H206" i="15"/>
  <c r="H190" i="15"/>
  <c r="H941" i="15"/>
  <c r="H501" i="15"/>
  <c r="H181" i="15"/>
  <c r="H808" i="15"/>
  <c r="H453" i="15"/>
  <c r="H706" i="15"/>
  <c r="H370" i="15"/>
  <c r="H594" i="15"/>
  <c r="H314" i="15"/>
  <c r="H390" i="15"/>
  <c r="H584" i="15"/>
  <c r="H309" i="15"/>
  <c r="H551" i="15"/>
  <c r="H217" i="15"/>
  <c r="H462" i="15"/>
  <c r="H226" i="15"/>
  <c r="H432" i="15"/>
  <c r="H488" i="15"/>
  <c r="H239" i="15"/>
  <c r="H109" i="15"/>
  <c r="H123" i="15"/>
  <c r="H324" i="15"/>
  <c r="H399" i="15"/>
  <c r="H589" i="15"/>
  <c r="H448" i="15"/>
  <c r="H427" i="15"/>
  <c r="H579" i="15"/>
  <c r="H219" i="15"/>
  <c r="H235" i="15"/>
  <c r="H709" i="15"/>
  <c r="H511" i="15"/>
  <c r="H202" i="15"/>
  <c r="H426" i="15"/>
  <c r="H564" i="15"/>
  <c r="H393" i="15"/>
  <c r="H499" i="15"/>
  <c r="H328" i="15"/>
  <c r="H663" i="15"/>
  <c r="H555" i="15"/>
  <c r="H485" i="15"/>
  <c r="H705" i="15"/>
  <c r="H434" i="15"/>
  <c r="H257" i="15"/>
  <c r="H847" i="15"/>
  <c r="H221" i="15"/>
  <c r="H422" i="15"/>
  <c r="H302" i="15"/>
  <c r="H489" i="15"/>
  <c r="H431" i="15"/>
  <c r="H416" i="15"/>
  <c r="H767" i="15"/>
  <c r="H939" i="15"/>
  <c r="H360" i="15"/>
  <c r="H266" i="15"/>
  <c r="H610" i="15"/>
  <c r="H526" i="15"/>
  <c r="H383" i="15"/>
  <c r="H348" i="15"/>
  <c r="H474" i="15"/>
  <c r="H731" i="15"/>
  <c r="H475" i="15"/>
  <c r="H900" i="15"/>
  <c r="H300" i="15"/>
  <c r="H600" i="15"/>
  <c r="H293" i="15"/>
  <c r="H264" i="15"/>
  <c r="H412" i="15"/>
  <c r="H575" i="15"/>
  <c r="H351" i="15"/>
  <c r="H417" i="15"/>
  <c r="H613" i="15"/>
  <c r="H385" i="15"/>
  <c r="H384" i="15"/>
  <c r="H304" i="15"/>
  <c r="H353" i="15"/>
  <c r="H574" i="15"/>
  <c r="H388" i="15"/>
  <c r="H560" i="15"/>
  <c r="H461" i="15"/>
  <c r="H458" i="15"/>
  <c r="H284" i="15"/>
  <c r="H522" i="15"/>
  <c r="H573" i="15"/>
  <c r="H254" i="15"/>
  <c r="H760" i="15"/>
  <c r="H473" i="15"/>
  <c r="H531" i="15"/>
  <c r="H665" i="15"/>
  <c r="H400" i="15"/>
  <c r="H595" i="15"/>
  <c r="H334" i="15"/>
  <c r="H361" i="15"/>
  <c r="H777" i="15"/>
  <c r="H362" i="15"/>
  <c r="H596" i="15"/>
  <c r="H479" i="15"/>
  <c r="H588" i="15"/>
  <c r="H373" i="15"/>
  <c r="H527" i="15"/>
  <c r="H283" i="15"/>
  <c r="H554" i="15"/>
  <c r="H683" i="15"/>
  <c r="H549" i="15"/>
  <c r="H331" i="15"/>
  <c r="H639" i="15"/>
  <c r="H668" i="15"/>
  <c r="H288" i="15"/>
  <c r="H211" i="15"/>
  <c r="H478" i="15"/>
  <c r="H619" i="15"/>
  <c r="H339" i="15"/>
  <c r="H405" i="15"/>
  <c r="H349" i="15"/>
  <c r="H576" i="15"/>
  <c r="H658" i="15"/>
  <c r="H419" i="15"/>
  <c r="H653" i="15"/>
  <c r="H646" i="15"/>
  <c r="H519" i="15"/>
  <c r="H529" i="15"/>
  <c r="H330" i="15"/>
  <c r="H865" i="15"/>
  <c r="H277" i="15"/>
  <c r="H680" i="15"/>
  <c r="H296" i="15"/>
  <c r="H803" i="15"/>
  <c r="H854" i="15"/>
  <c r="H359" i="15"/>
  <c r="H699" i="15"/>
  <c r="H355" i="15"/>
  <c r="H508" i="15"/>
  <c r="H420" i="15"/>
  <c r="H673" i="15"/>
  <c r="H491" i="15"/>
  <c r="H558" i="15"/>
  <c r="H624" i="15"/>
  <c r="H421" i="15"/>
  <c r="H440" i="15"/>
  <c r="H530" i="15"/>
  <c r="H629" i="15"/>
  <c r="H379" i="15"/>
  <c r="H744" i="15"/>
  <c r="H641" i="15"/>
  <c r="H720" i="15"/>
  <c r="H371" i="15"/>
  <c r="H454" i="15"/>
  <c r="H737" i="15"/>
  <c r="H682" i="15"/>
  <c r="H215" i="15"/>
  <c r="H447" i="15"/>
  <c r="H358" i="15"/>
  <c r="H633" i="15"/>
  <c r="H667" i="15"/>
  <c r="H397" i="15"/>
  <c r="H513" i="15"/>
  <c r="H565" i="15"/>
  <c r="H55" i="15"/>
  <c r="H460" i="15"/>
  <c r="H470" i="15"/>
  <c r="H930" i="15"/>
  <c r="H711" i="15"/>
  <c r="H585" i="15"/>
  <c r="H562" i="15"/>
  <c r="H398" i="15"/>
  <c r="H752" i="15"/>
  <c r="H290" i="15"/>
  <c r="H402" i="15"/>
  <c r="H704" i="15"/>
  <c r="H912" i="15"/>
  <c r="H506" i="15"/>
  <c r="H734" i="15"/>
  <c r="H242" i="15"/>
  <c r="H722" i="15"/>
  <c r="H557" i="15"/>
  <c r="H176" i="15"/>
  <c r="H494" i="15"/>
  <c r="H615" i="15"/>
  <c r="H851" i="15"/>
  <c r="H542" i="15"/>
  <c r="H552" i="15"/>
  <c r="H675" i="15"/>
  <c r="H703" i="15"/>
  <c r="H392" i="15"/>
  <c r="H628" i="15"/>
  <c r="H561" i="15"/>
  <c r="H880" i="15"/>
  <c r="H932" i="15"/>
  <c r="H696" i="15"/>
  <c r="H690" i="15"/>
  <c r="H525" i="15"/>
  <c r="H445" i="15"/>
  <c r="H126" i="15"/>
  <c r="H846" i="15"/>
  <c r="H443" i="15"/>
  <c r="H308" i="15"/>
  <c r="H327" i="15"/>
  <c r="H712" i="15"/>
  <c r="H710" i="15"/>
  <c r="H738" i="15"/>
  <c r="H623" i="15"/>
  <c r="H516" i="15"/>
  <c r="H337" i="15"/>
  <c r="H662" i="15"/>
  <c r="H609" i="15"/>
  <c r="H763" i="15"/>
  <c r="H748" i="15"/>
  <c r="H500" i="15"/>
  <c r="H812" i="15"/>
  <c r="H830" i="15"/>
  <c r="H449" i="15"/>
  <c r="H805" i="15"/>
  <c r="H657" i="15"/>
  <c r="H747" i="15"/>
  <c r="H423" i="15"/>
  <c r="H674" i="15"/>
  <c r="H356" i="15"/>
  <c r="H888" i="15"/>
  <c r="H607" i="15"/>
  <c r="H740" i="15"/>
  <c r="H898" i="15"/>
  <c r="H783" i="15"/>
  <c r="H490" i="15"/>
  <c r="H528" i="15"/>
  <c r="H620" i="15"/>
  <c r="H651" i="15"/>
  <c r="H617" i="15"/>
  <c r="H433" i="15"/>
  <c r="H844" i="15"/>
  <c r="H871" i="15"/>
  <c r="H837" i="15"/>
  <c r="H395" i="15"/>
  <c r="H902" i="15"/>
  <c r="H618" i="15"/>
  <c r="H860" i="15"/>
  <c r="H275" i="15"/>
  <c r="H614" i="15"/>
  <c r="H536" i="15"/>
  <c r="H924" i="15"/>
  <c r="H697" i="15"/>
  <c r="H621" i="15"/>
  <c r="H625" i="15"/>
  <c r="H367" i="15"/>
  <c r="H893" i="15"/>
  <c r="H897" i="15"/>
  <c r="H908" i="15"/>
  <c r="H991" i="15"/>
  <c r="H593" i="15"/>
  <c r="H868" i="15"/>
  <c r="H546" i="15"/>
  <c r="H992" i="15"/>
  <c r="H997" i="15"/>
  <c r="H606" i="15"/>
  <c r="H987" i="15"/>
  <c r="H1021" i="15"/>
  <c r="K12" i="20"/>
  <c r="K157" i="20"/>
  <c r="K17" i="20"/>
  <c r="L17" i="20"/>
  <c r="K30" i="20"/>
  <c r="K22" i="20"/>
  <c r="K46" i="20"/>
  <c r="K21" i="20"/>
  <c r="K14" i="20"/>
  <c r="K19" i="20"/>
  <c r="K41" i="20"/>
  <c r="K51" i="20"/>
  <c r="K16" i="20"/>
  <c r="K53" i="20"/>
  <c r="K15" i="20"/>
  <c r="K43" i="20"/>
  <c r="K24" i="20"/>
  <c r="K36" i="20"/>
  <c r="K69" i="20"/>
  <c r="K363" i="20"/>
  <c r="K42" i="20"/>
  <c r="K56" i="20"/>
  <c r="K40" i="20"/>
  <c r="K59" i="20"/>
  <c r="K141" i="20"/>
  <c r="K57" i="20"/>
  <c r="K34" i="20"/>
  <c r="K179" i="20"/>
  <c r="K119" i="20"/>
  <c r="K44" i="20"/>
  <c r="K68" i="20"/>
  <c r="K90" i="20"/>
  <c r="K855" i="20"/>
  <c r="K52" i="20"/>
  <c r="K349" i="20"/>
  <c r="K9" i="20"/>
  <c r="K818" i="20"/>
  <c r="K29" i="20"/>
  <c r="K96" i="20"/>
  <c r="K168" i="20"/>
  <c r="K38" i="20"/>
  <c r="K479" i="20"/>
  <c r="K197" i="20"/>
  <c r="K31" i="20"/>
  <c r="K91" i="20"/>
  <c r="K13" i="20"/>
  <c r="K189" i="20"/>
  <c r="K88" i="20"/>
  <c r="K35" i="20"/>
  <c r="K129" i="20"/>
  <c r="K49" i="20"/>
  <c r="K32" i="20"/>
  <c r="K58" i="20"/>
  <c r="K131" i="20"/>
  <c r="K84" i="20"/>
  <c r="K513" i="20"/>
  <c r="K28" i="20"/>
  <c r="K83" i="20"/>
  <c r="K67" i="20"/>
  <c r="K76" i="20"/>
  <c r="K55" i="20"/>
  <c r="K111" i="20"/>
  <c r="K75" i="20"/>
  <c r="K125" i="20"/>
  <c r="K804" i="20"/>
  <c r="K25" i="20"/>
  <c r="K150" i="20"/>
  <c r="K466" i="20"/>
  <c r="K54" i="20"/>
  <c r="K73" i="20"/>
  <c r="K74" i="20"/>
  <c r="K64" i="20"/>
  <c r="K47" i="20"/>
  <c r="K270" i="20"/>
  <c r="K196" i="20"/>
  <c r="K239" i="20"/>
  <c r="K165" i="20"/>
  <c r="K230" i="20"/>
  <c r="K82" i="20"/>
  <c r="K450" i="20"/>
  <c r="K523" i="20"/>
  <c r="K145" i="20"/>
  <c r="K113" i="20"/>
  <c r="K199" i="20"/>
  <c r="K63" i="20"/>
  <c r="K417" i="20"/>
  <c r="K183" i="20"/>
  <c r="K37" i="20"/>
  <c r="K33" i="20"/>
  <c r="K357" i="20"/>
  <c r="K146" i="20"/>
  <c r="K351" i="20"/>
  <c r="K151" i="20"/>
  <c r="K127" i="20"/>
  <c r="K429" i="20"/>
  <c r="K133" i="20"/>
  <c r="K109" i="20"/>
  <c r="K470" i="20"/>
  <c r="K421" i="20"/>
  <c r="K286" i="20"/>
  <c r="K178" i="20"/>
  <c r="K110" i="20"/>
  <c r="K100" i="20"/>
  <c r="K85" i="20"/>
  <c r="K171" i="20"/>
  <c r="K27" i="20"/>
  <c r="K142" i="20"/>
  <c r="K181" i="20"/>
  <c r="K271" i="20"/>
  <c r="K158" i="20"/>
  <c r="K130" i="20"/>
  <c r="K325" i="20"/>
  <c r="K172" i="20"/>
  <c r="K186" i="20"/>
  <c r="K366" i="20"/>
  <c r="K140" i="20"/>
  <c r="K147" i="20"/>
  <c r="K66" i="20"/>
  <c r="K48" i="20"/>
  <c r="K310" i="20"/>
  <c r="K128" i="20"/>
  <c r="K118" i="20"/>
  <c r="K222" i="20"/>
  <c r="K235" i="20"/>
  <c r="K334" i="20"/>
  <c r="K305" i="20"/>
  <c r="K390" i="20"/>
  <c r="K255" i="20"/>
  <c r="K777" i="20"/>
  <c r="K60" i="20"/>
  <c r="K252" i="20"/>
  <c r="K155" i="20"/>
  <c r="K70" i="20"/>
  <c r="K680" i="20"/>
  <c r="K45" i="20"/>
  <c r="K331" i="20"/>
  <c r="K26" i="20"/>
  <c r="K175" i="20"/>
  <c r="K448" i="20"/>
  <c r="K94" i="20"/>
  <c r="K112" i="20"/>
  <c r="K134" i="20"/>
  <c r="K626" i="20"/>
  <c r="K97" i="20"/>
  <c r="K407" i="20"/>
  <c r="K117" i="20"/>
  <c r="K132" i="20"/>
  <c r="K161" i="20"/>
  <c r="K106" i="20"/>
  <c r="K237" i="20"/>
  <c r="K293" i="20"/>
  <c r="K356" i="20"/>
  <c r="K153" i="20"/>
  <c r="K251" i="20"/>
  <c r="K250" i="20"/>
  <c r="K206" i="20"/>
  <c r="K156" i="20"/>
  <c r="K215" i="20"/>
  <c r="K116" i="20"/>
  <c r="K120" i="20"/>
  <c r="K507" i="20"/>
  <c r="K72" i="20"/>
  <c r="K144" i="20"/>
  <c r="K842" i="20"/>
  <c r="K138" i="20"/>
  <c r="K298" i="20"/>
  <c r="K218" i="20"/>
  <c r="K108" i="20"/>
  <c r="K184" i="20"/>
  <c r="K103" i="20"/>
  <c r="K283" i="20"/>
  <c r="K258" i="20"/>
  <c r="K566" i="20"/>
  <c r="K126" i="20"/>
  <c r="K473" i="20"/>
  <c r="K434" i="20"/>
  <c r="K229" i="20"/>
  <c r="K166" i="20"/>
  <c r="K193" i="20"/>
  <c r="K93" i="20"/>
  <c r="K162" i="20"/>
  <c r="K321" i="20"/>
  <c r="K562" i="20"/>
  <c r="K649" i="20"/>
  <c r="K309" i="20"/>
  <c r="K249" i="20"/>
  <c r="K169" i="20"/>
  <c r="K505" i="20"/>
  <c r="K433" i="20"/>
  <c r="K182" i="20"/>
  <c r="K92" i="20"/>
  <c r="K857" i="20"/>
  <c r="K289" i="20"/>
  <c r="K65" i="20"/>
  <c r="K242" i="20"/>
  <c r="K381" i="20"/>
  <c r="K164" i="20"/>
  <c r="K71" i="20"/>
  <c r="K81" i="20"/>
  <c r="K612" i="20"/>
  <c r="K221" i="20"/>
  <c r="K877" i="20"/>
  <c r="K135" i="20"/>
  <c r="K754" i="20"/>
  <c r="K173" i="20"/>
  <c r="K198" i="20"/>
  <c r="K225" i="20"/>
  <c r="K212" i="20"/>
  <c r="K345" i="20"/>
  <c r="K295" i="20"/>
  <c r="K296" i="20"/>
  <c r="K398" i="20"/>
  <c r="K333" i="20"/>
  <c r="K343" i="20"/>
  <c r="K224" i="20"/>
  <c r="K591" i="20"/>
  <c r="K311" i="20"/>
  <c r="K114" i="20"/>
  <c r="K878" i="20"/>
  <c r="K228" i="20"/>
  <c r="K154" i="20"/>
  <c r="K101" i="20"/>
  <c r="K79" i="20"/>
  <c r="K753" i="20"/>
  <c r="K316" i="20"/>
  <c r="K203" i="20"/>
  <c r="K152" i="20"/>
  <c r="K280" i="20"/>
  <c r="K584" i="20"/>
  <c r="K346" i="20"/>
  <c r="K347" i="20"/>
  <c r="K314" i="20"/>
  <c r="K210" i="20"/>
  <c r="K223" i="20"/>
  <c r="K105" i="20"/>
  <c r="K553" i="20"/>
  <c r="K611" i="20"/>
  <c r="K599" i="20"/>
  <c r="K160" i="20"/>
  <c r="K297" i="20"/>
  <c r="K830" i="20"/>
  <c r="K219" i="20"/>
  <c r="K573" i="20"/>
  <c r="K354" i="20"/>
  <c r="K266" i="20"/>
  <c r="K98" i="20"/>
  <c r="K367" i="20"/>
  <c r="K254" i="20"/>
  <c r="K569" i="20"/>
  <c r="K107" i="20"/>
  <c r="K253" i="20"/>
  <c r="K20" i="20"/>
  <c r="K209" i="20"/>
  <c r="K328" i="20"/>
  <c r="K319" i="20"/>
  <c r="K299" i="20"/>
  <c r="K414" i="20"/>
  <c r="K39" i="20"/>
  <c r="K275" i="20"/>
  <c r="K425" i="20"/>
  <c r="K300" i="20"/>
  <c r="K285" i="20"/>
  <c r="K631" i="20"/>
  <c r="K828" i="20"/>
  <c r="K276" i="20"/>
  <c r="K324" i="20"/>
  <c r="K200" i="20"/>
  <c r="K359" i="20"/>
  <c r="K269" i="20"/>
  <c r="K302" i="20"/>
  <c r="K337" i="20"/>
  <c r="K586" i="20"/>
  <c r="K236" i="20"/>
  <c r="K320" i="20"/>
  <c r="K640" i="20"/>
  <c r="K500" i="20"/>
  <c r="K782" i="20"/>
  <c r="K397" i="20"/>
  <c r="K736" i="20"/>
  <c r="K871" i="20"/>
  <c r="K427" i="20"/>
  <c r="K268" i="20"/>
  <c r="K213" i="20"/>
  <c r="K402" i="20"/>
  <c r="K176" i="20"/>
  <c r="K89" i="20"/>
  <c r="K257" i="20"/>
  <c r="K378" i="20"/>
  <c r="K607" i="20"/>
  <c r="K202" i="20"/>
  <c r="K423" i="20"/>
  <c r="K62" i="20"/>
  <c r="K376" i="20"/>
  <c r="K557" i="20"/>
  <c r="K471" i="20"/>
  <c r="K624" i="20"/>
  <c r="K136" i="20"/>
  <c r="K174" i="20"/>
  <c r="K205" i="20"/>
  <c r="K526" i="20"/>
  <c r="K379" i="20"/>
  <c r="K78" i="20"/>
  <c r="K208" i="20"/>
  <c r="K751" i="20"/>
  <c r="K217" i="20"/>
  <c r="K444" i="20"/>
  <c r="K512" i="20"/>
  <c r="K669" i="20"/>
  <c r="K394" i="20"/>
  <c r="K342" i="20"/>
  <c r="K474" i="20"/>
  <c r="K330" i="20"/>
  <c r="K214" i="20"/>
  <c r="K519" i="20"/>
  <c r="K246" i="20"/>
  <c r="K284" i="20"/>
  <c r="K539" i="20"/>
  <c r="K188" i="20"/>
  <c r="K77" i="20"/>
  <c r="K292" i="20"/>
  <c r="K204" i="20"/>
  <c r="K248" i="20"/>
  <c r="K263" i="20"/>
  <c r="K492" i="20"/>
  <c r="K422" i="20"/>
  <c r="K374" i="20"/>
  <c r="K102" i="20"/>
  <c r="K322" i="20"/>
  <c r="K395" i="20"/>
  <c r="K530" i="20"/>
  <c r="K413" i="20"/>
  <c r="K240" i="20"/>
  <c r="K195" i="20"/>
  <c r="K282" i="20"/>
  <c r="K666" i="20"/>
  <c r="K496" i="20"/>
  <c r="K369" i="20"/>
  <c r="K80" i="20"/>
  <c r="K123" i="20"/>
  <c r="K149" i="20"/>
  <c r="K517" i="20"/>
  <c r="K440" i="20"/>
  <c r="K177" i="20"/>
  <c r="K233" i="20"/>
  <c r="K652" i="20"/>
  <c r="K190" i="20"/>
  <c r="K226" i="20"/>
  <c r="K641" i="20"/>
  <c r="K265" i="20"/>
  <c r="K352" i="20"/>
  <c r="K216" i="20"/>
  <c r="K456" i="20"/>
  <c r="K462" i="20"/>
  <c r="K495" i="20"/>
  <c r="K61" i="20"/>
  <c r="K371" i="20"/>
  <c r="K339" i="20"/>
  <c r="K386" i="20"/>
  <c r="K595" i="20"/>
  <c r="K247" i="20"/>
  <c r="K307" i="20"/>
  <c r="K86" i="20"/>
  <c r="K419" i="20"/>
  <c r="K159" i="20"/>
  <c r="K622" i="20"/>
  <c r="K593" i="20"/>
  <c r="K436" i="20"/>
  <c r="K602" i="20"/>
  <c r="K838" i="20"/>
  <c r="K304" i="20"/>
  <c r="K551" i="20"/>
  <c r="K317" i="20"/>
  <c r="K207" i="20"/>
  <c r="K614" i="20"/>
  <c r="K541" i="20"/>
  <c r="K707" i="20"/>
  <c r="K391" i="20"/>
  <c r="K262" i="20"/>
  <c r="K600" i="20"/>
  <c r="K627" i="20"/>
  <c r="K515" i="20"/>
  <c r="K565" i="20"/>
  <c r="K405" i="20"/>
  <c r="K491" i="20"/>
  <c r="K508" i="20"/>
  <c r="K628" i="20"/>
  <c r="K847" i="20"/>
  <c r="K353" i="20"/>
  <c r="K261" i="20"/>
  <c r="K327" i="20"/>
  <c r="K167" i="20"/>
  <c r="K273" i="20"/>
  <c r="K340" i="20"/>
  <c r="K477" i="20"/>
  <c r="K232" i="20"/>
  <c r="K460" i="20"/>
  <c r="K393" i="20"/>
  <c r="K879" i="20"/>
  <c r="K245" i="20"/>
  <c r="K461" i="20"/>
  <c r="K484" i="20"/>
  <c r="K192" i="20"/>
  <c r="K506" i="20"/>
  <c r="K762" i="20"/>
  <c r="K635" i="20"/>
  <c r="K318" i="20"/>
  <c r="K301" i="20"/>
  <c r="K480" i="20"/>
  <c r="K667" i="20"/>
  <c r="K449" i="20"/>
  <c r="K439" i="20"/>
  <c r="K734" i="20"/>
  <c r="K465" i="20"/>
  <c r="K399" i="20"/>
  <c r="K335" i="20"/>
  <c r="K294" i="20"/>
  <c r="K764" i="20"/>
  <c r="K485" i="20"/>
  <c r="K264" i="20"/>
  <c r="K370" i="20"/>
  <c r="K794" i="20"/>
  <c r="K260" i="20"/>
  <c r="K426" i="20"/>
  <c r="K556" i="20"/>
  <c r="K779" i="20"/>
  <c r="K744" i="20"/>
  <c r="K443" i="20"/>
  <c r="K540" i="20"/>
  <c r="K672" i="20"/>
  <c r="K267" i="20"/>
  <c r="K581" i="20"/>
  <c r="K227" i="20"/>
  <c r="K637" i="20"/>
  <c r="K373" i="20"/>
  <c r="K452" i="20"/>
  <c r="K361" i="20"/>
  <c r="K313" i="20"/>
  <c r="K836" i="20"/>
  <c r="K864" i="20"/>
  <c r="K332" i="20"/>
  <c r="K290" i="20"/>
  <c r="K860" i="20"/>
  <c r="K388" i="20"/>
  <c r="K657" i="20"/>
  <c r="K598" i="20"/>
  <c r="K759" i="20"/>
  <c r="K841" i="20"/>
  <c r="K621" i="20"/>
  <c r="K814" i="20"/>
  <c r="K424" i="20"/>
  <c r="K532" i="20"/>
  <c r="K362" i="20"/>
  <c r="K185" i="20"/>
  <c r="K279" i="20"/>
  <c r="K115" i="20"/>
  <c r="K241" i="20"/>
  <c r="K396" i="20"/>
  <c r="K409" i="20"/>
  <c r="K400" i="20"/>
  <c r="K654" i="20"/>
  <c r="K358" i="20"/>
  <c r="K685" i="20"/>
  <c r="K650" i="20"/>
  <c r="K277" i="20"/>
  <c r="K664" i="20"/>
  <c r="K560" i="20"/>
  <c r="K122" i="20"/>
  <c r="K558" i="20"/>
  <c r="K244" i="20"/>
  <c r="K383" i="20"/>
  <c r="K769" i="20"/>
  <c r="K655" i="20"/>
  <c r="K784" i="20"/>
  <c r="K578" i="20"/>
  <c r="K687" i="20"/>
  <c r="K148" i="20"/>
  <c r="K542" i="20"/>
  <c r="K817" i="20"/>
  <c r="K389" i="20"/>
  <c r="K576" i="20"/>
  <c r="K636" i="20"/>
  <c r="K678" i="20"/>
  <c r="K430" i="20"/>
  <c r="K344" i="20"/>
  <c r="K763" i="20"/>
  <c r="K256" i="20"/>
  <c r="K840" i="20"/>
  <c r="K790" i="20"/>
  <c r="K416" i="20"/>
  <c r="K509" i="20"/>
  <c r="K588" i="20"/>
  <c r="K771" i="20"/>
  <c r="K403" i="20"/>
  <c r="K451" i="20"/>
  <c r="K437" i="20"/>
  <c r="K303" i="20"/>
  <c r="K401" i="20"/>
  <c r="K800" i="20"/>
  <c r="K742" i="20"/>
  <c r="K516" i="20"/>
  <c r="K278" i="20"/>
  <c r="K633" i="20"/>
  <c r="K547" i="20"/>
  <c r="K543" i="20"/>
  <c r="K727" i="20"/>
  <c r="K730" i="20"/>
  <c r="K880" i="20"/>
  <c r="K364" i="20"/>
  <c r="K504" i="20"/>
  <c r="K457" i="20"/>
  <c r="K287" i="20"/>
  <c r="K863" i="20"/>
  <c r="K259" i="20"/>
  <c r="K775" i="20"/>
  <c r="K537" i="20"/>
  <c r="K488" i="20"/>
  <c r="K272" i="20"/>
  <c r="K432" i="20"/>
  <c r="K368" i="20"/>
  <c r="K99" i="20"/>
  <c r="K121" i="20"/>
  <c r="K163" i="20"/>
  <c r="K704" i="20"/>
  <c r="K770" i="20"/>
  <c r="K601" i="20"/>
  <c r="K755" i="20"/>
  <c r="K583" i="20"/>
  <c r="K525" i="20"/>
  <c r="K281" i="20"/>
  <c r="K494" i="20"/>
  <c r="K531" i="20"/>
  <c r="K582" i="20"/>
  <c r="K835" i="20"/>
  <c r="K638" i="20"/>
  <c r="K869" i="20"/>
  <c r="K493" i="20"/>
  <c r="K846" i="20"/>
  <c r="K747" i="20"/>
  <c r="K481" i="20"/>
  <c r="K527" i="20"/>
  <c r="K323" i="20"/>
  <c r="K545" i="20"/>
  <c r="K881" i="20"/>
  <c r="K438" i="20"/>
  <c r="K791" i="20"/>
  <c r="K442" i="20"/>
  <c r="K648" i="20"/>
  <c r="K522" i="20"/>
  <c r="K723" i="20"/>
  <c r="K733" i="20"/>
  <c r="K387" i="20"/>
  <c r="K623" i="20"/>
  <c r="K585" i="20"/>
  <c r="K801" i="20"/>
  <c r="K729" i="20"/>
  <c r="K411" i="20"/>
  <c r="K714" i="20"/>
  <c r="K308" i="20"/>
  <c r="K882" i="20"/>
  <c r="K546" i="20"/>
  <c r="K883" i="20"/>
  <c r="K695" i="20"/>
  <c r="K682" i="20"/>
  <c r="K428" i="20"/>
  <c r="K502" i="20"/>
  <c r="K643" i="20"/>
  <c r="K467" i="20"/>
  <c r="K564" i="20"/>
  <c r="K575" i="20"/>
  <c r="K501" i="20"/>
  <c r="K567" i="20"/>
  <c r="K697" i="20"/>
  <c r="K95" i="20"/>
  <c r="K555" i="20"/>
  <c r="K647" i="20"/>
  <c r="K884" i="20"/>
  <c r="K821" i="20"/>
  <c r="K885" i="20"/>
  <c r="K722" i="20"/>
  <c r="K792" i="20"/>
  <c r="K787" i="20"/>
  <c r="K760" i="20"/>
  <c r="K673" i="20"/>
  <c r="K603" i="20"/>
  <c r="K683" i="20"/>
  <c r="K781" i="20"/>
  <c r="K619" i="20"/>
  <c r="K658" i="20"/>
  <c r="K717" i="20"/>
  <c r="K886" i="20"/>
  <c r="K406" i="20"/>
  <c r="K740" i="20"/>
  <c r="K710" i="20"/>
  <c r="K803" i="20"/>
  <c r="K238" i="20"/>
  <c r="K550" i="20"/>
  <c r="K315" i="20"/>
  <c r="K610" i="20"/>
  <c r="K793" i="20"/>
  <c r="K726" i="20"/>
  <c r="K348" i="20"/>
  <c r="K887" i="20"/>
  <c r="K435" i="20"/>
  <c r="K684" i="20"/>
  <c r="K700" i="20"/>
  <c r="K826" i="20"/>
  <c r="K458" i="20"/>
  <c r="K844" i="20"/>
  <c r="K412" i="20"/>
  <c r="K797" i="20"/>
  <c r="K615" i="20"/>
  <c r="K445" i="20"/>
  <c r="K589" i="20"/>
  <c r="K721" i="20"/>
  <c r="K719" i="20"/>
  <c r="K503" i="20"/>
  <c r="K341" i="20"/>
  <c r="K143" i="20"/>
  <c r="K888" i="20"/>
  <c r="K455" i="20"/>
  <c r="K472" i="20"/>
  <c r="K453" i="20"/>
  <c r="K665" i="20"/>
  <c r="K774" i="20"/>
  <c r="K464" i="20"/>
  <c r="K813" i="20"/>
  <c r="K737" i="20"/>
  <c r="K139" i="20"/>
  <c r="K780" i="20"/>
  <c r="K875" i="20"/>
  <c r="K795" i="20"/>
  <c r="K617" i="20"/>
  <c r="K644" i="20"/>
  <c r="K798" i="20"/>
  <c r="K338" i="20"/>
  <c r="K234" i="20"/>
  <c r="K630" i="20"/>
  <c r="K529" i="20"/>
  <c r="K858" i="20"/>
  <c r="K659" i="20"/>
  <c r="K613" i="20"/>
  <c r="K752" i="20"/>
  <c r="K596" i="20"/>
  <c r="K765" i="20"/>
  <c r="K889" i="20"/>
  <c r="K568" i="20"/>
  <c r="K718" i="20"/>
  <c r="K690" i="20"/>
  <c r="K876" i="20"/>
  <c r="K701" i="20"/>
  <c r="K87" i="20"/>
  <c r="K420" i="20"/>
  <c r="K772" i="20"/>
  <c r="K651" i="20"/>
  <c r="K482" i="20"/>
  <c r="K712" i="20"/>
  <c r="K686" i="20"/>
  <c r="K688" i="20"/>
  <c r="K306" i="20"/>
  <c r="K574" i="20"/>
  <c r="K288" i="20"/>
  <c r="K490" i="20"/>
  <c r="K724" i="20"/>
  <c r="K870" i="20"/>
  <c r="K642" i="20"/>
  <c r="K663" i="20"/>
  <c r="K382" i="20"/>
  <c r="K731" i="20"/>
  <c r="K312" i="20"/>
  <c r="K739" i="20"/>
  <c r="K738" i="20"/>
  <c r="K679" i="20"/>
  <c r="K675" i="20"/>
  <c r="K728" i="20"/>
  <c r="K231" i="20"/>
  <c r="K741" i="20"/>
  <c r="K788" i="20"/>
  <c r="K705" i="20"/>
  <c r="K750" i="20"/>
  <c r="K816" i="20"/>
  <c r="K689" i="20"/>
  <c r="K187" i="20"/>
  <c r="K483" i="20"/>
  <c r="K692" i="20"/>
  <c r="K510" i="20"/>
  <c r="K756" i="20"/>
  <c r="K524" i="20"/>
  <c r="K365" i="20"/>
  <c r="K629" i="20"/>
  <c r="K336" i="20"/>
  <c r="K671" i="20"/>
  <c r="K785" i="20"/>
  <c r="K194" i="20"/>
  <c r="K802" i="20"/>
  <c r="K862" i="20"/>
  <c r="K890" i="20"/>
  <c r="K891" i="20"/>
  <c r="K291" i="20"/>
  <c r="K892" i="20"/>
  <c r="K561" i="20"/>
  <c r="K893" i="20"/>
  <c r="K894" i="20"/>
  <c r="K895" i="20"/>
  <c r="K653" i="20"/>
  <c r="K776" i="20"/>
  <c r="K867" i="20"/>
  <c r="K848" i="20"/>
  <c r="K243" i="20"/>
  <c r="K372" i="20"/>
  <c r="K170" i="20"/>
  <c r="K620" i="20"/>
  <c r="K896" i="20"/>
  <c r="K587" i="20"/>
  <c r="K897" i="20"/>
  <c r="K410" i="20"/>
  <c r="K778" i="20"/>
  <c r="K898" i="20"/>
  <c r="K808" i="20"/>
  <c r="K605" i="20"/>
  <c r="K661" i="20"/>
  <c r="K829" i="20"/>
  <c r="K544" i="20"/>
  <c r="K825" i="20"/>
  <c r="K899" i="20"/>
  <c r="K758" i="20"/>
  <c r="K900" i="20"/>
  <c r="K901" i="20"/>
  <c r="K902" i="20"/>
  <c r="K903" i="20"/>
  <c r="K634" i="20"/>
  <c r="K681" i="20"/>
  <c r="K904" i="20"/>
  <c r="K748" i="20"/>
  <c r="K905" i="20"/>
  <c r="K906" i="20"/>
  <c r="K854" i="20"/>
  <c r="K191" i="20"/>
  <c r="K907" i="20"/>
  <c r="K625" i="20"/>
  <c r="K850" i="20"/>
  <c r="K548" i="20"/>
  <c r="K908" i="20"/>
  <c r="K783" i="20"/>
  <c r="K909" i="20"/>
  <c r="K811" i="20"/>
  <c r="K698" i="20"/>
  <c r="K910" i="20"/>
  <c r="K415" i="20"/>
  <c r="K911" i="20"/>
  <c r="K476" i="20"/>
  <c r="K912" i="20"/>
  <c r="K749" i="20"/>
  <c r="K571" i="20"/>
  <c r="K447" i="20"/>
  <c r="K580" i="20"/>
  <c r="K572" i="20"/>
  <c r="K866" i="20"/>
  <c r="K220" i="20"/>
  <c r="K609" i="20"/>
  <c r="K913" i="20"/>
  <c r="K874" i="20"/>
  <c r="K711" i="20"/>
  <c r="K815" i="20"/>
  <c r="K914" i="20"/>
  <c r="K915" i="20"/>
  <c r="K833" i="20"/>
  <c r="K916" i="20"/>
  <c r="K917" i="20"/>
  <c r="K918" i="20"/>
  <c r="K799" i="20"/>
  <c r="K919" i="20"/>
  <c r="K807" i="20"/>
  <c r="K691" i="20"/>
  <c r="K520" i="20"/>
  <c r="K404" i="20"/>
  <c r="K789" i="20"/>
  <c r="K746" i="20"/>
  <c r="K632" i="20"/>
  <c r="K703" i="20"/>
  <c r="K786" i="20"/>
  <c r="K920" i="20"/>
  <c r="K725" i="20"/>
  <c r="K380" i="20"/>
  <c r="K832" i="20"/>
  <c r="K852" i="20"/>
  <c r="K843" i="20"/>
  <c r="K831" i="20"/>
  <c r="K868" i="20"/>
  <c r="K668" i="20"/>
  <c r="K921" i="20"/>
  <c r="K873" i="20"/>
  <c r="K757" i="20"/>
  <c r="K767" i="20"/>
  <c r="K211" i="20"/>
  <c r="K518" i="20"/>
  <c r="K511" i="20"/>
  <c r="K616" i="20"/>
  <c r="K922" i="20"/>
  <c r="K702" i="20"/>
  <c r="K923" i="20"/>
  <c r="K497" i="20"/>
  <c r="K713" i="20"/>
  <c r="K924" i="20"/>
  <c r="K925" i="20"/>
  <c r="K926" i="20"/>
  <c r="K927" i="20"/>
  <c r="K384" i="20"/>
  <c r="K928" i="20"/>
  <c r="K812" i="20"/>
  <c r="K929" i="20"/>
  <c r="K930" i="20"/>
  <c r="K806" i="20"/>
  <c r="K931" i="20"/>
  <c r="K849" i="20"/>
  <c r="K656" i="20"/>
  <c r="K932" i="20"/>
  <c r="K594" i="20"/>
  <c r="K618" i="20"/>
  <c r="K834" i="20"/>
  <c r="K536" i="20"/>
  <c r="K933" i="20"/>
  <c r="K934" i="20"/>
  <c r="K935" i="20"/>
  <c r="K936" i="20"/>
  <c r="K824" i="20"/>
  <c r="K577" i="20"/>
  <c r="K937" i="20"/>
  <c r="K938" i="20"/>
  <c r="K939" i="20"/>
  <c r="K940" i="20"/>
  <c r="K820" i="20"/>
  <c r="K872" i="20"/>
  <c r="K696" i="20"/>
  <c r="K941" i="20"/>
  <c r="K845" i="20"/>
  <c r="K942" i="20"/>
  <c r="K805" i="20"/>
  <c r="K375" i="20"/>
  <c r="K943" i="20"/>
  <c r="K670" i="20"/>
  <c r="K944" i="20"/>
  <c r="K487" i="20"/>
  <c r="K945" i="20"/>
  <c r="K693" i="20"/>
  <c r="K946" i="20"/>
  <c r="K773" i="20"/>
  <c r="K732" i="20"/>
  <c r="K947" i="20"/>
  <c r="K948" i="20"/>
  <c r="K949" i="20"/>
  <c r="K819" i="20"/>
  <c r="K468" i="20"/>
  <c r="K377" i="20"/>
  <c r="K950" i="20"/>
  <c r="K766" i="20"/>
  <c r="K201" i="20"/>
  <c r="K839" i="20"/>
  <c r="K951" i="20"/>
  <c r="K952" i="20"/>
  <c r="K953" i="20"/>
  <c r="K954" i="20"/>
  <c r="K955" i="20"/>
  <c r="K392" i="20"/>
  <c r="K956" i="20"/>
  <c r="K957" i="20"/>
  <c r="K958" i="20"/>
  <c r="K851" i="20"/>
  <c r="K489" i="20"/>
  <c r="K559" i="20"/>
  <c r="K528" i="20"/>
  <c r="K676" i="20"/>
  <c r="K469" i="20"/>
  <c r="K822" i="20"/>
  <c r="K827" i="20"/>
  <c r="K959" i="20"/>
  <c r="K810" i="20"/>
  <c r="K960" i="20"/>
  <c r="K961" i="20"/>
  <c r="K823" i="20"/>
  <c r="K962" i="20"/>
  <c r="K963" i="20"/>
  <c r="K964" i="20"/>
  <c r="K606" i="20"/>
  <c r="K124" i="20"/>
  <c r="K385" i="20"/>
  <c r="K965" i="20"/>
  <c r="K708" i="20"/>
  <c r="K966" i="20"/>
  <c r="K967" i="20"/>
  <c r="K968" i="20"/>
  <c r="K969" i="20"/>
  <c r="K970" i="20"/>
  <c r="K853" i="20"/>
  <c r="K971" i="20"/>
  <c r="K579" i="20"/>
  <c r="K972" i="20"/>
  <c r="K973" i="20"/>
  <c r="K604" i="20"/>
  <c r="K974" i="20"/>
  <c r="K745" i="20"/>
  <c r="K975" i="20"/>
  <c r="K837" i="20"/>
  <c r="K478" i="20"/>
  <c r="K743" i="20"/>
  <c r="K976" i="20"/>
  <c r="K977" i="20"/>
  <c r="K978" i="20"/>
  <c r="K859" i="20"/>
  <c r="K979" i="20"/>
  <c r="K980" i="20"/>
  <c r="K981" i="20"/>
  <c r="K982" i="20"/>
  <c r="K983" i="20"/>
  <c r="K984" i="20"/>
  <c r="K856" i="20"/>
  <c r="K985" i="20"/>
  <c r="K986" i="20"/>
  <c r="K706" i="20"/>
  <c r="K761" i="20"/>
  <c r="K563" i="20"/>
  <c r="K987" i="20"/>
  <c r="K988" i="20"/>
  <c r="K796" i="20"/>
  <c r="K989" i="20"/>
  <c r="K990" i="20"/>
  <c r="K991" i="20"/>
  <c r="K992" i="20"/>
  <c r="K993" i="20"/>
  <c r="K994" i="20"/>
  <c r="K995" i="20"/>
  <c r="K996" i="20"/>
  <c r="K997" i="20"/>
  <c r="K998" i="20"/>
  <c r="K999" i="20"/>
  <c r="K1000" i="20"/>
  <c r="K1001" i="20"/>
  <c r="K1002" i="20"/>
  <c r="K1003" i="20"/>
  <c r="K861" i="20"/>
  <c r="K1004" i="20"/>
  <c r="K1005" i="20"/>
  <c r="K1006" i="20"/>
  <c r="K1007" i="20"/>
  <c r="K1008" i="20"/>
  <c r="K1009" i="20"/>
  <c r="K1010" i="20"/>
  <c r="K1011" i="20"/>
  <c r="K1012" i="20"/>
  <c r="K1013" i="20"/>
  <c r="K865" i="20"/>
  <c r="K1014" i="20"/>
  <c r="K1015" i="20"/>
  <c r="K1016" i="20"/>
  <c r="K1017" i="20"/>
  <c r="H11" i="20"/>
  <c r="H12" i="20"/>
  <c r="H157" i="20"/>
  <c r="H17" i="20"/>
  <c r="H30" i="20"/>
  <c r="H22" i="20"/>
  <c r="H46" i="20"/>
  <c r="H21" i="20"/>
  <c r="H14" i="20"/>
  <c r="H19" i="20"/>
  <c r="H41" i="20"/>
  <c r="H51" i="20"/>
  <c r="H16" i="20"/>
  <c r="H53" i="20"/>
  <c r="H15" i="20"/>
  <c r="H43" i="20"/>
  <c r="H24" i="20"/>
  <c r="H36" i="20"/>
  <c r="H69" i="20"/>
  <c r="H363" i="20"/>
  <c r="H42" i="20"/>
  <c r="H56" i="20"/>
  <c r="H40" i="20"/>
  <c r="H59" i="20"/>
  <c r="H141" i="20"/>
  <c r="H57" i="20"/>
  <c r="H34" i="20"/>
  <c r="H179" i="20"/>
  <c r="H119" i="20"/>
  <c r="H44" i="20"/>
  <c r="H68" i="20"/>
  <c r="H90" i="20"/>
  <c r="H855" i="20"/>
  <c r="H52" i="20"/>
  <c r="H349" i="20"/>
  <c r="H9" i="20"/>
  <c r="H818" i="20"/>
  <c r="H29" i="20"/>
  <c r="H96" i="20"/>
  <c r="H168" i="20"/>
  <c r="H38" i="20"/>
  <c r="H479" i="20"/>
  <c r="H197" i="20"/>
  <c r="H31" i="20"/>
  <c r="H91" i="20"/>
  <c r="H13" i="20"/>
  <c r="H189" i="20"/>
  <c r="H88" i="20"/>
  <c r="H35" i="20"/>
  <c r="H129" i="20"/>
  <c r="H49" i="20"/>
  <c r="H32" i="20"/>
  <c r="H58" i="20"/>
  <c r="H131" i="20"/>
  <c r="H84" i="20"/>
  <c r="H513" i="20"/>
  <c r="H28" i="20"/>
  <c r="H83" i="20"/>
  <c r="H67" i="20"/>
  <c r="H76" i="20"/>
  <c r="H55" i="20"/>
  <c r="H111" i="20"/>
  <c r="H75" i="20"/>
  <c r="H125" i="20"/>
  <c r="H804" i="20"/>
  <c r="H25" i="20"/>
  <c r="H150" i="20"/>
  <c r="H466" i="20"/>
  <c r="H54" i="20"/>
  <c r="H73" i="20"/>
  <c r="H74" i="20"/>
  <c r="H64" i="20"/>
  <c r="H47" i="20"/>
  <c r="H270" i="20"/>
  <c r="H196" i="20"/>
  <c r="H239" i="20"/>
  <c r="H165" i="20"/>
  <c r="H230" i="20"/>
  <c r="H82" i="20"/>
  <c r="H450" i="20"/>
  <c r="H523" i="20"/>
  <c r="H145" i="20"/>
  <c r="H113" i="20"/>
  <c r="H199" i="20"/>
  <c r="H63" i="20"/>
  <c r="H417" i="20"/>
  <c r="H183" i="20"/>
  <c r="H37" i="20"/>
  <c r="H33" i="20"/>
  <c r="H357" i="20"/>
  <c r="H146" i="20"/>
  <c r="H351" i="20"/>
  <c r="H151" i="20"/>
  <c r="H127" i="20"/>
  <c r="H429" i="20"/>
  <c r="H133" i="20"/>
  <c r="H109" i="20"/>
  <c r="H470" i="20"/>
  <c r="H421" i="20"/>
  <c r="H286" i="20"/>
  <c r="H178" i="20"/>
  <c r="H110" i="20"/>
  <c r="H100" i="20"/>
  <c r="H85" i="20"/>
  <c r="H171" i="20"/>
  <c r="H27" i="20"/>
  <c r="H142" i="20"/>
  <c r="H181" i="20"/>
  <c r="H271" i="20"/>
  <c r="H158" i="20"/>
  <c r="H130" i="20"/>
  <c r="H325" i="20"/>
  <c r="H172" i="20"/>
  <c r="H186" i="20"/>
  <c r="H366" i="20"/>
  <c r="H140" i="20"/>
  <c r="H147" i="20"/>
  <c r="H66" i="20"/>
  <c r="H48" i="20"/>
  <c r="H310" i="20"/>
  <c r="H128" i="20"/>
  <c r="H118" i="20"/>
  <c r="H222" i="20"/>
  <c r="H235" i="20"/>
  <c r="H334" i="20"/>
  <c r="H305" i="20"/>
  <c r="H390" i="20"/>
  <c r="H255" i="20"/>
  <c r="H777" i="20"/>
  <c r="H60" i="20"/>
  <c r="H252" i="20"/>
  <c r="H155" i="20"/>
  <c r="H70" i="20"/>
  <c r="H680" i="20"/>
  <c r="H45" i="20"/>
  <c r="H331" i="20"/>
  <c r="H26" i="20"/>
  <c r="H175" i="20"/>
  <c r="H448" i="20"/>
  <c r="H94" i="20"/>
  <c r="H112" i="20"/>
  <c r="H134" i="20"/>
  <c r="H626" i="20"/>
  <c r="H97" i="20"/>
  <c r="H407" i="20"/>
  <c r="H117" i="20"/>
  <c r="H132" i="20"/>
  <c r="H161" i="20"/>
  <c r="H106" i="20"/>
  <c r="H237" i="20"/>
  <c r="H293" i="20"/>
  <c r="H356" i="20"/>
  <c r="H153" i="20"/>
  <c r="H251" i="20"/>
  <c r="H250" i="20"/>
  <c r="H206" i="20"/>
  <c r="H156" i="20"/>
  <c r="H215" i="20"/>
  <c r="H116" i="20"/>
  <c r="H120" i="20"/>
  <c r="H507" i="20"/>
  <c r="H72" i="20"/>
  <c r="H144" i="20"/>
  <c r="H842" i="20"/>
  <c r="H138" i="20"/>
  <c r="H298" i="20"/>
  <c r="H218" i="20"/>
  <c r="H108" i="20"/>
  <c r="H184" i="20"/>
  <c r="H103" i="20"/>
  <c r="H283" i="20"/>
  <c r="H258" i="20"/>
  <c r="H566" i="20"/>
  <c r="H126" i="20"/>
  <c r="H473" i="20"/>
  <c r="H434" i="20"/>
  <c r="H229" i="20"/>
  <c r="H166" i="20"/>
  <c r="H193" i="20"/>
  <c r="H93" i="20"/>
  <c r="H162" i="20"/>
  <c r="H321" i="20"/>
  <c r="H562" i="20"/>
  <c r="H649" i="20"/>
  <c r="H309" i="20"/>
  <c r="H249" i="20"/>
  <c r="H169" i="20"/>
  <c r="H505" i="20"/>
  <c r="H433" i="20"/>
  <c r="H182" i="20"/>
  <c r="H92" i="20"/>
  <c r="H857" i="20"/>
  <c r="H289" i="20"/>
  <c r="H65" i="20"/>
  <c r="H242" i="20"/>
  <c r="H381" i="20"/>
  <c r="H164" i="20"/>
  <c r="H71" i="20"/>
  <c r="H81" i="20"/>
  <c r="H612" i="20"/>
  <c r="H221" i="20"/>
  <c r="H877" i="20"/>
  <c r="H135" i="20"/>
  <c r="H754" i="20"/>
  <c r="H173" i="20"/>
  <c r="H198" i="20"/>
  <c r="H225" i="20"/>
  <c r="H212" i="20"/>
  <c r="H345" i="20"/>
  <c r="H295" i="20"/>
  <c r="H296" i="20"/>
  <c r="H398" i="20"/>
  <c r="H333" i="20"/>
  <c r="H343" i="20"/>
  <c r="H224" i="20"/>
  <c r="H591" i="20"/>
  <c r="H311" i="20"/>
  <c r="H114" i="20"/>
  <c r="H878" i="20"/>
  <c r="H228" i="20"/>
  <c r="H154" i="20"/>
  <c r="H101" i="20"/>
  <c r="H79" i="20"/>
  <c r="H753" i="20"/>
  <c r="H316" i="20"/>
  <c r="H203" i="20"/>
  <c r="H152" i="20"/>
  <c r="H280" i="20"/>
  <c r="H584" i="20"/>
  <c r="H346" i="20"/>
  <c r="H347" i="20"/>
  <c r="H314" i="20"/>
  <c r="H210" i="20"/>
  <c r="H223" i="20"/>
  <c r="H105" i="20"/>
  <c r="H553" i="20"/>
  <c r="H611" i="20"/>
  <c r="H599" i="20"/>
  <c r="H160" i="20"/>
  <c r="H297" i="20"/>
  <c r="H830" i="20"/>
  <c r="H219" i="20"/>
  <c r="H573" i="20"/>
  <c r="H354" i="20"/>
  <c r="H266" i="20"/>
  <c r="H98" i="20"/>
  <c r="H367" i="20"/>
  <c r="H254" i="20"/>
  <c r="H569" i="20"/>
  <c r="H107" i="20"/>
  <c r="H253" i="20"/>
  <c r="H20" i="20"/>
  <c r="H209" i="20"/>
  <c r="H328" i="20"/>
  <c r="H319" i="20"/>
  <c r="H299" i="20"/>
  <c r="H414" i="20"/>
  <c r="H39" i="20"/>
  <c r="H275" i="20"/>
  <c r="H425" i="20"/>
  <c r="H300" i="20"/>
  <c r="H285" i="20"/>
  <c r="H631" i="20"/>
  <c r="H828" i="20"/>
  <c r="H276" i="20"/>
  <c r="H324" i="20"/>
  <c r="H200" i="20"/>
  <c r="H359" i="20"/>
  <c r="H269" i="20"/>
  <c r="H302" i="20"/>
  <c r="H337" i="20"/>
  <c r="H586" i="20"/>
  <c r="H236" i="20"/>
  <c r="H320" i="20"/>
  <c r="H640" i="20"/>
  <c r="H500" i="20"/>
  <c r="H782" i="20"/>
  <c r="H736" i="20"/>
  <c r="H871" i="20"/>
  <c r="H427" i="20"/>
  <c r="H268" i="20"/>
  <c r="H213" i="20"/>
  <c r="H402" i="20"/>
  <c r="H176" i="20"/>
  <c r="H89" i="20"/>
  <c r="H257" i="20"/>
  <c r="H378" i="20"/>
  <c r="H607" i="20"/>
  <c r="H202" i="20"/>
  <c r="H423" i="20"/>
  <c r="H62" i="20"/>
  <c r="H376" i="20"/>
  <c r="H557" i="20"/>
  <c r="H471" i="20"/>
  <c r="H624" i="20"/>
  <c r="H136" i="20"/>
  <c r="H174" i="20"/>
  <c r="H205" i="20"/>
  <c r="H526" i="20"/>
  <c r="H379" i="20"/>
  <c r="H78" i="20"/>
  <c r="H597" i="20"/>
  <c r="H208" i="20"/>
  <c r="H751" i="20"/>
  <c r="H217" i="20"/>
  <c r="H444" i="20"/>
  <c r="H512" i="20"/>
  <c r="H669" i="20"/>
  <c r="H394" i="20"/>
  <c r="H342" i="20"/>
  <c r="H474" i="20"/>
  <c r="H330" i="20"/>
  <c r="H214" i="20"/>
  <c r="H498" i="20"/>
  <c r="H519" i="20"/>
  <c r="H246" i="20"/>
  <c r="H284" i="20"/>
  <c r="H539" i="20"/>
  <c r="H188" i="20"/>
  <c r="H77" i="20"/>
  <c r="H292" i="20"/>
  <c r="H204" i="20"/>
  <c r="H248" i="20"/>
  <c r="H263" i="20"/>
  <c r="H492" i="20"/>
  <c r="H422" i="20"/>
  <c r="H374" i="20"/>
  <c r="H102" i="20"/>
  <c r="H322" i="20"/>
  <c r="H395" i="20"/>
  <c r="H530" i="20"/>
  <c r="H413" i="20"/>
  <c r="H240" i="20"/>
  <c r="H195" i="20"/>
  <c r="H282" i="20"/>
  <c r="H666" i="20"/>
  <c r="H496" i="20"/>
  <c r="H369" i="20"/>
  <c r="H486" i="20"/>
  <c r="H80" i="20"/>
  <c r="H123" i="20"/>
  <c r="H149" i="20"/>
  <c r="H517" i="20"/>
  <c r="H440" i="20"/>
  <c r="H660" i="20"/>
  <c r="H177" i="20"/>
  <c r="H233" i="20"/>
  <c r="H652" i="20"/>
  <c r="H190" i="20"/>
  <c r="H226" i="20"/>
  <c r="H641" i="20"/>
  <c r="H265" i="20"/>
  <c r="H352" i="20"/>
  <c r="H216" i="20"/>
  <c r="H431" i="20"/>
  <c r="H456" i="20"/>
  <c r="H462" i="20"/>
  <c r="H495" i="20"/>
  <c r="H61" i="20"/>
  <c r="H371" i="20"/>
  <c r="H339" i="20"/>
  <c r="H386" i="20"/>
  <c r="H595" i="20"/>
  <c r="H247" i="20"/>
  <c r="H307" i="20"/>
  <c r="H86" i="20"/>
  <c r="H419" i="20"/>
  <c r="H159" i="20"/>
  <c r="H622" i="20"/>
  <c r="H593" i="20"/>
  <c r="H436" i="20"/>
  <c r="H602" i="20"/>
  <c r="H838" i="20"/>
  <c r="H304" i="20"/>
  <c r="H538" i="20"/>
  <c r="H551" i="20"/>
  <c r="H317" i="20"/>
  <c r="H207" i="20"/>
  <c r="H329" i="20"/>
  <c r="H614" i="20"/>
  <c r="H541" i="20"/>
  <c r="H707" i="20"/>
  <c r="H391" i="20"/>
  <c r="H262" i="20"/>
  <c r="H600" i="20"/>
  <c r="H627" i="20"/>
  <c r="H515" i="20"/>
  <c r="H565" i="20"/>
  <c r="H405" i="20"/>
  <c r="H491" i="20"/>
  <c r="H508" i="20"/>
  <c r="H628" i="20"/>
  <c r="H847" i="20"/>
  <c r="H353" i="20"/>
  <c r="H768" i="20"/>
  <c r="H261" i="20"/>
  <c r="H327" i="20"/>
  <c r="H167" i="20"/>
  <c r="H273" i="20"/>
  <c r="H340" i="20"/>
  <c r="H477" i="20"/>
  <c r="H232" i="20"/>
  <c r="H460" i="20"/>
  <c r="H393" i="20"/>
  <c r="H879" i="20"/>
  <c r="H245" i="20"/>
  <c r="H461" i="20"/>
  <c r="H484" i="20"/>
  <c r="H192" i="20"/>
  <c r="H506" i="20"/>
  <c r="H762" i="20"/>
  <c r="H635" i="20"/>
  <c r="H318" i="20"/>
  <c r="H301" i="20"/>
  <c r="H480" i="20"/>
  <c r="H667" i="20"/>
  <c r="H449" i="20"/>
  <c r="H552" i="20"/>
  <c r="H439" i="20"/>
  <c r="H734" i="20"/>
  <c r="H465" i="20"/>
  <c r="H399" i="20"/>
  <c r="H335" i="20"/>
  <c r="H294" i="20"/>
  <c r="H764" i="20"/>
  <c r="H485" i="20"/>
  <c r="H264" i="20"/>
  <c r="H370" i="20"/>
  <c r="H794" i="20"/>
  <c r="H260" i="20"/>
  <c r="H426" i="20"/>
  <c r="H556" i="20"/>
  <c r="H779" i="20"/>
  <c r="H744" i="20"/>
  <c r="H443" i="20"/>
  <c r="H540" i="20"/>
  <c r="H672" i="20"/>
  <c r="H267" i="20"/>
  <c r="H581" i="20"/>
  <c r="H227" i="20"/>
  <c r="H637" i="20"/>
  <c r="H373" i="20"/>
  <c r="H521" i="20"/>
  <c r="H534" i="20"/>
  <c r="H452" i="20"/>
  <c r="H361" i="20"/>
  <c r="H313" i="20"/>
  <c r="H836" i="20"/>
  <c r="H549" i="20"/>
  <c r="H864" i="20"/>
  <c r="H332" i="20"/>
  <c r="H290" i="20"/>
  <c r="H860" i="20"/>
  <c r="H388" i="20"/>
  <c r="H657" i="20"/>
  <c r="H598" i="20"/>
  <c r="H759" i="20"/>
  <c r="H841" i="20"/>
  <c r="H621" i="20"/>
  <c r="H814" i="20"/>
  <c r="H424" i="20"/>
  <c r="H532" i="20"/>
  <c r="H362" i="20"/>
  <c r="H185" i="20"/>
  <c r="H279" i="20"/>
  <c r="H115" i="20"/>
  <c r="H241" i="20"/>
  <c r="H396" i="20"/>
  <c r="H409" i="20"/>
  <c r="H400" i="20"/>
  <c r="H654" i="20"/>
  <c r="H358" i="20"/>
  <c r="H685" i="20"/>
  <c r="H650" i="20"/>
  <c r="H277" i="20"/>
  <c r="H664" i="20"/>
  <c r="H560" i="20"/>
  <c r="H122" i="20"/>
  <c r="H558" i="20"/>
  <c r="H244" i="20"/>
  <c r="H383" i="20"/>
  <c r="H769" i="20"/>
  <c r="H655" i="20"/>
  <c r="H784" i="20"/>
  <c r="H554" i="20"/>
  <c r="H578" i="20"/>
  <c r="H687" i="20"/>
  <c r="H148" i="20"/>
  <c r="H570" i="20"/>
  <c r="H542" i="20"/>
  <c r="H817" i="20"/>
  <c r="H389" i="20"/>
  <c r="H576" i="20"/>
  <c r="H636" i="20"/>
  <c r="H678" i="20"/>
  <c r="H430" i="20"/>
  <c r="H344" i="20"/>
  <c r="H763" i="20"/>
  <c r="H256" i="20"/>
  <c r="H840" i="20"/>
  <c r="H790" i="20"/>
  <c r="H416" i="20"/>
  <c r="H509" i="20"/>
  <c r="H588" i="20"/>
  <c r="H771" i="20"/>
  <c r="H403" i="20"/>
  <c r="H451" i="20"/>
  <c r="H437" i="20"/>
  <c r="H303" i="20"/>
  <c r="H401" i="20"/>
  <c r="H716" i="20"/>
  <c r="H800" i="20"/>
  <c r="H742" i="20"/>
  <c r="H516" i="20"/>
  <c r="H278" i="20"/>
  <c r="H633" i="20"/>
  <c r="H547" i="20"/>
  <c r="H543" i="20"/>
  <c r="H727" i="20"/>
  <c r="H730" i="20"/>
  <c r="H880" i="20"/>
  <c r="H350" i="20"/>
  <c r="H364" i="20"/>
  <c r="H504" i="20"/>
  <c r="H457" i="20"/>
  <c r="H287" i="20"/>
  <c r="H863" i="20"/>
  <c r="H259" i="20"/>
  <c r="H775" i="20"/>
  <c r="H514" i="20"/>
  <c r="H537" i="20"/>
  <c r="H488" i="20"/>
  <c r="H272" i="20"/>
  <c r="H432" i="20"/>
  <c r="H368" i="20"/>
  <c r="H99" i="20"/>
  <c r="H121" i="20"/>
  <c r="H163" i="20"/>
  <c r="H715" i="20"/>
  <c r="H704" i="20"/>
  <c r="H809" i="20"/>
  <c r="H770" i="20"/>
  <c r="H601" i="20"/>
  <c r="H755" i="20"/>
  <c r="H583" i="20"/>
  <c r="H525" i="20"/>
  <c r="H281" i="20"/>
  <c r="H446" i="20"/>
  <c r="H494" i="20"/>
  <c r="H531" i="20"/>
  <c r="H582" i="20"/>
  <c r="H835" i="20"/>
  <c r="H638" i="20"/>
  <c r="H869" i="20"/>
  <c r="H274" i="20"/>
  <c r="H493" i="20"/>
  <c r="H846" i="20"/>
  <c r="H747" i="20"/>
  <c r="H481" i="20"/>
  <c r="H527" i="20"/>
  <c r="H323" i="20"/>
  <c r="H545" i="20"/>
  <c r="H881" i="20"/>
  <c r="H438" i="20"/>
  <c r="H791" i="20"/>
  <c r="H662" i="20"/>
  <c r="H442" i="20"/>
  <c r="H648" i="20"/>
  <c r="H522" i="20"/>
  <c r="H677" i="20"/>
  <c r="H723" i="20"/>
  <c r="H733" i="20"/>
  <c r="H387" i="20"/>
  <c r="H623" i="20"/>
  <c r="H585" i="20"/>
  <c r="H801" i="20"/>
  <c r="H729" i="20"/>
  <c r="H411" i="20"/>
  <c r="H714" i="20"/>
  <c r="H308" i="20"/>
  <c r="H882" i="20"/>
  <c r="H546" i="20"/>
  <c r="H883" i="20"/>
  <c r="H499" i="20"/>
  <c r="H695" i="20"/>
  <c r="H682" i="20"/>
  <c r="H428" i="20"/>
  <c r="H502" i="20"/>
  <c r="H643" i="20"/>
  <c r="H467" i="20"/>
  <c r="H564" i="20"/>
  <c r="H575" i="20"/>
  <c r="H501" i="20"/>
  <c r="H567" i="20"/>
  <c r="H697" i="20"/>
  <c r="H355" i="20"/>
  <c r="H95" i="20"/>
  <c r="H555" i="20"/>
  <c r="H709" i="20"/>
  <c r="H535" i="20"/>
  <c r="H647" i="20"/>
  <c r="H884" i="20"/>
  <c r="H821" i="20"/>
  <c r="H885" i="20"/>
  <c r="H722" i="20"/>
  <c r="H792" i="20"/>
  <c r="H787" i="20"/>
  <c r="H760" i="20"/>
  <c r="H673" i="20"/>
  <c r="H603" i="20"/>
  <c r="H683" i="20"/>
  <c r="H781" i="20"/>
  <c r="H619" i="20"/>
  <c r="H645" i="20"/>
  <c r="H658" i="20"/>
  <c r="H717" i="20"/>
  <c r="H886" i="20"/>
  <c r="H360" i="20"/>
  <c r="H406" i="20"/>
  <c r="H740" i="20"/>
  <c r="H699" i="20"/>
  <c r="H710" i="20"/>
  <c r="H803" i="20"/>
  <c r="H238" i="20"/>
  <c r="H550" i="20"/>
  <c r="H315" i="20"/>
  <c r="H610" i="20"/>
  <c r="H793" i="20"/>
  <c r="H726" i="20"/>
  <c r="H348" i="20"/>
  <c r="H887" i="20"/>
  <c r="H435" i="20"/>
  <c r="H684" i="20"/>
  <c r="H137" i="20"/>
  <c r="H700" i="20"/>
  <c r="H826" i="20"/>
  <c r="H458" i="20"/>
  <c r="H844" i="20"/>
  <c r="H412" i="20"/>
  <c r="H797" i="20"/>
  <c r="H615" i="20"/>
  <c r="H445" i="20"/>
  <c r="H589" i="20"/>
  <c r="H721" i="20"/>
  <c r="H719" i="20"/>
  <c r="H503" i="20"/>
  <c r="H341" i="20"/>
  <c r="H143" i="20"/>
  <c r="H888" i="20"/>
  <c r="H455" i="20"/>
  <c r="H472" i="20"/>
  <c r="H453" i="20"/>
  <c r="H665" i="20"/>
  <c r="H774" i="20"/>
  <c r="H694" i="20"/>
  <c r="H464" i="20"/>
  <c r="H813" i="20"/>
  <c r="H737" i="20"/>
  <c r="H139" i="20"/>
  <c r="H780" i="20"/>
  <c r="H875" i="20"/>
  <c r="H795" i="20"/>
  <c r="H617" i="20"/>
  <c r="H644" i="20"/>
  <c r="H798" i="20"/>
  <c r="H338" i="20"/>
  <c r="H234" i="20"/>
  <c r="H630" i="20"/>
  <c r="H592" i="20"/>
  <c r="H529" i="20"/>
  <c r="H858" i="20"/>
  <c r="H659" i="20"/>
  <c r="H613" i="20"/>
  <c r="H752" i="20"/>
  <c r="H596" i="20"/>
  <c r="H765" i="20"/>
  <c r="H889" i="20"/>
  <c r="H568" i="20"/>
  <c r="H718" i="20"/>
  <c r="H690" i="20"/>
  <c r="H876" i="20"/>
  <c r="H701" i="20"/>
  <c r="H87" i="20"/>
  <c r="H420" i="20"/>
  <c r="H772" i="20"/>
  <c r="H651" i="20"/>
  <c r="H482" i="20"/>
  <c r="H712" i="20"/>
  <c r="H686" i="20"/>
  <c r="H688" i="20"/>
  <c r="H306" i="20"/>
  <c r="H574" i="20"/>
  <c r="H288" i="20"/>
  <c r="H490" i="20"/>
  <c r="H724" i="20"/>
  <c r="H870" i="20"/>
  <c r="H642" i="20"/>
  <c r="H663" i="20"/>
  <c r="H382" i="20"/>
  <c r="H731" i="20"/>
  <c r="H312" i="20"/>
  <c r="H739" i="20"/>
  <c r="H738" i="20"/>
  <c r="H679" i="20"/>
  <c r="H675" i="20"/>
  <c r="H728" i="20"/>
  <c r="H231" i="20"/>
  <c r="H741" i="20"/>
  <c r="H788" i="20"/>
  <c r="H705" i="20"/>
  <c r="H750" i="20"/>
  <c r="H816" i="20"/>
  <c r="H689" i="20"/>
  <c r="H187" i="20"/>
  <c r="H483" i="20"/>
  <c r="H692" i="20"/>
  <c r="H510" i="20"/>
  <c r="H756" i="20"/>
  <c r="H524" i="20"/>
  <c r="H365" i="20"/>
  <c r="H629" i="20"/>
  <c r="H336" i="20"/>
  <c r="H671" i="20"/>
  <c r="H785" i="20"/>
  <c r="H194" i="20"/>
  <c r="H802" i="20"/>
  <c r="H862" i="20"/>
  <c r="H890" i="20"/>
  <c r="H891" i="20"/>
  <c r="H291" i="20"/>
  <c r="H892" i="20"/>
  <c r="H561" i="20"/>
  <c r="H893" i="20"/>
  <c r="H894" i="20"/>
  <c r="H895" i="20"/>
  <c r="H653" i="20"/>
  <c r="H776" i="20"/>
  <c r="H867" i="20"/>
  <c r="H848" i="20"/>
  <c r="H243" i="20"/>
  <c r="H372" i="20"/>
  <c r="H170" i="20"/>
  <c r="H620" i="20"/>
  <c r="H896" i="20"/>
  <c r="H587" i="20"/>
  <c r="H897" i="20"/>
  <c r="H410" i="20"/>
  <c r="H778" i="20"/>
  <c r="H898" i="20"/>
  <c r="H808" i="20"/>
  <c r="H605" i="20"/>
  <c r="H661" i="20"/>
  <c r="H829" i="20"/>
  <c r="H544" i="20"/>
  <c r="H825" i="20"/>
  <c r="H899" i="20"/>
  <c r="H758" i="20"/>
  <c r="H900" i="20"/>
  <c r="H901" i="20"/>
  <c r="H902" i="20"/>
  <c r="H903" i="20"/>
  <c r="H634" i="20"/>
  <c r="H681" i="20"/>
  <c r="H904" i="20"/>
  <c r="H748" i="20"/>
  <c r="H905" i="20"/>
  <c r="H906" i="20"/>
  <c r="H854" i="20"/>
  <c r="H191" i="20"/>
  <c r="H907" i="20"/>
  <c r="H625" i="20"/>
  <c r="H850" i="20"/>
  <c r="H548" i="20"/>
  <c r="H908" i="20"/>
  <c r="H783" i="20"/>
  <c r="H909" i="20"/>
  <c r="H811" i="20"/>
  <c r="H698" i="20"/>
  <c r="H910" i="20"/>
  <c r="H326" i="20"/>
  <c r="H415" i="20"/>
  <c r="H463" i="20"/>
  <c r="H911" i="20"/>
  <c r="H476" i="20"/>
  <c r="H912" i="20"/>
  <c r="H749" i="20"/>
  <c r="H571" i="20"/>
  <c r="H447" i="20"/>
  <c r="H580" i="20"/>
  <c r="H572" i="20"/>
  <c r="H866" i="20"/>
  <c r="H220" i="20"/>
  <c r="H609" i="20"/>
  <c r="H408" i="20"/>
  <c r="H913" i="20"/>
  <c r="H874" i="20"/>
  <c r="H711" i="20"/>
  <c r="H815" i="20"/>
  <c r="H914" i="20"/>
  <c r="H915" i="20"/>
  <c r="H833" i="20"/>
  <c r="H916" i="20"/>
  <c r="H917" i="20"/>
  <c r="H918" i="20"/>
  <c r="H799" i="20"/>
  <c r="H919" i="20"/>
  <c r="H807" i="20"/>
  <c r="H691" i="20"/>
  <c r="H520" i="20"/>
  <c r="H404" i="20"/>
  <c r="H789" i="20"/>
  <c r="H746" i="20"/>
  <c r="H632" i="20"/>
  <c r="H703" i="20"/>
  <c r="H786" i="20"/>
  <c r="H920" i="20"/>
  <c r="H725" i="20"/>
  <c r="H380" i="20"/>
  <c r="H832" i="20"/>
  <c r="H852" i="20"/>
  <c r="H843" i="20"/>
  <c r="H831" i="20"/>
  <c r="H868" i="20"/>
  <c r="H668" i="20"/>
  <c r="H921" i="20"/>
  <c r="H873" i="20"/>
  <c r="H757" i="20"/>
  <c r="H767" i="20"/>
  <c r="H211" i="20"/>
  <c r="H518" i="20"/>
  <c r="H511" i="20"/>
  <c r="H616" i="20"/>
  <c r="H922" i="20"/>
  <c r="H702" i="20"/>
  <c r="H923" i="20"/>
  <c r="H497" i="20"/>
  <c r="H713" i="20"/>
  <c r="H924" i="20"/>
  <c r="H925" i="20"/>
  <c r="H926" i="20"/>
  <c r="H927" i="20"/>
  <c r="H384" i="20"/>
  <c r="H928" i="20"/>
  <c r="H812" i="20"/>
  <c r="H929" i="20"/>
  <c r="H930" i="20"/>
  <c r="H806" i="20"/>
  <c r="H931" i="20"/>
  <c r="H849" i="20"/>
  <c r="H656" i="20"/>
  <c r="H932" i="20"/>
  <c r="H594" i="20"/>
  <c r="H618" i="20"/>
  <c r="H834" i="20"/>
  <c r="H646" i="20"/>
  <c r="H536" i="20"/>
  <c r="H933" i="20"/>
  <c r="H934" i="20"/>
  <c r="H935" i="20"/>
  <c r="H936" i="20"/>
  <c r="H824" i="20"/>
  <c r="H577" i="20"/>
  <c r="H937" i="20"/>
  <c r="H938" i="20"/>
  <c r="H939" i="20"/>
  <c r="H940" i="20"/>
  <c r="H820" i="20"/>
  <c r="H872" i="20"/>
  <c r="H696" i="20"/>
  <c r="H941" i="20"/>
  <c r="H845" i="20"/>
  <c r="H942" i="20"/>
  <c r="H805" i="20"/>
  <c r="H375" i="20"/>
  <c r="H943" i="20"/>
  <c r="H670" i="20"/>
  <c r="H944" i="20"/>
  <c r="H487" i="20"/>
  <c r="H945" i="20"/>
  <c r="H693" i="20"/>
  <c r="H946" i="20"/>
  <c r="H773" i="20"/>
  <c r="H732" i="20"/>
  <c r="H947" i="20"/>
  <c r="H948" i="20"/>
  <c r="H949" i="20"/>
  <c r="H819" i="20"/>
  <c r="H468" i="20"/>
  <c r="H377" i="20"/>
  <c r="H950" i="20"/>
  <c r="H766" i="20"/>
  <c r="H201" i="20"/>
  <c r="H839" i="20"/>
  <c r="H951" i="20"/>
  <c r="H952" i="20"/>
  <c r="H953" i="20"/>
  <c r="H954" i="20"/>
  <c r="H955" i="20"/>
  <c r="H392" i="20"/>
  <c r="H956" i="20"/>
  <c r="H957" i="20"/>
  <c r="H958" i="20"/>
  <c r="H851" i="20"/>
  <c r="H489" i="20"/>
  <c r="H559" i="20"/>
  <c r="H528" i="20"/>
  <c r="H676" i="20"/>
  <c r="H469" i="20"/>
  <c r="H822" i="20"/>
  <c r="H827" i="20"/>
  <c r="H959" i="20"/>
  <c r="H810" i="20"/>
  <c r="H960" i="20"/>
  <c r="H961" i="20"/>
  <c r="H823" i="20"/>
  <c r="H962" i="20"/>
  <c r="H963" i="20"/>
  <c r="H964" i="20"/>
  <c r="H674" i="20"/>
  <c r="H606" i="20"/>
  <c r="H124" i="20"/>
  <c r="H385" i="20"/>
  <c r="H965" i="20"/>
  <c r="H708" i="20"/>
  <c r="H966" i="20"/>
  <c r="H967" i="20"/>
  <c r="H968" i="20"/>
  <c r="H969" i="20"/>
  <c r="H970" i="20"/>
  <c r="H853" i="20"/>
  <c r="H971" i="20"/>
  <c r="H579" i="20"/>
  <c r="H972" i="20"/>
  <c r="H973" i="20"/>
  <c r="H604" i="20"/>
  <c r="H974" i="20"/>
  <c r="H745" i="20"/>
  <c r="H975" i="20"/>
  <c r="H837" i="20"/>
  <c r="H478" i="20"/>
  <c r="H743" i="20"/>
  <c r="H976" i="20"/>
  <c r="H977" i="20"/>
  <c r="H978" i="20"/>
  <c r="H859" i="20"/>
  <c r="H979" i="20"/>
  <c r="H980" i="20"/>
  <c r="H981" i="20"/>
  <c r="H982" i="20"/>
  <c r="H983" i="20"/>
  <c r="H984" i="20"/>
  <c r="H856" i="20"/>
  <c r="H985" i="20"/>
  <c r="H986" i="20"/>
  <c r="H706" i="20"/>
  <c r="H761" i="20"/>
  <c r="H563" i="20"/>
  <c r="H987" i="20"/>
  <c r="H988" i="20"/>
  <c r="H796" i="20"/>
  <c r="H989" i="20"/>
  <c r="H990" i="20"/>
  <c r="H991" i="20"/>
  <c r="H992" i="20"/>
  <c r="H993" i="20"/>
  <c r="H994" i="20"/>
  <c r="H995" i="20"/>
  <c r="H996" i="20"/>
  <c r="H997" i="20"/>
  <c r="H998" i="20"/>
  <c r="H999" i="20"/>
  <c r="H1000" i="20"/>
  <c r="H1001" i="20"/>
  <c r="H1002" i="20"/>
  <c r="H1003" i="20"/>
  <c r="H861" i="20"/>
  <c r="H1004" i="20"/>
  <c r="H1005" i="20"/>
  <c r="H1006" i="20"/>
  <c r="H1007" i="20"/>
  <c r="H1008" i="20"/>
  <c r="H1009" i="20"/>
  <c r="H1010" i="20"/>
  <c r="H1011" i="20"/>
  <c r="H1012" i="20"/>
  <c r="H1013" i="20"/>
  <c r="H865" i="20"/>
  <c r="H1014" i="20"/>
  <c r="H1015" i="20"/>
  <c r="H1016" i="20"/>
  <c r="H1017" i="20"/>
  <c r="C276" i="21" l="1"/>
  <c r="F85" i="21" s="1"/>
  <c r="I664" i="15" l="1"/>
  <c r="I801" i="15"/>
  <c r="I228" i="15"/>
  <c r="I1013" i="15"/>
  <c r="I566" i="15"/>
  <c r="I457" i="15"/>
  <c r="I442" i="15"/>
  <c r="I258" i="15"/>
  <c r="I63" i="15"/>
  <c r="I18" i="15"/>
  <c r="I50" i="15"/>
  <c r="I33" i="15"/>
  <c r="I104" i="15"/>
  <c r="I56" i="15"/>
  <c r="I140" i="15"/>
  <c r="I253" i="15"/>
  <c r="I146" i="15"/>
  <c r="I47" i="15"/>
  <c r="I182" i="15"/>
  <c r="I247" i="15"/>
  <c r="I73" i="15"/>
  <c r="I173" i="15"/>
  <c r="I240" i="15"/>
  <c r="I320" i="15"/>
  <c r="I386" i="15"/>
  <c r="I108" i="15"/>
  <c r="I95" i="15"/>
  <c r="I765" i="15"/>
  <c r="I940" i="15"/>
  <c r="I311" i="15"/>
  <c r="I243" i="15"/>
  <c r="I159" i="15"/>
  <c r="I137" i="15"/>
  <c r="I238" i="15"/>
  <c r="I197" i="15"/>
  <c r="I249" i="15"/>
  <c r="I156" i="15"/>
  <c r="I195" i="15"/>
  <c r="I117" i="15"/>
  <c r="I354" i="15"/>
  <c r="I192" i="15"/>
  <c r="I451" i="15"/>
  <c r="I753" i="15"/>
  <c r="I273" i="15"/>
  <c r="I487" i="15"/>
  <c r="I138" i="15"/>
  <c r="I654" i="15"/>
  <c r="I377" i="15"/>
  <c r="I204" i="15"/>
  <c r="I466" i="15"/>
  <c r="I689" i="15"/>
  <c r="I233" i="15"/>
  <c r="I438" i="15"/>
  <c r="I184" i="15"/>
  <c r="I941" i="15"/>
  <c r="I706" i="15"/>
  <c r="I309" i="15"/>
  <c r="I239" i="15"/>
  <c r="I427" i="15"/>
  <c r="I426" i="15"/>
  <c r="I485" i="15"/>
  <c r="I302" i="15"/>
  <c r="I610" i="15"/>
  <c r="I899" i="15"/>
  <c r="I412" i="15"/>
  <c r="I304" i="15"/>
  <c r="I560" i="15"/>
  <c r="I522" i="15"/>
  <c r="I895" i="15"/>
  <c r="I596" i="15"/>
  <c r="I581" i="15"/>
  <c r="I568" i="15"/>
  <c r="I288" i="15"/>
  <c r="I119" i="15"/>
  <c r="I519" i="15"/>
  <c r="I355" i="15"/>
  <c r="I630" i="15"/>
  <c r="I786" i="15"/>
  <c r="I454" i="15"/>
  <c r="I976" i="15"/>
  <c r="I802" i="15"/>
  <c r="I585" i="15"/>
  <c r="I704" i="15"/>
  <c r="I734" i="15"/>
  <c r="I436" i="15"/>
  <c r="I716" i="15"/>
  <c r="I628" i="15"/>
  <c r="I723" i="15"/>
  <c r="I126" i="15"/>
  <c r="I725" i="15"/>
  <c r="I710" i="15"/>
  <c r="I623" i="15"/>
  <c r="I17" i="15"/>
  <c r="I15" i="15"/>
  <c r="I72" i="15"/>
  <c r="I42" i="15"/>
  <c r="I89" i="15"/>
  <c r="I76" i="15"/>
  <c r="I66" i="15"/>
  <c r="I100" i="15"/>
  <c r="I189" i="15"/>
  <c r="I68" i="15"/>
  <c r="I262" i="15"/>
  <c r="I133" i="15"/>
  <c r="I368" i="15"/>
  <c r="I122" i="15"/>
  <c r="I151" i="15"/>
  <c r="I164" i="15"/>
  <c r="I167" i="15"/>
  <c r="I77" i="15"/>
  <c r="I148" i="15"/>
  <c r="I210" i="15"/>
  <c r="I170" i="15"/>
  <c r="I175" i="15"/>
  <c r="I591" i="15"/>
  <c r="I971" i="15"/>
  <c r="I259" i="15"/>
  <c r="I178" i="15"/>
  <c r="I408" i="15"/>
  <c r="I481" i="15"/>
  <c r="I98" i="15"/>
  <c r="I310" i="15"/>
  <c r="I547" i="15"/>
  <c r="I374" i="15"/>
  <c r="I289" i="15"/>
  <c r="I376" i="15"/>
  <c r="I403" i="15"/>
  <c r="I544" i="15"/>
  <c r="I540" i="15"/>
  <c r="I435" i="15"/>
  <c r="I638" i="15"/>
  <c r="I505" i="15"/>
  <c r="I534" i="15"/>
  <c r="I301" i="15"/>
  <c r="I559" i="15"/>
  <c r="I946" i="15"/>
  <c r="I691" i="15"/>
  <c r="I297" i="15"/>
  <c r="I501" i="15"/>
  <c r="I821" i="15"/>
  <c r="I462" i="15"/>
  <c r="I123" i="15"/>
  <c r="I235" i="15"/>
  <c r="I499" i="15"/>
  <c r="I434" i="15"/>
  <c r="I416" i="15"/>
  <c r="I348" i="15"/>
  <c r="I300" i="15"/>
  <c r="I793" i="15"/>
  <c r="I43" i="15"/>
  <c r="I62" i="15"/>
  <c r="I315" i="15"/>
  <c r="I214" i="15"/>
  <c r="I93" i="15"/>
  <c r="I465" i="15"/>
  <c r="I143" i="15"/>
  <c r="I335" i="15"/>
  <c r="I365" i="15"/>
  <c r="I208" i="15"/>
  <c r="I323" i="15"/>
  <c r="I717" i="15"/>
  <c r="I109" i="15"/>
  <c r="I219" i="15"/>
  <c r="I807" i="15"/>
  <c r="I254" i="15"/>
  <c r="I373" i="15"/>
  <c r="I768" i="15"/>
  <c r="I419" i="15"/>
  <c r="I359" i="15"/>
  <c r="I530" i="15"/>
  <c r="I55" i="15"/>
  <c r="I912" i="15"/>
  <c r="I851" i="15"/>
  <c r="I883" i="15"/>
  <c r="I846" i="15"/>
  <c r="I842" i="15"/>
  <c r="I19" i="15"/>
  <c r="I120" i="15"/>
  <c r="I631" i="15"/>
  <c r="I149" i="15"/>
  <c r="I88" i="15"/>
  <c r="I162" i="15"/>
  <c r="I96" i="15"/>
  <c r="I128" i="15"/>
  <c r="I444" i="15"/>
  <c r="I186" i="15"/>
  <c r="I87" i="15"/>
  <c r="I113" i="15"/>
  <c r="I85" i="15"/>
  <c r="I441" i="15"/>
  <c r="I643" i="15"/>
  <c r="I274" i="15"/>
  <c r="I245" i="15"/>
  <c r="I341" i="15"/>
  <c r="I366" i="15"/>
  <c r="I670" i="15"/>
  <c r="I222" i="15"/>
  <c r="I769" i="15"/>
  <c r="I190" i="15"/>
  <c r="I453" i="15"/>
  <c r="I328" i="15"/>
  <c r="I847" i="15"/>
  <c r="I360" i="15"/>
  <c r="I475" i="15"/>
  <c r="I622" i="15"/>
  <c r="I334" i="15"/>
  <c r="I683" i="15"/>
  <c r="I582" i="15"/>
  <c r="I277" i="15"/>
  <c r="I558" i="15"/>
  <c r="I358" i="15"/>
  <c r="I398" i="15"/>
  <c r="I722" i="15"/>
  <c r="I649" i="15"/>
  <c r="I525" i="15"/>
  <c r="I382" i="15"/>
  <c r="I467" i="15"/>
  <c r="I967" i="15"/>
  <c r="I788" i="15"/>
  <c r="I423" i="15"/>
  <c r="I607" i="15"/>
  <c r="I608" i="15"/>
  <c r="I528" i="15"/>
  <c r="I651" i="15"/>
  <c r="I844" i="15"/>
  <c r="I794" i="15"/>
  <c r="I275" i="15"/>
  <c r="I931" i="15"/>
  <c r="I935" i="15"/>
  <c r="I1007" i="15"/>
  <c r="I605" i="15"/>
  <c r="I972" i="15"/>
  <c r="I872" i="15"/>
  <c r="I870" i="15"/>
  <c r="I963" i="15"/>
  <c r="I960" i="15"/>
  <c r="I991" i="15"/>
  <c r="I926" i="15"/>
  <c r="I394" i="15"/>
  <c r="I730" i="15"/>
  <c r="I380" i="15"/>
  <c r="I943" i="15"/>
  <c r="I363" i="15"/>
  <c r="I945" i="15"/>
  <c r="I606" i="15"/>
  <c r="I965" i="15"/>
  <c r="I1002" i="15"/>
  <c r="I978" i="15"/>
  <c r="I938" i="15"/>
  <c r="I352" i="15"/>
  <c r="I25" i="15"/>
  <c r="I60" i="15"/>
  <c r="I57" i="15"/>
  <c r="I45" i="15"/>
  <c r="I343" i="15"/>
  <c r="I67" i="15"/>
  <c r="I492" i="15"/>
  <c r="I563" i="15"/>
  <c r="I278" i="15"/>
  <c r="I234" i="15"/>
  <c r="I543" i="15"/>
  <c r="I517" i="15"/>
  <c r="I551" i="15"/>
  <c r="I541" i="15"/>
  <c r="I575" i="15"/>
  <c r="I455" i="15"/>
  <c r="I760" i="15"/>
  <c r="I407" i="15"/>
  <c r="I679" i="15"/>
  <c r="I653" i="15"/>
  <c r="I699" i="15"/>
  <c r="I754" i="15"/>
  <c r="I460" i="15"/>
  <c r="I601" i="15"/>
  <c r="I542" i="15"/>
  <c r="I880" i="15"/>
  <c r="I443" i="15"/>
  <c r="I738" i="15"/>
  <c r="I1019" i="15"/>
  <c r="I969" i="15"/>
  <c r="I65" i="15"/>
  <c r="I40" i="15"/>
  <c r="I160" i="15"/>
  <c r="I59" i="15"/>
  <c r="I102" i="15"/>
  <c r="I174" i="15"/>
  <c r="I172" i="15"/>
  <c r="I241" i="15"/>
  <c r="I299" i="15"/>
  <c r="I230" i="15"/>
  <c r="I319" i="15"/>
  <c r="I287" i="15"/>
  <c r="I333" i="15"/>
  <c r="I116" i="15"/>
  <c r="I213" i="15"/>
  <c r="I268" i="15"/>
  <c r="I480" i="15"/>
  <c r="I209" i="15"/>
  <c r="I199" i="15"/>
  <c r="I194" i="15"/>
  <c r="I135" i="15"/>
  <c r="I459" i="15"/>
  <c r="I718" i="15"/>
  <c r="I391" i="15"/>
  <c r="I709" i="15"/>
  <c r="I221" i="15"/>
  <c r="I266" i="15"/>
  <c r="I461" i="15"/>
  <c r="I361" i="15"/>
  <c r="I484" i="15"/>
  <c r="I339" i="15"/>
  <c r="I680" i="15"/>
  <c r="I629" i="15"/>
  <c r="I633" i="15"/>
  <c r="I770" i="15"/>
  <c r="I782" i="15"/>
  <c r="I703" i="15"/>
  <c r="I445" i="15"/>
  <c r="I712" i="15"/>
  <c r="I849" i="15"/>
  <c r="I809" i="15"/>
  <c r="I776" i="15"/>
  <c r="I674" i="15"/>
  <c r="I728" i="15"/>
  <c r="I626" i="15"/>
  <c r="I634" i="15"/>
  <c r="I617" i="15"/>
  <c r="I871" i="15"/>
  <c r="I750" i="15"/>
  <c r="I618" i="15"/>
  <c r="I840" i="15"/>
  <c r="I890" i="15"/>
  <c r="I757" i="15"/>
  <c r="I867" i="15"/>
  <c r="I614" i="15"/>
  <c r="I671" i="15"/>
  <c r="I424" i="15"/>
  <c r="I655" i="15"/>
  <c r="I804" i="15"/>
  <c r="I995" i="15"/>
  <c r="I593" i="15"/>
  <c r="I944" i="15"/>
  <c r="I825" i="15"/>
  <c r="I918" i="15"/>
  <c r="I952" i="15"/>
  <c r="I814" i="15"/>
  <c r="I958" i="15"/>
  <c r="I992" i="15"/>
  <c r="I819" i="15"/>
  <c r="I686" i="15"/>
  <c r="I977" i="15"/>
  <c r="I974" i="15"/>
  <c r="I979" i="15"/>
  <c r="I1001" i="15"/>
  <c r="I986" i="15"/>
  <c r="I817" i="15"/>
  <c r="I955" i="15"/>
  <c r="I51" i="15"/>
  <c r="I58" i="15"/>
  <c r="I166" i="15"/>
  <c r="I111" i="15"/>
  <c r="I131" i="15"/>
  <c r="I105" i="15"/>
  <c r="I507" i="15"/>
  <c r="I248" i="15"/>
  <c r="I124" i="15"/>
  <c r="I306" i="15"/>
  <c r="I357" i="15"/>
  <c r="I370" i="15"/>
  <c r="I217" i="15"/>
  <c r="I351" i="15"/>
  <c r="I980" i="15"/>
  <c r="I473" i="15"/>
  <c r="I486" i="15"/>
  <c r="I514" i="15"/>
  <c r="I646" i="15"/>
  <c r="I524" i="15"/>
  <c r="I737" i="15"/>
  <c r="I586" i="15"/>
  <c r="I611" i="15"/>
  <c r="I552" i="15"/>
  <c r="I932" i="15"/>
  <c r="I642" i="15"/>
  <c r="I49" i="15"/>
  <c r="I69" i="15"/>
  <c r="I29" i="15"/>
  <c r="I48" i="15"/>
  <c r="I303" i="15"/>
  <c r="I112" i="15"/>
  <c r="I39" i="15"/>
  <c r="I84" i="15"/>
  <c r="I261" i="15"/>
  <c r="I165" i="15"/>
  <c r="I329" i="15"/>
  <c r="I106" i="15"/>
  <c r="I272" i="15"/>
  <c r="I452" i="15"/>
  <c r="I225" i="15"/>
  <c r="I733" i="15"/>
  <c r="I920" i="15"/>
  <c r="I220" i="15"/>
  <c r="I132" i="15"/>
  <c r="I144" i="15"/>
  <c r="I153" i="15"/>
  <c r="I666" i="15"/>
  <c r="I933" i="15"/>
  <c r="I598" i="15"/>
  <c r="I324" i="15"/>
  <c r="I511" i="15"/>
  <c r="I663" i="15"/>
  <c r="I422" i="15"/>
  <c r="I344" i="15"/>
  <c r="I777" i="15"/>
  <c r="I862" i="15"/>
  <c r="I405" i="15"/>
  <c r="I839" i="15"/>
  <c r="I379" i="15"/>
  <c r="I667" i="15"/>
  <c r="I752" i="15"/>
  <c r="I557" i="15"/>
  <c r="I392" i="15"/>
  <c r="I636" i="15"/>
  <c r="I516" i="15"/>
  <c r="I763" i="15"/>
  <c r="I539" i="15"/>
  <c r="I830" i="15"/>
  <c r="I815" i="15"/>
  <c r="I758" i="15"/>
  <c r="I620" i="15"/>
  <c r="I433" i="15"/>
  <c r="I745" i="15"/>
  <c r="I759" i="15"/>
  <c r="I548" i="15"/>
  <c r="I873" i="15"/>
  <c r="I418" i="15"/>
  <c r="I950" i="15"/>
  <c r="I580" i="15"/>
  <c r="I701" i="15"/>
  <c r="I669" i="15"/>
  <c r="I736" i="15"/>
  <c r="I964" i="15"/>
  <c r="I882" i="15"/>
  <c r="I1003" i="15"/>
  <c r="I827" i="15"/>
  <c r="I469" i="15"/>
  <c r="I756" i="15"/>
  <c r="I838" i="15"/>
  <c r="I922" i="15"/>
  <c r="I857" i="15"/>
  <c r="I981" i="15"/>
  <c r="I1004" i="15"/>
  <c r="I947" i="15"/>
  <c r="I891" i="15"/>
  <c r="I886" i="15"/>
  <c r="I994" i="15"/>
  <c r="I988" i="15"/>
  <c r="I887" i="15"/>
  <c r="I987" i="15"/>
  <c r="I962" i="15"/>
  <c r="I853" i="15"/>
  <c r="I729" i="15"/>
  <c r="I497" i="15"/>
  <c r="I837" i="15"/>
  <c r="I749" i="15"/>
  <c r="I832" i="15"/>
  <c r="I828" i="15"/>
  <c r="I99" i="15"/>
  <c r="I157" i="15"/>
  <c r="I180" i="15"/>
  <c r="I171" i="15"/>
  <c r="I410" i="15"/>
  <c r="I177" i="15"/>
  <c r="I415" i="15"/>
  <c r="I312" i="15"/>
  <c r="I129" i="15"/>
  <c r="I207" i="15"/>
  <c r="I450" i="15"/>
  <c r="I594" i="15"/>
  <c r="I526" i="15"/>
  <c r="I900" i="15"/>
  <c r="I353" i="15"/>
  <c r="I911" i="15"/>
  <c r="I956" i="15"/>
  <c r="I985" i="15"/>
  <c r="I296" i="15"/>
  <c r="I624" i="15"/>
  <c r="I682" i="15"/>
  <c r="I413" i="15"/>
  <c r="I506" i="15"/>
  <c r="I553" i="15"/>
  <c r="I874" i="15"/>
  <c r="I746" i="15"/>
  <c r="I53" i="15"/>
  <c r="I31" i="15"/>
  <c r="I101" i="15"/>
  <c r="I147" i="15"/>
  <c r="I134" i="15"/>
  <c r="I71" i="15"/>
  <c r="I232" i="15"/>
  <c r="I236" i="15"/>
  <c r="I185" i="15"/>
  <c r="I83" i="15"/>
  <c r="I627" i="15"/>
  <c r="I502" i="15"/>
  <c r="I389" i="15"/>
  <c r="I136" i="15"/>
  <c r="I216" i="15"/>
  <c r="I125" i="15"/>
  <c r="I224" i="15"/>
  <c r="I271" i="15"/>
  <c r="I523" i="15"/>
  <c r="I150" i="15"/>
  <c r="I463" i="15"/>
  <c r="I298" i="15"/>
  <c r="I251" i="15"/>
  <c r="I572" i="15"/>
  <c r="I772" i="15"/>
  <c r="I399" i="15"/>
  <c r="I202" i="15"/>
  <c r="I555" i="15"/>
  <c r="I417" i="15"/>
  <c r="I458" i="15"/>
  <c r="I362" i="15"/>
  <c r="I549" i="15"/>
  <c r="I852" i="15"/>
  <c r="I508" i="15"/>
  <c r="I744" i="15"/>
  <c r="I397" i="15"/>
  <c r="I290" i="15"/>
  <c r="I176" i="15"/>
  <c r="I879" i="15"/>
  <c r="I687" i="15"/>
  <c r="I337" i="15"/>
  <c r="I949" i="15"/>
  <c r="I748" i="15"/>
  <c r="I30" i="15"/>
  <c r="I61" i="15"/>
  <c r="I145" i="15"/>
  <c r="I179" i="15"/>
  <c r="I75" i="15"/>
  <c r="I212" i="15"/>
  <c r="I285" i="15"/>
  <c r="I203" i="15"/>
  <c r="I237" i="15"/>
  <c r="I229" i="15"/>
  <c r="I518" i="15"/>
  <c r="I917" i="15"/>
  <c r="I489" i="15"/>
  <c r="I383" i="15"/>
  <c r="I574" i="15"/>
  <c r="I531" i="15"/>
  <c r="I527" i="15"/>
  <c r="I446" i="15"/>
  <c r="I724" i="15"/>
  <c r="I421" i="15"/>
  <c r="I616" i="15"/>
  <c r="I470" i="15"/>
  <c r="I993" i="15"/>
  <c r="I270" i="15"/>
  <c r="I535" i="15"/>
  <c r="I818" i="15"/>
  <c r="I23" i="15"/>
  <c r="I32" i="15"/>
  <c r="I90" i="15"/>
  <c r="I54" i="15"/>
  <c r="I86" i="15"/>
  <c r="I139" i="15"/>
  <c r="I322" i="15"/>
  <c r="I158" i="15"/>
  <c r="I115" i="15"/>
  <c r="I372" i="15"/>
  <c r="I556" i="15"/>
  <c r="I127" i="15"/>
  <c r="I260" i="15"/>
  <c r="I107" i="15"/>
  <c r="I538" i="15"/>
  <c r="I587" i="15"/>
  <c r="I307" i="15"/>
  <c r="I292" i="15"/>
  <c r="I183" i="15"/>
  <c r="I35" i="15"/>
  <c r="I915" i="15"/>
  <c r="I281" i="15"/>
  <c r="I141" i="15"/>
  <c r="I570" i="15"/>
  <c r="I181" i="15"/>
  <c r="I678" i="15"/>
  <c r="I385" i="15"/>
  <c r="I658" i="15"/>
  <c r="I841" i="15"/>
  <c r="I562" i="15"/>
  <c r="I252" i="15"/>
  <c r="I696" i="15"/>
  <c r="I662" i="15"/>
  <c r="I796" i="15"/>
  <c r="I356" i="15"/>
  <c r="I732" i="15"/>
  <c r="I780" i="15"/>
  <c r="I395" i="15"/>
  <c r="I913" i="15"/>
  <c r="I708" i="15"/>
  <c r="I571" i="15"/>
  <c r="I881" i="15"/>
  <c r="I672" i="15"/>
  <c r="I966" i="15"/>
  <c r="I762" i="15"/>
  <c r="I592" i="15"/>
  <c r="I854" i="15"/>
  <c r="I402" i="15"/>
  <c r="I657" i="15"/>
  <c r="I493" i="15"/>
  <c r="I860" i="15"/>
  <c r="I785" i="15"/>
  <c r="I919" i="15"/>
  <c r="I719" i="15"/>
  <c r="I74" i="15"/>
  <c r="I533" i="15"/>
  <c r="I632" i="15"/>
  <c r="I161" i="15"/>
  <c r="I34" i="15"/>
  <c r="I118" i="15"/>
  <c r="I70" i="15"/>
  <c r="I250" i="15"/>
  <c r="I855" i="15"/>
  <c r="I482" i="15"/>
  <c r="I456" i="15"/>
  <c r="I584" i="15"/>
  <c r="I600" i="15"/>
  <c r="I665" i="15"/>
  <c r="I588" i="15"/>
  <c r="I211" i="15"/>
  <c r="I1009" i="15"/>
  <c r="I513" i="15"/>
  <c r="I843" i="15"/>
  <c r="I898" i="15"/>
  <c r="I905" i="15"/>
  <c r="I684" i="15"/>
  <c r="I1012" i="15"/>
  <c r="I954" i="15"/>
  <c r="I707" i="15"/>
  <c r="I583" i="15"/>
  <c r="I1011" i="15"/>
  <c r="I989" i="15"/>
  <c r="I693" i="15"/>
  <c r="I430" i="15"/>
  <c r="I997" i="15"/>
  <c r="I196" i="15"/>
  <c r="I731" i="15"/>
  <c r="I928" i="15"/>
  <c r="I546" i="15"/>
  <c r="I326" i="15"/>
  <c r="I155" i="15"/>
  <c r="I325" i="15"/>
  <c r="I256" i="15"/>
  <c r="I321" i="15"/>
  <c r="I808" i="15"/>
  <c r="I257" i="15"/>
  <c r="I384" i="15"/>
  <c r="I597" i="15"/>
  <c r="I615" i="15"/>
  <c r="I690" i="15"/>
  <c r="I612" i="15"/>
  <c r="I464" i="15"/>
  <c r="I688" i="15"/>
  <c r="I645" i="15"/>
  <c r="I902" i="15"/>
  <c r="I834" i="15"/>
  <c r="I677" i="15"/>
  <c r="I698" i="15"/>
  <c r="I908" i="15"/>
  <c r="I532" i="15"/>
  <c r="I824" i="15"/>
  <c r="I1018" i="15"/>
  <c r="I996" i="15"/>
  <c r="I226" i="15"/>
  <c r="I845" i="15"/>
  <c r="I984" i="15"/>
  <c r="I953" i="15"/>
  <c r="I573" i="15"/>
  <c r="I798" i="15"/>
  <c r="I308" i="15"/>
  <c r="I783" i="15"/>
  <c r="I910" i="15"/>
  <c r="I697" i="15"/>
  <c r="I848" i="15"/>
  <c r="I1006" i="15"/>
  <c r="I998" i="15"/>
  <c r="I114" i="15"/>
  <c r="I223" i="15"/>
  <c r="I64" i="15"/>
  <c r="I154" i="15"/>
  <c r="I94" i="15"/>
  <c r="I279" i="15"/>
  <c r="I168" i="15"/>
  <c r="I726" i="15"/>
  <c r="I381" i="15"/>
  <c r="I564" i="15"/>
  <c r="I293" i="15"/>
  <c r="I478" i="15"/>
  <c r="I673" i="15"/>
  <c r="I565" i="15"/>
  <c r="I876" i="15"/>
  <c r="I265" i="15"/>
  <c r="I520" i="15"/>
  <c r="I784" i="15"/>
  <c r="I983" i="15"/>
  <c r="I829" i="15"/>
  <c r="I1000" i="15"/>
  <c r="I685" i="15"/>
  <c r="I44" i="15"/>
  <c r="I668" i="15"/>
  <c r="I447" i="15"/>
  <c r="I747" i="15"/>
  <c r="I130" i="15"/>
  <c r="I676" i="15"/>
  <c r="I477" i="15"/>
  <c r="I652" i="15"/>
  <c r="I589" i="15"/>
  <c r="I400" i="15"/>
  <c r="I331" i="15"/>
  <c r="I1017" i="15"/>
  <c r="I713" i="15"/>
  <c r="I291" i="15"/>
  <c r="I609" i="15"/>
  <c r="I449" i="15"/>
  <c r="I599" i="15"/>
  <c r="I404" i="15"/>
  <c r="I797" i="15"/>
  <c r="I411" i="15"/>
  <c r="I536" i="15"/>
  <c r="I893" i="15"/>
  <c r="I859" i="15"/>
  <c r="I892" i="15"/>
  <c r="I695" i="15"/>
  <c r="I1005" i="15"/>
  <c r="I715" i="15"/>
  <c r="I866" i="15"/>
  <c r="I500" i="15"/>
  <c r="I692" i="15"/>
  <c r="I103" i="15"/>
  <c r="I38" i="15"/>
  <c r="I46" i="15"/>
  <c r="I41" i="15"/>
  <c r="I244" i="15"/>
  <c r="I142" i="15"/>
  <c r="I317" i="15"/>
  <c r="I471" i="15"/>
  <c r="I340" i="15"/>
  <c r="I346" i="15"/>
  <c r="I393" i="15"/>
  <c r="I550" i="15"/>
  <c r="I284" i="15"/>
  <c r="I619" i="15"/>
  <c r="I491" i="15"/>
  <c r="I242" i="15"/>
  <c r="I644" i="15"/>
  <c r="I578" i="15"/>
  <c r="I295" i="15"/>
  <c r="I625" i="15"/>
  <c r="I948" i="15"/>
  <c r="I901" i="15"/>
  <c r="I826" i="15"/>
  <c r="I973" i="15"/>
  <c r="I970" i="15"/>
  <c r="I1020" i="15"/>
  <c r="I820" i="15"/>
  <c r="I121" i="15"/>
  <c r="I206" i="15"/>
  <c r="I429" i="15"/>
  <c r="I743" i="15"/>
  <c r="I779" i="15"/>
  <c r="I771" i="15"/>
  <c r="I26" i="15"/>
  <c r="I316" i="15"/>
  <c r="I201" i="15"/>
  <c r="I700" i="15"/>
  <c r="I448" i="15"/>
  <c r="I425" i="15"/>
  <c r="I595" i="15"/>
  <c r="I639" i="15"/>
  <c r="I803" i="15"/>
  <c r="I215" i="15"/>
  <c r="I791" i="15"/>
  <c r="I813" i="15"/>
  <c r="I856" i="15"/>
  <c r="I805" i="15"/>
  <c r="I888" i="15"/>
  <c r="I755" i="15"/>
  <c r="I640" i="15"/>
  <c r="I869" i="15"/>
  <c r="I336" i="15"/>
  <c r="I924" i="15"/>
  <c r="I332" i="15"/>
  <c r="I884" i="15"/>
  <c r="I702" i="15"/>
  <c r="I927" i="15"/>
  <c r="I889" i="15"/>
  <c r="I660" i="15"/>
  <c r="I163" i="15"/>
  <c r="I269" i="15"/>
  <c r="I187" i="15"/>
  <c r="I364" i="15"/>
  <c r="I345" i="15"/>
  <c r="I200" i="15"/>
  <c r="I694" i="15"/>
  <c r="I369" i="15"/>
  <c r="I496" i="15"/>
  <c r="I264" i="15"/>
  <c r="I877" i="15"/>
  <c r="I401" i="15"/>
  <c r="I775" i="15"/>
  <c r="I227" i="15"/>
  <c r="I188" i="15"/>
  <c r="I603" i="15"/>
  <c r="I637" i="15"/>
  <c r="I894" i="15"/>
  <c r="I937" i="15"/>
  <c r="I897" i="15"/>
  <c r="I590" i="15"/>
  <c r="I647" i="15"/>
  <c r="I835" i="15"/>
  <c r="I990" i="15"/>
  <c r="I1021" i="15"/>
  <c r="I474" i="15"/>
  <c r="I37" i="15"/>
  <c r="I91" i="15"/>
  <c r="I231" i="15"/>
  <c r="I286" i="15"/>
  <c r="I396" i="15"/>
  <c r="I294" i="15"/>
  <c r="I169" i="15"/>
  <c r="I218" i="15"/>
  <c r="I472" i="15"/>
  <c r="I263" i="15"/>
  <c r="I579" i="15"/>
  <c r="I431" i="15"/>
  <c r="I198" i="15"/>
  <c r="I529" i="15"/>
  <c r="I641" i="15"/>
  <c r="I561" i="15"/>
  <c r="I781" i="15"/>
  <c r="I773" i="15"/>
  <c r="I742" i="15"/>
  <c r="I512" i="15"/>
  <c r="I833" i="15"/>
  <c r="I923" i="15"/>
  <c r="I659" i="15"/>
  <c r="I602" i="15"/>
  <c r="I906" i="15"/>
  <c r="I276" i="15"/>
  <c r="I875" i="15"/>
  <c r="I925" i="15"/>
  <c r="I80" i="15"/>
  <c r="I739" i="15"/>
  <c r="I495" i="15"/>
  <c r="I432" i="15"/>
  <c r="I82" i="15"/>
  <c r="I81" i="15"/>
  <c r="I656" i="15"/>
  <c r="I537" i="15"/>
  <c r="I409" i="15"/>
  <c r="I476" i="15"/>
  <c r="I468" i="15"/>
  <c r="I314" i="15"/>
  <c r="I283" i="15"/>
  <c r="I330" i="15"/>
  <c r="I720" i="15"/>
  <c r="I930" i="15"/>
  <c r="I740" i="15"/>
  <c r="I823" i="15"/>
  <c r="I406" i="15"/>
  <c r="I789" i="15"/>
  <c r="I1022" i="15"/>
  <c r="I78" i="15"/>
  <c r="I79" i="15"/>
  <c r="I152" i="15"/>
  <c r="I110" i="15"/>
  <c r="I313" i="15"/>
  <c r="I305" i="15"/>
  <c r="I347" i="15"/>
  <c r="I488" i="15"/>
  <c r="I767" i="15"/>
  <c r="I388" i="15"/>
  <c r="I761" i="15"/>
  <c r="I349" i="15"/>
  <c r="I795" i="15"/>
  <c r="I790" i="15"/>
  <c r="I766" i="15"/>
  <c r="I741" i="15"/>
  <c r="I490" i="15"/>
  <c r="I792" i="15"/>
  <c r="I751" i="15"/>
  <c r="I787" i="15"/>
  <c r="I621" i="15"/>
  <c r="I936" i="15"/>
  <c r="I916" i="15"/>
  <c r="I914" i="15"/>
  <c r="I959" i="15"/>
  <c r="I342" i="15"/>
  <c r="I428" i="15"/>
  <c r="I52" i="15"/>
  <c r="I246" i="15"/>
  <c r="I350" i="15"/>
  <c r="I545" i="15"/>
  <c r="I267" i="15"/>
  <c r="I390" i="15"/>
  <c r="I836" i="15"/>
  <c r="I554" i="15"/>
  <c r="I865" i="15"/>
  <c r="I371" i="15"/>
  <c r="I711" i="15"/>
  <c r="I494" i="15"/>
  <c r="I774" i="15"/>
  <c r="I721" i="15"/>
  <c r="I515" i="15"/>
  <c r="I735" i="15"/>
  <c r="I806" i="15"/>
  <c r="I850" i="15"/>
  <c r="I661" i="15"/>
  <c r="I1010" i="15"/>
  <c r="I982" i="15"/>
  <c r="I97" i="15"/>
  <c r="I205" i="15"/>
  <c r="I92" i="15"/>
  <c r="I375" i="15"/>
  <c r="I510" i="15"/>
  <c r="I387" i="15"/>
  <c r="I338" i="15"/>
  <c r="I414" i="15"/>
  <c r="I939" i="15"/>
  <c r="I613" i="15"/>
  <c r="I576" i="15"/>
  <c r="I440" i="15"/>
  <c r="I675" i="15"/>
  <c r="I327" i="15"/>
  <c r="I799" i="15"/>
  <c r="I812" i="15"/>
  <c r="I999" i="15"/>
  <c r="I714" i="15"/>
  <c r="I861" i="15"/>
  <c r="I904" i="15"/>
  <c r="I367" i="15"/>
  <c r="I885" i="15"/>
  <c r="I778" i="15"/>
  <c r="I942" i="15"/>
  <c r="I929" i="15"/>
  <c r="I896" i="15"/>
  <c r="I810" i="15"/>
  <c r="I36" i="15"/>
  <c r="I378" i="15"/>
  <c r="I255" i="15"/>
  <c r="I193" i="15"/>
  <c r="I191" i="15"/>
  <c r="I604" i="15"/>
  <c r="I577" i="15"/>
  <c r="I705" i="15"/>
  <c r="I878" i="15"/>
  <c r="I479" i="15"/>
  <c r="I504" i="15"/>
  <c r="I420" i="15"/>
  <c r="I650" i="15"/>
  <c r="I439" i="15"/>
  <c r="I648" i="15"/>
  <c r="I635" i="15"/>
  <c r="I282" i="15"/>
  <c r="I437" i="15"/>
  <c r="I816" i="15"/>
  <c r="I921" i="15"/>
  <c r="I1014" i="15"/>
  <c r="I509" i="15"/>
  <c r="K1030" i="20" l="1"/>
  <c r="K1029" i="20"/>
  <c r="L1029" i="20"/>
  <c r="L1032" i="20"/>
  <c r="M232" i="21" l="1"/>
  <c r="L232" i="21"/>
  <c r="E232" i="21"/>
  <c r="J1033" i="15" l="1"/>
  <c r="E61" i="22" l="1"/>
  <c r="E39" i="22"/>
  <c r="E42" i="22"/>
  <c r="E10" i="22"/>
  <c r="E25" i="22"/>
  <c r="E20" i="22"/>
  <c r="E71" i="22"/>
  <c r="E72" i="22"/>
  <c r="E81" i="22"/>
  <c r="E13" i="22"/>
  <c r="E30" i="22"/>
  <c r="E82" i="22"/>
  <c r="E12" i="22"/>
  <c r="E83" i="22"/>
  <c r="E84" i="22"/>
  <c r="E85" i="22"/>
  <c r="E86" i="22"/>
  <c r="E87" i="22"/>
  <c r="E7" i="22"/>
  <c r="E70" i="22"/>
  <c r="E14" i="22"/>
  <c r="E88" i="22"/>
  <c r="E54" i="22"/>
  <c r="E23" i="22"/>
  <c r="E62" i="22"/>
  <c r="E60" i="22"/>
  <c r="E89" i="22"/>
  <c r="E78" i="22"/>
  <c r="E29" i="22"/>
  <c r="E18" i="22"/>
  <c r="E90" i="22"/>
  <c r="E91" i="22"/>
  <c r="E92" i="22"/>
  <c r="E26" i="22"/>
  <c r="E93" i="22"/>
  <c r="E94" i="22"/>
  <c r="E43" i="22"/>
  <c r="E95" i="22"/>
  <c r="E96" i="22"/>
  <c r="E97" i="22"/>
  <c r="E98" i="22"/>
  <c r="E79" i="22"/>
  <c r="E99" i="22"/>
  <c r="E100" i="22"/>
  <c r="E101" i="22"/>
  <c r="E102" i="22"/>
  <c r="E103" i="22"/>
  <c r="E104" i="22"/>
  <c r="E105" i="22"/>
  <c r="E49" i="22"/>
  <c r="E27" i="22"/>
  <c r="E40" i="22"/>
  <c r="E50" i="22"/>
  <c r="E68" i="22"/>
  <c r="E106" i="22"/>
  <c r="E37" i="22"/>
  <c r="E107" i="22"/>
  <c r="E67" i="22"/>
  <c r="E64" i="22"/>
  <c r="E108" i="22"/>
  <c r="E109" i="22"/>
  <c r="E110" i="22"/>
  <c r="E111" i="22"/>
  <c r="E112" i="22"/>
  <c r="E113" i="22"/>
  <c r="E114" i="22"/>
  <c r="E44" i="22"/>
  <c r="E75" i="22"/>
  <c r="E53" i="22"/>
  <c r="E21" i="22"/>
  <c r="E74" i="22"/>
  <c r="E58" i="22"/>
  <c r="E32" i="22"/>
  <c r="E35" i="22"/>
  <c r="E115" i="22"/>
  <c r="E116" i="22"/>
  <c r="E117" i="22"/>
  <c r="E47" i="22"/>
  <c r="E118" i="22"/>
  <c r="E34" i="22"/>
  <c r="E119" i="22"/>
  <c r="E38" i="22"/>
  <c r="E120" i="22"/>
  <c r="E31" i="22"/>
  <c r="E80" i="22"/>
  <c r="E77" i="22"/>
  <c r="E121" i="22"/>
  <c r="E122" i="22"/>
  <c r="E123" i="22"/>
  <c r="E124" i="22"/>
  <c r="E8" i="22"/>
  <c r="E76" i="22"/>
  <c r="E48" i="22"/>
  <c r="E33" i="22"/>
  <c r="E41" i="22"/>
  <c r="E16" i="22"/>
  <c r="E22" i="22"/>
  <c r="E125" i="22"/>
  <c r="E65" i="22"/>
  <c r="E36" i="22"/>
  <c r="E45" i="22"/>
  <c r="E59" i="22"/>
  <c r="E57" i="22"/>
  <c r="E73" i="22"/>
  <c r="E126" i="22"/>
  <c r="E127" i="22"/>
  <c r="E56" i="22"/>
  <c r="E63" i="22"/>
  <c r="E24" i="22"/>
  <c r="E46" i="22"/>
  <c r="E66" i="22"/>
  <c r="E128" i="22"/>
  <c r="E15" i="22"/>
  <c r="E129" i="22"/>
  <c r="E9" i="22"/>
  <c r="E69" i="22"/>
  <c r="E130" i="22"/>
  <c r="E131" i="22"/>
  <c r="E17" i="22"/>
  <c r="E132" i="22"/>
  <c r="E11" i="22"/>
  <c r="E133" i="22"/>
  <c r="E134" i="22"/>
  <c r="E19" i="22"/>
  <c r="E51" i="22"/>
  <c r="E55" i="22"/>
  <c r="E135" i="22"/>
  <c r="E136" i="22"/>
  <c r="E137" i="22"/>
  <c r="E138" i="22"/>
  <c r="E52" i="22"/>
  <c r="E139" i="22"/>
  <c r="E140" i="22"/>
  <c r="K11" i="20"/>
  <c r="K7" i="20"/>
  <c r="K8" i="20"/>
  <c r="K18" i="20"/>
  <c r="K10" i="20"/>
  <c r="K23" i="20"/>
  <c r="I1033" i="20"/>
  <c r="H1030" i="20"/>
  <c r="H1029" i="20"/>
  <c r="H1031" i="20"/>
  <c r="H1032" i="20"/>
  <c r="F1033" i="20"/>
  <c r="B1033" i="20"/>
  <c r="H7" i="20" l="1"/>
  <c r="H8" i="20"/>
  <c r="H10" i="20"/>
  <c r="H23" i="20"/>
  <c r="H18" i="20"/>
  <c r="H1028" i="15" l="1"/>
  <c r="H27" i="15"/>
  <c r="H21" i="15"/>
  <c r="H24" i="15"/>
  <c r="H12" i="15"/>
  <c r="H7" i="15"/>
  <c r="H8" i="15"/>
  <c r="H20" i="15"/>
  <c r="H28" i="15"/>
  <c r="H11" i="15"/>
  <c r="H13" i="15"/>
  <c r="H14" i="15"/>
  <c r="H16" i="15"/>
  <c r="H9" i="15"/>
  <c r="H22" i="15"/>
  <c r="H10" i="15"/>
  <c r="I1030" i="15"/>
  <c r="B1033" i="15"/>
  <c r="I1028" i="15" l="1"/>
  <c r="I1029" i="15"/>
  <c r="I1032" i="15"/>
  <c r="I1031" i="15"/>
  <c r="M197" i="21"/>
  <c r="M247" i="21"/>
  <c r="M206" i="21"/>
  <c r="M36" i="21"/>
  <c r="M114" i="21"/>
  <c r="M127" i="21"/>
  <c r="M239" i="21"/>
  <c r="M205" i="21"/>
  <c r="M73" i="21"/>
  <c r="M123" i="21"/>
  <c r="M265" i="21"/>
  <c r="M113" i="21"/>
  <c r="M217" i="21"/>
  <c r="H1028" i="20"/>
  <c r="I1033" i="15" l="1"/>
  <c r="I24" i="15"/>
  <c r="I21" i="15"/>
  <c r="I27" i="15"/>
  <c r="I8" i="15"/>
  <c r="I20" i="15"/>
  <c r="I28" i="15"/>
  <c r="I11" i="15"/>
  <c r="I7" i="15"/>
  <c r="I16" i="15"/>
  <c r="I9" i="15"/>
  <c r="I10" i="15"/>
  <c r="I14" i="15"/>
  <c r="I22" i="15"/>
  <c r="I12" i="15"/>
  <c r="I13" i="15"/>
  <c r="H1033" i="15"/>
  <c r="K1028" i="20"/>
  <c r="M241" i="21" l="1"/>
  <c r="M215" i="21"/>
  <c r="M21" i="21"/>
  <c r="M132" i="21"/>
  <c r="M231" i="21"/>
  <c r="M161" i="21"/>
  <c r="M103" i="21"/>
  <c r="M112" i="21"/>
  <c r="M53" i="21"/>
  <c r="M57" i="21"/>
  <c r="M58" i="21"/>
  <c r="M261" i="21"/>
  <c r="M251" i="21"/>
  <c r="M51" i="21"/>
  <c r="M45" i="21"/>
  <c r="M92" i="21"/>
  <c r="M180" i="21"/>
  <c r="M64" i="21"/>
  <c r="M150" i="21"/>
  <c r="M105" i="21"/>
  <c r="M95" i="21"/>
  <c r="M83" i="21"/>
  <c r="M238" i="21"/>
  <c r="M223" i="21"/>
  <c r="M71" i="21"/>
  <c r="M52" i="21"/>
  <c r="M39" i="21"/>
  <c r="M14" i="21"/>
  <c r="M26" i="21"/>
  <c r="M88" i="21"/>
  <c r="M155" i="21"/>
  <c r="M65" i="21"/>
  <c r="M43" i="21"/>
  <c r="M59" i="21"/>
  <c r="M187" i="21"/>
  <c r="M248" i="21"/>
  <c r="M252" i="21"/>
  <c r="M181" i="21"/>
  <c r="M153" i="21"/>
  <c r="M242" i="21"/>
  <c r="M89" i="21"/>
  <c r="M174" i="21"/>
  <c r="M110" i="21"/>
  <c r="M213" i="21"/>
  <c r="M11" i="21"/>
  <c r="M218" i="21"/>
  <c r="M109" i="21"/>
  <c r="M10" i="21"/>
  <c r="M19" i="21"/>
  <c r="M42" i="21"/>
  <c r="M27" i="21"/>
  <c r="M22" i="21"/>
  <c r="M194" i="21"/>
  <c r="M115" i="21"/>
  <c r="M249" i="21"/>
  <c r="M48" i="21"/>
  <c r="M44" i="21"/>
  <c r="M202" i="21"/>
  <c r="M68" i="21"/>
  <c r="M203" i="21"/>
  <c r="M116" i="21"/>
  <c r="M131" i="21"/>
  <c r="M186" i="21"/>
  <c r="M152" i="21"/>
  <c r="M178" i="21"/>
  <c r="M143" i="21"/>
  <c r="M269" i="21"/>
  <c r="M254" i="21"/>
  <c r="M33" i="21"/>
  <c r="M182" i="21"/>
  <c r="M15" i="21"/>
  <c r="M40" i="21"/>
  <c r="M98" i="21"/>
  <c r="M175" i="21"/>
  <c r="M160" i="21"/>
  <c r="M151" i="21"/>
  <c r="M126" i="21"/>
  <c r="M256" i="21"/>
  <c r="M134" i="21"/>
  <c r="M38" i="21"/>
  <c r="M169" i="21"/>
  <c r="M226" i="21"/>
  <c r="M219" i="21"/>
  <c r="M136" i="21"/>
  <c r="M81" i="21"/>
  <c r="M122" i="21"/>
  <c r="M236" i="21"/>
  <c r="M168" i="21"/>
  <c r="M190" i="21"/>
  <c r="M177" i="21"/>
  <c r="M61" i="21"/>
  <c r="M227" i="21"/>
  <c r="M164" i="21"/>
  <c r="M7" i="21"/>
  <c r="M216" i="21"/>
  <c r="M198" i="21"/>
  <c r="M255" i="21"/>
  <c r="M210" i="21"/>
  <c r="M30" i="21"/>
  <c r="M157" i="21"/>
  <c r="M270" i="21"/>
  <c r="M191" i="21"/>
  <c r="M102" i="21"/>
  <c r="M118" i="21"/>
  <c r="M111" i="21"/>
  <c r="M185" i="21"/>
  <c r="M29" i="21"/>
  <c r="M243" i="21"/>
  <c r="M158" i="21"/>
  <c r="M138" i="21"/>
  <c r="M86" i="21"/>
  <c r="M8" i="21"/>
  <c r="M264" i="21"/>
  <c r="M271" i="21"/>
  <c r="M246" i="21"/>
  <c r="M214" i="21"/>
  <c r="M200" i="21"/>
  <c r="M75" i="21"/>
  <c r="M25" i="21"/>
  <c r="M144" i="21"/>
  <c r="M173" i="21"/>
  <c r="M149" i="21"/>
  <c r="M145" i="21"/>
  <c r="M272" i="21"/>
  <c r="M76" i="21"/>
  <c r="M9" i="21"/>
  <c r="M189" i="21"/>
  <c r="M84" i="21"/>
  <c r="M107" i="21"/>
  <c r="M240" i="21"/>
  <c r="M225" i="21"/>
  <c r="M135" i="21"/>
  <c r="M80" i="21"/>
  <c r="M188" i="21"/>
  <c r="M221" i="21"/>
  <c r="M162" i="21"/>
  <c r="M142" i="21"/>
  <c r="M37" i="21"/>
  <c r="M72" i="21"/>
  <c r="M77" i="21"/>
  <c r="M257" i="21"/>
  <c r="M260" i="21"/>
  <c r="M32" i="21"/>
  <c r="M46" i="21"/>
  <c r="M66" i="21"/>
  <c r="M94" i="21"/>
  <c r="M253" i="21"/>
  <c r="M108" i="21"/>
  <c r="M13" i="21"/>
  <c r="M268" i="21"/>
  <c r="M273" i="21"/>
  <c r="M104" i="21"/>
  <c r="M244" i="21"/>
  <c r="M141" i="21"/>
  <c r="M167" i="21"/>
  <c r="M237" i="21"/>
  <c r="M119" i="21"/>
  <c r="M87" i="21"/>
  <c r="M35" i="21"/>
  <c r="M233" i="21"/>
  <c r="M60" i="21"/>
  <c r="M259" i="21"/>
  <c r="M97" i="21"/>
  <c r="M274" i="21"/>
  <c r="M49" i="21"/>
  <c r="M250" i="21"/>
  <c r="M140" i="21"/>
  <c r="M133" i="21"/>
  <c r="M199" i="21"/>
  <c r="M18" i="21"/>
  <c r="M96" i="21"/>
  <c r="M184" i="21"/>
  <c r="M78" i="21"/>
  <c r="M120" i="21"/>
  <c r="M139" i="21"/>
  <c r="M204" i="21"/>
  <c r="M172" i="21"/>
  <c r="M82" i="21"/>
  <c r="M195" i="21"/>
  <c r="M176" i="21"/>
  <c r="M129" i="21"/>
  <c r="M262" i="21"/>
  <c r="M137" i="21"/>
  <c r="M63" i="21"/>
  <c r="M220" i="21"/>
  <c r="M74" i="21"/>
  <c r="M124" i="21"/>
  <c r="M28" i="21"/>
  <c r="M93" i="21"/>
  <c r="M267" i="21"/>
  <c r="M209" i="21"/>
  <c r="M192" i="21"/>
  <c r="M263" i="21"/>
  <c r="M23" i="21"/>
  <c r="M31" i="21"/>
  <c r="M70" i="21"/>
  <c r="M106" i="21"/>
  <c r="M91" i="21"/>
  <c r="M79" i="21"/>
  <c r="M207" i="21"/>
  <c r="M20" i="21"/>
  <c r="M196" i="21"/>
  <c r="M55" i="21"/>
  <c r="M24" i="21"/>
  <c r="M147" i="21"/>
  <c r="M12" i="21"/>
  <c r="M166" i="21"/>
  <c r="M69" i="21"/>
  <c r="M125" i="21"/>
  <c r="M171" i="21"/>
  <c r="M154" i="21"/>
  <c r="M222" i="21"/>
  <c r="M50" i="21"/>
  <c r="M193" i="21"/>
  <c r="M121" i="21"/>
  <c r="M229" i="21"/>
  <c r="M183" i="21"/>
  <c r="M156" i="21"/>
  <c r="M159" i="21"/>
  <c r="M228" i="21"/>
  <c r="M266" i="21"/>
  <c r="M234" i="21"/>
  <c r="M16" i="21"/>
  <c r="M224" i="21"/>
  <c r="M230" i="21"/>
  <c r="M165" i="21"/>
  <c r="M245" i="21"/>
  <c r="M117" i="21"/>
  <c r="M211" i="21"/>
  <c r="M47" i="21"/>
  <c r="M128" i="21"/>
  <c r="M101" i="21"/>
  <c r="M41" i="21"/>
  <c r="M62" i="21"/>
  <c r="M163" i="21"/>
  <c r="M179" i="21"/>
  <c r="M146" i="21"/>
  <c r="M130" i="21"/>
  <c r="M56" i="21"/>
  <c r="M208" i="21"/>
  <c r="M170" i="21"/>
  <c r="M90" i="21"/>
  <c r="M67" i="21"/>
  <c r="M258" i="21"/>
  <c r="M34" i="21"/>
  <c r="M54" i="21"/>
  <c r="M99" i="21"/>
  <c r="M100" i="21"/>
  <c r="M17" i="21"/>
  <c r="M201" i="21"/>
  <c r="M235" i="21"/>
  <c r="M212" i="21"/>
  <c r="I1023" i="20" l="1"/>
  <c r="L1028" i="20"/>
  <c r="K1033" i="20" l="1"/>
  <c r="F1023" i="20"/>
  <c r="H1033" i="20" s="1"/>
  <c r="L1033" i="20" l="1"/>
  <c r="E28" i="22"/>
  <c r="L132" i="21"/>
  <c r="L134" i="21"/>
  <c r="L116" i="21"/>
  <c r="L160" i="21"/>
  <c r="L242" i="21"/>
  <c r="L152" i="21"/>
  <c r="L189" i="21"/>
  <c r="L180" i="21"/>
  <c r="L231" i="21"/>
  <c r="L223" i="21"/>
  <c r="L268" i="21"/>
  <c r="L241" i="21"/>
  <c r="L247" i="21"/>
  <c r="L109" i="21"/>
  <c r="L53" i="21"/>
  <c r="L83" i="21"/>
  <c r="L67" i="21"/>
  <c r="L155" i="21"/>
  <c r="L32" i="21"/>
  <c r="L95" i="21"/>
  <c r="L88" i="21"/>
  <c r="L253" i="21"/>
  <c r="L200" i="21"/>
  <c r="L238" i="21"/>
  <c r="L141" i="21"/>
  <c r="L210" i="21"/>
  <c r="L96" i="21"/>
  <c r="L144" i="21"/>
  <c r="L175" i="21"/>
  <c r="L201" i="21"/>
  <c r="L17" i="21"/>
  <c r="L251" i="21"/>
  <c r="L57" i="21"/>
  <c r="L100" i="21"/>
  <c r="L258" i="21"/>
  <c r="L25" i="21"/>
  <c r="L49" i="21"/>
  <c r="L15" i="21"/>
  <c r="L19" i="21"/>
  <c r="L206" i="21"/>
  <c r="L29" i="21"/>
  <c r="L264" i="21"/>
  <c r="L126" i="21"/>
  <c r="L36" i="21"/>
  <c r="L114" i="21"/>
  <c r="L54" i="21"/>
  <c r="L181" i="21"/>
  <c r="L178" i="21"/>
  <c r="L42" i="21"/>
  <c r="L11" i="21"/>
  <c r="L7" i="21"/>
  <c r="L27" i="21"/>
  <c r="L153" i="21"/>
  <c r="L58" i="21"/>
  <c r="L18" i="21"/>
  <c r="L33" i="21"/>
  <c r="L127" i="21"/>
  <c r="L221" i="21"/>
  <c r="L239" i="21"/>
  <c r="L161" i="21"/>
  <c r="L76" i="21"/>
  <c r="L52" i="21"/>
  <c r="L274" i="21"/>
  <c r="L64" i="21"/>
  <c r="L37" i="21"/>
  <c r="L13" i="21"/>
  <c r="L249" i="21"/>
  <c r="L205" i="21"/>
  <c r="L73" i="21"/>
  <c r="L256" i="21"/>
  <c r="L45" i="21"/>
  <c r="L123" i="21"/>
  <c r="L135" i="21"/>
  <c r="L218" i="21"/>
  <c r="L259" i="21"/>
  <c r="L86" i="21"/>
  <c r="L265" i="21"/>
  <c r="L122" i="21"/>
  <c r="L113" i="21"/>
  <c r="L48" i="21"/>
  <c r="L213" i="21"/>
  <c r="L186" i="21"/>
  <c r="L252" i="21"/>
  <c r="L198" i="21"/>
  <c r="L269" i="21"/>
  <c r="L143" i="21"/>
  <c r="L92" i="21"/>
  <c r="L237" i="21"/>
  <c r="L136" i="21"/>
  <c r="L257" i="21"/>
  <c r="L217" i="21"/>
  <c r="L170" i="21"/>
  <c r="L150" i="21"/>
  <c r="L21" i="21"/>
  <c r="L215" i="21"/>
  <c r="L80" i="21"/>
  <c r="L140" i="21"/>
  <c r="L112" i="21"/>
  <c r="L216" i="21"/>
  <c r="L172" i="21"/>
  <c r="L236" i="21"/>
  <c r="L185" i="21"/>
  <c r="L184" i="21"/>
  <c r="L98" i="21"/>
  <c r="L35" i="21"/>
  <c r="L137" i="21"/>
  <c r="L66" i="21"/>
  <c r="L97" i="21"/>
  <c r="L227" i="21"/>
  <c r="L254" i="21"/>
  <c r="L145" i="21"/>
  <c r="L65" i="21"/>
  <c r="L77" i="21"/>
  <c r="L39" i="21"/>
  <c r="L167" i="21"/>
  <c r="L72" i="21"/>
  <c r="L260" i="21"/>
  <c r="L197" i="21"/>
  <c r="L246" i="21"/>
  <c r="L59" i="21"/>
  <c r="L103" i="21"/>
  <c r="L273" i="21"/>
  <c r="L176" i="21"/>
  <c r="L240" i="21"/>
  <c r="L108" i="21"/>
  <c r="L177" i="21"/>
  <c r="L63" i="21"/>
  <c r="L14" i="21"/>
  <c r="L51" i="21"/>
  <c r="L220" i="21"/>
  <c r="L157" i="21"/>
  <c r="L74" i="21"/>
  <c r="L124" i="21"/>
  <c r="L208" i="21"/>
  <c r="L28" i="21"/>
  <c r="L93" i="21"/>
  <c r="L169" i="21"/>
  <c r="L173" i="21"/>
  <c r="L267" i="21"/>
  <c r="L104" i="21"/>
  <c r="L209" i="21"/>
  <c r="L192" i="21"/>
  <c r="L263" i="21"/>
  <c r="L225" i="21"/>
  <c r="L235" i="21"/>
  <c r="L26" i="21"/>
  <c r="L84" i="21"/>
  <c r="L115" i="21"/>
  <c r="L87" i="21"/>
  <c r="L151" i="21"/>
  <c r="L188" i="21"/>
  <c r="L226" i="21"/>
  <c r="L71" i="21"/>
  <c r="L164" i="21"/>
  <c r="L23" i="21"/>
  <c r="L195" i="21"/>
  <c r="L133" i="21"/>
  <c r="L22" i="21"/>
  <c r="L75" i="21"/>
  <c r="L31" i="21"/>
  <c r="L94" i="21"/>
  <c r="L70" i="21"/>
  <c r="L106" i="21"/>
  <c r="L233" i="21"/>
  <c r="L212" i="21"/>
  <c r="L146" i="21"/>
  <c r="L105" i="21"/>
  <c r="L248" i="21"/>
  <c r="L99" i="21"/>
  <c r="L56" i="21"/>
  <c r="L158" i="21"/>
  <c r="L130" i="21"/>
  <c r="L243" i="21"/>
  <c r="L9" i="21"/>
  <c r="L91" i="21"/>
  <c r="L8" i="21"/>
  <c r="L191" i="21"/>
  <c r="L79" i="21"/>
  <c r="L250" i="21"/>
  <c r="L119" i="21"/>
  <c r="L202" i="21"/>
  <c r="L68" i="21"/>
  <c r="L46" i="21"/>
  <c r="L190" i="21"/>
  <c r="L89" i="21"/>
  <c r="L149" i="21"/>
  <c r="L30" i="21"/>
  <c r="L168" i="21"/>
  <c r="L38" i="21"/>
  <c r="L34" i="21"/>
  <c r="L43" i="21"/>
  <c r="L61" i="21"/>
  <c r="L207" i="21"/>
  <c r="L120" i="21"/>
  <c r="L111" i="21"/>
  <c r="L20" i="21"/>
  <c r="L196" i="21"/>
  <c r="L270" i="21"/>
  <c r="L199" i="21"/>
  <c r="L81" i="21"/>
  <c r="L55" i="21"/>
  <c r="L24" i="21"/>
  <c r="L102" i="21"/>
  <c r="L82" i="21"/>
  <c r="L204" i="21"/>
  <c r="L147" i="21"/>
  <c r="L138" i="21"/>
  <c r="L194" i="21"/>
  <c r="L182" i="21"/>
  <c r="L12" i="21"/>
  <c r="L272" i="21"/>
  <c r="L107" i="21"/>
  <c r="L271" i="21"/>
  <c r="L203" i="21"/>
  <c r="L166" i="21"/>
  <c r="L40" i="21"/>
  <c r="L262" i="21"/>
  <c r="L69" i="21"/>
  <c r="L125" i="21"/>
  <c r="L244" i="21"/>
  <c r="L171" i="21"/>
  <c r="L154" i="21"/>
  <c r="L222" i="21"/>
  <c r="L219" i="21"/>
  <c r="L118" i="21"/>
  <c r="L78" i="21"/>
  <c r="L162" i="21"/>
  <c r="L50" i="21"/>
  <c r="L193" i="21"/>
  <c r="L121" i="21"/>
  <c r="L229" i="21"/>
  <c r="L142" i="21"/>
  <c r="L183" i="21"/>
  <c r="L156" i="21"/>
  <c r="L159" i="21"/>
  <c r="L139" i="21"/>
  <c r="L228" i="21"/>
  <c r="L131" i="21"/>
  <c r="L174" i="21"/>
  <c r="L266" i="21"/>
  <c r="L234" i="21"/>
  <c r="L16" i="21"/>
  <c r="L60" i="21"/>
  <c r="L255" i="21"/>
  <c r="L224" i="21"/>
  <c r="L129" i="21"/>
  <c r="L230" i="21"/>
  <c r="L165" i="21"/>
  <c r="L245" i="21"/>
  <c r="L214" i="21"/>
  <c r="L117" i="21"/>
  <c r="L261" i="21"/>
  <c r="L211" i="21"/>
  <c r="L47" i="21"/>
  <c r="L128" i="21"/>
  <c r="L101" i="21"/>
  <c r="L41" i="21"/>
  <c r="L62" i="21"/>
  <c r="L163" i="21"/>
  <c r="L179" i="21"/>
  <c r="L10" i="21"/>
  <c r="L110" i="21"/>
  <c r="L44" i="21"/>
  <c r="L187" i="21"/>
  <c r="L90" i="21"/>
  <c r="E156" i="21"/>
  <c r="E83" i="21"/>
  <c r="E274" i="21"/>
  <c r="E124" i="21"/>
  <c r="E183" i="21"/>
  <c r="E159" i="21"/>
  <c r="E215" i="21"/>
  <c r="E110" i="21"/>
  <c r="E188" i="21"/>
  <c r="E44" i="21"/>
  <c r="E168" i="21"/>
  <c r="E73" i="21"/>
  <c r="E109" i="21"/>
  <c r="E153" i="21"/>
  <c r="E18" i="21"/>
  <c r="E50" i="21"/>
  <c r="E145" i="21"/>
  <c r="E47" i="21"/>
  <c r="E204" i="21"/>
  <c r="E103" i="21"/>
  <c r="E133" i="21"/>
  <c r="E28" i="21"/>
  <c r="E243" i="21"/>
  <c r="E43" i="21"/>
  <c r="E226" i="21"/>
  <c r="E202" i="21"/>
  <c r="E267" i="21"/>
  <c r="E144" i="21"/>
  <c r="E197" i="21"/>
  <c r="E72" i="21"/>
  <c r="E201" i="21"/>
  <c r="E189" i="21"/>
  <c r="E138" i="21"/>
  <c r="E151" i="21"/>
  <c r="E61" i="21"/>
  <c r="E68" i="21"/>
  <c r="E172" i="21"/>
  <c r="E154" i="21"/>
  <c r="E173" i="21"/>
  <c r="E74" i="21"/>
  <c r="E75" i="21"/>
  <c r="E245" i="21"/>
  <c r="E53" i="21"/>
  <c r="E87" i="21"/>
  <c r="E97" i="21"/>
  <c r="E55" i="21"/>
  <c r="E235" i="21"/>
  <c r="E177" i="21"/>
  <c r="E162" i="21"/>
  <c r="E129" i="21"/>
  <c r="E116" i="21"/>
  <c r="E25" i="21"/>
  <c r="E135" i="21"/>
  <c r="E34" i="21"/>
  <c r="E112" i="21"/>
  <c r="E95" i="21"/>
  <c r="E214" i="21"/>
  <c r="E254" i="21"/>
  <c r="E56" i="21"/>
  <c r="E127" i="21"/>
  <c r="E105" i="21"/>
  <c r="E175" i="21"/>
  <c r="E12" i="21"/>
  <c r="E118" i="21"/>
  <c r="E224" i="21"/>
  <c r="E250" i="21"/>
  <c r="E262" i="21"/>
  <c r="E89" i="21"/>
  <c r="E143" i="21"/>
  <c r="E35" i="21"/>
  <c r="E194" i="21"/>
  <c r="E36" i="21"/>
  <c r="E239" i="21"/>
  <c r="E137" i="21"/>
  <c r="E237" i="21"/>
  <c r="E8" i="21"/>
  <c r="E26" i="21"/>
  <c r="E81" i="21"/>
  <c r="E203" i="21"/>
  <c r="E150" i="21"/>
  <c r="E191" i="21"/>
  <c r="E45" i="21"/>
  <c r="E29" i="21"/>
  <c r="E40" i="21"/>
  <c r="E90" i="21"/>
  <c r="E252" i="21"/>
  <c r="E186" i="21"/>
  <c r="E163" i="21"/>
  <c r="E149" i="21"/>
  <c r="E169" i="21"/>
  <c r="E152" i="21"/>
  <c r="E195" i="21"/>
  <c r="E259" i="21"/>
  <c r="E228" i="21"/>
  <c r="E121" i="21"/>
  <c r="E261" i="21"/>
  <c r="E266" i="21"/>
  <c r="E37" i="21"/>
  <c r="E218" i="21"/>
  <c r="E60" i="21"/>
  <c r="E84" i="21"/>
  <c r="E176" i="21"/>
  <c r="E91" i="21"/>
  <c r="E69" i="21"/>
  <c r="E51" i="21"/>
  <c r="E258" i="21"/>
  <c r="E66" i="21"/>
  <c r="E205" i="21"/>
  <c r="E52" i="21"/>
  <c r="E179" i="21"/>
  <c r="E213" i="21"/>
  <c r="E242" i="21"/>
  <c r="E158" i="21"/>
  <c r="E271" i="21"/>
  <c r="E79" i="21"/>
  <c r="E272" i="21"/>
  <c r="E122" i="21"/>
  <c r="E268" i="21"/>
  <c r="E181" i="21"/>
  <c r="E167" i="21"/>
  <c r="E247" i="21"/>
  <c r="E88" i="21"/>
  <c r="E70" i="21"/>
  <c r="E136" i="21"/>
  <c r="E14" i="21"/>
  <c r="E94" i="21"/>
  <c r="E22" i="21"/>
  <c r="E141" i="21"/>
  <c r="E96" i="21"/>
  <c r="E92" i="21"/>
  <c r="E46" i="21"/>
  <c r="E251" i="21"/>
  <c r="E98" i="21"/>
  <c r="E113" i="21"/>
  <c r="E249" i="21"/>
  <c r="E108" i="21"/>
  <c r="E134" i="21"/>
  <c r="E178" i="21"/>
  <c r="E38" i="21"/>
  <c r="E180" i="21"/>
  <c r="E220" i="21"/>
  <c r="E264" i="21"/>
  <c r="E15" i="21"/>
  <c r="E128" i="21"/>
  <c r="E11" i="21"/>
  <c r="E120" i="21"/>
  <c r="E139" i="21"/>
  <c r="E223" i="21"/>
  <c r="E117" i="21"/>
  <c r="E19" i="21"/>
  <c r="E160" i="21"/>
  <c r="E48" i="21"/>
  <c r="E211" i="21"/>
  <c r="E9" i="21"/>
  <c r="E58" i="21"/>
  <c r="E193" i="21"/>
  <c r="E82" i="21"/>
  <c r="E192" i="21"/>
  <c r="E257" i="21"/>
  <c r="E104" i="21"/>
  <c r="E256" i="21"/>
  <c r="E33" i="21"/>
  <c r="E76" i="21"/>
  <c r="E246" i="21"/>
  <c r="E42" i="21"/>
  <c r="E174" i="21"/>
  <c r="E206" i="21"/>
  <c r="E240" i="21"/>
  <c r="E221" i="21"/>
  <c r="E244" i="21"/>
  <c r="E23" i="21"/>
  <c r="E78" i="21"/>
  <c r="E54" i="21"/>
  <c r="E119" i="21"/>
  <c r="E196" i="21"/>
  <c r="E210" i="21"/>
  <c r="E99" i="21"/>
  <c r="E102" i="21"/>
  <c r="E67" i="21"/>
  <c r="E100" i="21"/>
  <c r="E16" i="21"/>
  <c r="E222" i="21"/>
  <c r="E207" i="21"/>
  <c r="E165" i="21"/>
  <c r="E230" i="21"/>
  <c r="E101" i="21"/>
  <c r="E62" i="21"/>
  <c r="E77" i="21"/>
  <c r="E24" i="21"/>
  <c r="E155" i="21"/>
  <c r="E13" i="21"/>
  <c r="E93" i="21"/>
  <c r="E227" i="21"/>
  <c r="E255" i="21"/>
  <c r="E260" i="21"/>
  <c r="E49" i="21"/>
  <c r="E140" i="21"/>
  <c r="E199" i="21"/>
  <c r="E132" i="21"/>
  <c r="E233" i="21"/>
  <c r="E7" i="21"/>
  <c r="E219" i="21"/>
  <c r="E198" i="21"/>
  <c r="E142" i="21"/>
  <c r="E200" i="21"/>
  <c r="E115" i="21"/>
  <c r="E225" i="21"/>
  <c r="E71" i="21"/>
  <c r="E64" i="21"/>
  <c r="E106" i="21"/>
  <c r="E171" i="21"/>
  <c r="E263" i="21"/>
  <c r="E253" i="21"/>
  <c r="E166" i="21"/>
  <c r="E111" i="21"/>
  <c r="E209" i="21"/>
  <c r="E125" i="21"/>
  <c r="E31" i="21"/>
  <c r="E231" i="21"/>
  <c r="E182" i="21"/>
  <c r="E161" i="21"/>
  <c r="E269" i="21"/>
  <c r="E248" i="21"/>
  <c r="E164" i="21"/>
  <c r="E63" i="21"/>
  <c r="E39" i="21"/>
  <c r="E208" i="21"/>
  <c r="E241" i="21"/>
  <c r="E236" i="21"/>
  <c r="E270" i="21"/>
  <c r="E184" i="21"/>
  <c r="E234" i="21"/>
  <c r="E123" i="21"/>
  <c r="E147" i="21"/>
  <c r="E80" i="21"/>
  <c r="E146" i="21"/>
  <c r="E10" i="21"/>
  <c r="E229" i="21"/>
  <c r="E170" i="21"/>
  <c r="E185" i="21"/>
  <c r="E20" i="21"/>
  <c r="E187" i="21"/>
  <c r="E217" i="21"/>
  <c r="E131" i="21"/>
  <c r="E157" i="21"/>
  <c r="E17" i="21"/>
  <c r="E212" i="21"/>
  <c r="E265" i="21"/>
  <c r="E190" i="21"/>
  <c r="E130" i="21"/>
  <c r="E32" i="21"/>
  <c r="E107" i="21"/>
  <c r="E41" i="21"/>
  <c r="E21" i="21"/>
  <c r="E238" i="21"/>
  <c r="E114" i="21"/>
  <c r="E126" i="21"/>
  <c r="E86" i="21"/>
  <c r="E59" i="21"/>
  <c r="E65" i="21"/>
  <c r="E273" i="21"/>
  <c r="E30" i="21"/>
  <c r="E216" i="21"/>
  <c r="E27" i="21"/>
  <c r="E57" i="21"/>
  <c r="G141" i="22" l="1"/>
  <c r="D141" i="22"/>
  <c r="B141" i="22"/>
  <c r="K276" i="21"/>
  <c r="J276" i="21"/>
  <c r="G276" i="21"/>
  <c r="D276" i="21"/>
  <c r="F232" i="21"/>
  <c r="F135" i="22" l="1"/>
  <c r="E141" i="22"/>
  <c r="F20" i="22"/>
  <c r="F84" i="22"/>
  <c r="F50" i="22"/>
  <c r="F68" i="22"/>
  <c r="F32" i="22"/>
  <c r="F116" i="22"/>
  <c r="F122" i="22"/>
  <c r="F60" i="22"/>
  <c r="F30" i="22"/>
  <c r="F33" i="22"/>
  <c r="F123" i="22"/>
  <c r="F86" i="22"/>
  <c r="F29" i="22"/>
  <c r="F41" i="22"/>
  <c r="F101" i="22"/>
  <c r="F65" i="22"/>
  <c r="F103" i="22"/>
  <c r="F23" i="22"/>
  <c r="F13" i="22"/>
  <c r="F99" i="22"/>
  <c r="F114" i="22"/>
  <c r="F14" i="22"/>
  <c r="F89" i="22"/>
  <c r="F81" i="22"/>
  <c r="F97" i="22"/>
  <c r="F26" i="22"/>
  <c r="F72" i="22"/>
  <c r="F44" i="22"/>
  <c r="F28" i="22"/>
  <c r="F75" i="22"/>
  <c r="F42" i="22"/>
  <c r="F21" i="22"/>
  <c r="F107" i="22"/>
  <c r="F118" i="22"/>
  <c r="F24" i="22"/>
  <c r="F95" i="22"/>
  <c r="F59" i="22"/>
  <c r="F78" i="22"/>
  <c r="F43" i="22"/>
  <c r="F108" i="22"/>
  <c r="F61" i="22"/>
  <c r="F109" i="22"/>
  <c r="F87" i="22"/>
  <c r="F90" i="22"/>
  <c r="F34" i="22"/>
  <c r="F117" i="22"/>
  <c r="F94" i="22"/>
  <c r="F54" i="22"/>
  <c r="F102" i="22"/>
  <c r="F96" i="22"/>
  <c r="F119" i="22"/>
  <c r="F39" i="22"/>
  <c r="F38" i="22"/>
  <c r="F85" i="22"/>
  <c r="F40" i="22"/>
  <c r="F110" i="22"/>
  <c r="F31" i="22"/>
  <c r="F70" i="22"/>
  <c r="F88" i="22"/>
  <c r="F111" i="22"/>
  <c r="F121" i="22"/>
  <c r="F46" i="22"/>
  <c r="F130" i="22"/>
  <c r="F113" i="22"/>
  <c r="F77" i="22"/>
  <c r="F131" i="22"/>
  <c r="F106" i="22"/>
  <c r="F74" i="22"/>
  <c r="F76" i="22"/>
  <c r="F98" i="22"/>
  <c r="F35" i="22"/>
  <c r="F25" i="22"/>
  <c r="F133" i="22"/>
  <c r="F67" i="22"/>
  <c r="F115" i="22"/>
  <c r="F124" i="22"/>
  <c r="F137" i="22"/>
  <c r="F10" i="22"/>
  <c r="F104" i="22"/>
  <c r="F12" i="22"/>
  <c r="F16" i="22"/>
  <c r="F80" i="21"/>
  <c r="F32" i="21"/>
  <c r="F83" i="21"/>
  <c r="F145" i="21"/>
  <c r="F138" i="21"/>
  <c r="F162" i="21"/>
  <c r="F118" i="21"/>
  <c r="F150" i="21"/>
  <c r="F261" i="21"/>
  <c r="F213" i="21"/>
  <c r="F94" i="21"/>
  <c r="F264" i="21"/>
  <c r="F192" i="21"/>
  <c r="F119" i="21"/>
  <c r="F155" i="21"/>
  <c r="F115" i="21"/>
  <c r="F182" i="21"/>
  <c r="F146" i="21"/>
  <c r="F107" i="21"/>
  <c r="F274" i="21"/>
  <c r="F47" i="21"/>
  <c r="F151" i="21"/>
  <c r="F129" i="21"/>
  <c r="F224" i="21"/>
  <c r="F191" i="21"/>
  <c r="F242" i="21"/>
  <c r="F22" i="21"/>
  <c r="F15" i="21"/>
  <c r="F257" i="21"/>
  <c r="F196" i="21"/>
  <c r="F13" i="21"/>
  <c r="F161" i="21"/>
  <c r="F10" i="21"/>
  <c r="F41" i="21"/>
  <c r="F124" i="21"/>
  <c r="F204" i="21"/>
  <c r="F61" i="21"/>
  <c r="F116" i="21"/>
  <c r="F250" i="21"/>
  <c r="F45" i="21"/>
  <c r="F266" i="21"/>
  <c r="F158" i="21"/>
  <c r="F141" i="21"/>
  <c r="F128" i="21"/>
  <c r="F104" i="21"/>
  <c r="F210" i="21"/>
  <c r="F93" i="21"/>
  <c r="F225" i="21"/>
  <c r="F269" i="21"/>
  <c r="F229" i="21"/>
  <c r="F21" i="21"/>
  <c r="F183" i="21"/>
  <c r="F103" i="21"/>
  <c r="F68" i="21"/>
  <c r="F25" i="21"/>
  <c r="F262" i="21"/>
  <c r="F29" i="21"/>
  <c r="F37" i="21"/>
  <c r="F271" i="21"/>
  <c r="F96" i="21"/>
  <c r="F11" i="21"/>
  <c r="F256" i="21"/>
  <c r="F99" i="21"/>
  <c r="F227" i="21"/>
  <c r="F71" i="21"/>
  <c r="F248" i="21"/>
  <c r="F170" i="21"/>
  <c r="F148" i="21"/>
  <c r="F159" i="21"/>
  <c r="F133" i="21"/>
  <c r="F172" i="21"/>
  <c r="F135" i="21"/>
  <c r="F89" i="21"/>
  <c r="F40" i="21"/>
  <c r="F218" i="21"/>
  <c r="F79" i="21"/>
  <c r="F92" i="21"/>
  <c r="F120" i="21"/>
  <c r="F33" i="21"/>
  <c r="F102" i="21"/>
  <c r="F255" i="21"/>
  <c r="F64" i="21"/>
  <c r="F164" i="21"/>
  <c r="F185" i="21"/>
  <c r="F238" i="21"/>
  <c r="F215" i="21"/>
  <c r="F28" i="21"/>
  <c r="F154" i="21"/>
  <c r="F34" i="21"/>
  <c r="F143" i="21"/>
  <c r="F90" i="21"/>
  <c r="F60" i="21"/>
  <c r="F272" i="21"/>
  <c r="F46" i="21"/>
  <c r="F139" i="21"/>
  <c r="F76" i="21"/>
  <c r="F67" i="21"/>
  <c r="F260" i="21"/>
  <c r="F106" i="21"/>
  <c r="F63" i="21"/>
  <c r="F20" i="21"/>
  <c r="F114" i="21"/>
  <c r="F110" i="21"/>
  <c r="F243" i="21"/>
  <c r="F173" i="21"/>
  <c r="F35" i="21"/>
  <c r="F252" i="21"/>
  <c r="F84" i="21"/>
  <c r="F122" i="21"/>
  <c r="F251" i="21"/>
  <c r="F223" i="21"/>
  <c r="F246" i="21"/>
  <c r="F100" i="21"/>
  <c r="F49" i="21"/>
  <c r="F171" i="21"/>
  <c r="F39" i="21"/>
  <c r="F208" i="21"/>
  <c r="F187" i="21"/>
  <c r="F126" i="21"/>
  <c r="F188" i="21"/>
  <c r="F43" i="21"/>
  <c r="F74" i="21"/>
  <c r="F112" i="21"/>
  <c r="F194" i="21"/>
  <c r="F186" i="21"/>
  <c r="F176" i="21"/>
  <c r="F268" i="21"/>
  <c r="F98" i="21"/>
  <c r="F117" i="21"/>
  <c r="F42" i="21"/>
  <c r="F16" i="21"/>
  <c r="F140" i="21"/>
  <c r="F263" i="21"/>
  <c r="F241" i="21"/>
  <c r="F217" i="21"/>
  <c r="F86" i="21"/>
  <c r="F44" i="21"/>
  <c r="F226" i="21"/>
  <c r="F75" i="21"/>
  <c r="F95" i="21"/>
  <c r="F36" i="21"/>
  <c r="F163" i="21"/>
  <c r="F91" i="21"/>
  <c r="F181" i="21"/>
  <c r="F113" i="21"/>
  <c r="F19" i="21"/>
  <c r="F174" i="21"/>
  <c r="F222" i="21"/>
  <c r="F199" i="21"/>
  <c r="F253" i="21"/>
  <c r="F236" i="21"/>
  <c r="F131" i="21"/>
  <c r="F59" i="21"/>
  <c r="F168" i="21"/>
  <c r="F202" i="21"/>
  <c r="F245" i="21"/>
  <c r="F214" i="21"/>
  <c r="F239" i="21"/>
  <c r="F149" i="21"/>
  <c r="F69" i="21"/>
  <c r="F167" i="21"/>
  <c r="F249" i="21"/>
  <c r="F160" i="21"/>
  <c r="F206" i="21"/>
  <c r="F207" i="21"/>
  <c r="F132" i="21"/>
  <c r="F166" i="21"/>
  <c r="F270" i="21"/>
  <c r="F157" i="21"/>
  <c r="F65" i="21"/>
  <c r="F73" i="21"/>
  <c r="F267" i="21"/>
  <c r="F53" i="21"/>
  <c r="F254" i="21"/>
  <c r="F137" i="21"/>
  <c r="F169" i="21"/>
  <c r="F51" i="21"/>
  <c r="F247" i="21"/>
  <c r="F108" i="21"/>
  <c r="F48" i="21"/>
  <c r="F240" i="21"/>
  <c r="F165" i="21"/>
  <c r="F233" i="21"/>
  <c r="F111" i="21"/>
  <c r="F57" i="21"/>
  <c r="F184" i="21"/>
  <c r="F17" i="21"/>
  <c r="F273" i="21"/>
  <c r="F144" i="21"/>
  <c r="F87" i="21"/>
  <c r="F56" i="21"/>
  <c r="F237" i="21"/>
  <c r="F152" i="21"/>
  <c r="F258" i="21"/>
  <c r="F88" i="21"/>
  <c r="F134" i="21"/>
  <c r="F211" i="21"/>
  <c r="F221" i="21"/>
  <c r="F230" i="21"/>
  <c r="F7" i="21"/>
  <c r="F209" i="21"/>
  <c r="F234" i="21"/>
  <c r="F212" i="21"/>
  <c r="F30" i="21"/>
  <c r="F109" i="21"/>
  <c r="F197" i="21"/>
  <c r="F97" i="21"/>
  <c r="F127" i="21"/>
  <c r="F8" i="21"/>
  <c r="F195" i="21"/>
  <c r="F66" i="21"/>
  <c r="F70" i="21"/>
  <c r="F178" i="21"/>
  <c r="F9" i="21"/>
  <c r="F244" i="21"/>
  <c r="F101" i="21"/>
  <c r="F219" i="21"/>
  <c r="F125" i="21"/>
  <c r="F123" i="21"/>
  <c r="F265" i="21"/>
  <c r="F216" i="21"/>
  <c r="F153" i="21"/>
  <c r="F72" i="21"/>
  <c r="F55" i="21"/>
  <c r="F105" i="21"/>
  <c r="F26" i="21"/>
  <c r="F259" i="21"/>
  <c r="F205" i="21"/>
  <c r="F275" i="21"/>
  <c r="F38" i="21"/>
  <c r="F58" i="21"/>
  <c r="F23" i="21"/>
  <c r="F62" i="21"/>
  <c r="F198" i="21"/>
  <c r="F31" i="21"/>
  <c r="F190" i="21"/>
  <c r="F27" i="21"/>
  <c r="F18" i="21"/>
  <c r="F201" i="21"/>
  <c r="F235" i="21"/>
  <c r="F175" i="21"/>
  <c r="F81" i="21"/>
  <c r="F228" i="21"/>
  <c r="F52" i="21"/>
  <c r="F136" i="21"/>
  <c r="F180" i="21"/>
  <c r="F193" i="21"/>
  <c r="F78" i="21"/>
  <c r="F77" i="21"/>
  <c r="F142" i="21"/>
  <c r="F147" i="21"/>
  <c r="F130" i="21"/>
  <c r="F156" i="21"/>
  <c r="F50" i="21"/>
  <c r="F189" i="21"/>
  <c r="F177" i="21"/>
  <c r="F12" i="21"/>
  <c r="F203" i="21"/>
  <c r="F121" i="21"/>
  <c r="F179" i="21"/>
  <c r="F14" i="21"/>
  <c r="F220" i="21"/>
  <c r="F82" i="21"/>
  <c r="F54" i="21"/>
  <c r="F24" i="21"/>
  <c r="F200" i="21"/>
  <c r="F231" i="21"/>
  <c r="F57" i="22"/>
  <c r="F93" i="22"/>
  <c r="F27" i="22"/>
  <c r="F37" i="22"/>
  <c r="F53" i="22"/>
  <c r="F120" i="22"/>
  <c r="F100" i="22"/>
  <c r="F134" i="22"/>
  <c r="F9" i="22"/>
  <c r="F55" i="22"/>
  <c r="F52" i="22"/>
  <c r="F139" i="22"/>
  <c r="F56" i="22"/>
  <c r="F105" i="22"/>
  <c r="F19" i="22"/>
  <c r="F140" i="22"/>
  <c r="F7" i="22"/>
  <c r="F63" i="22"/>
  <c r="F69" i="22"/>
  <c r="F51" i="22"/>
  <c r="F48" i="22"/>
  <c r="F22" i="22"/>
  <c r="F73" i="22"/>
  <c r="F66" i="22"/>
  <c r="F17" i="22"/>
  <c r="F91" i="22"/>
  <c r="F125" i="22"/>
  <c r="F92" i="22"/>
  <c r="F128" i="22"/>
  <c r="F138" i="22"/>
  <c r="M276" i="21"/>
  <c r="H1023" i="20"/>
  <c r="L1023" i="20"/>
  <c r="E276" i="21"/>
  <c r="K1023" i="20"/>
  <c r="L276" i="21"/>
  <c r="F79" i="22"/>
  <c r="F36" i="22"/>
  <c r="F126" i="22"/>
  <c r="F15" i="22"/>
  <c r="F132" i="22"/>
  <c r="F136" i="22"/>
  <c r="F71" i="22"/>
  <c r="F83" i="22"/>
  <c r="F49" i="22"/>
  <c r="F82" i="22"/>
  <c r="F18" i="22"/>
  <c r="F64" i="22"/>
  <c r="F112" i="22"/>
  <c r="F58" i="22"/>
  <c r="F47" i="22"/>
  <c r="F80" i="22"/>
  <c r="F8" i="22"/>
  <c r="F62" i="22"/>
  <c r="F45" i="22"/>
  <c r="F127" i="22"/>
  <c r="F129" i="22"/>
  <c r="F11" i="22"/>
  <c r="F141" i="22" l="1"/>
  <c r="F276" i="21"/>
  <c r="I1023" i="15" l="1"/>
  <c r="H1023" i="15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26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<sst xmlns="http://schemas.openxmlformats.org/spreadsheetml/2006/main" count="18009" uniqueCount="3077">
  <si>
    <t>ETFS Leveraged Ex-Energy DJ-UBSCI</t>
  </si>
  <si>
    <t>ETFS Leveraged Livestock DJ-UBSCI</t>
  </si>
  <si>
    <t xml:space="preserve">S&amp;P GSCI Precious Metals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</si>
  <si>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</si>
  <si>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</si>
  <si>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</si>
  <si>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</si>
  <si>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</si>
  <si>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</si>
  <si>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</si>
  <si>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</si>
  <si>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</si>
  <si>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</si>
  <si>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</si>
  <si>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</si>
  <si>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</si>
  <si>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</si>
  <si>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</si>
  <si>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</si>
  <si>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</si>
  <si>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</si>
  <si>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</si>
  <si>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</si>
  <si>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</si>
  <si>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</si>
  <si>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</si>
  <si>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</si>
  <si>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</si>
  <si>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</si>
  <si>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</si>
  <si>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</si>
  <si>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</si>
  <si>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</si>
  <si>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</si>
  <si>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</si>
  <si>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</si>
  <si>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</si>
  <si>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ETFlab DAX (Preisindex)</t>
  </si>
  <si>
    <t>iShares DJ Asia Pacific Select Dividend 30 (DE)</t>
  </si>
  <si>
    <t>Lyxor ETF DAXplus Protective Put</t>
  </si>
  <si>
    <t>Lyxor ETF South Africa (FTSE JSE Top 40)</t>
  </si>
  <si>
    <t>db x-trackers II iTraxx HiVol 5-year TR Index ETF</t>
  </si>
  <si>
    <t>iShares S&amp;P Global Timber&amp;Forestry</t>
  </si>
  <si>
    <t>ETFX DAXglobal Alternative Energy Fund</t>
  </si>
  <si>
    <t>ETFX S-Net ITG Global Agri Business Fund</t>
  </si>
  <si>
    <t>ETFX WNA Global Nuclear Energy Fund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</si>
  <si>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</si>
  <si>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</si>
  <si>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</si>
  <si>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</si>
  <si>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</si>
  <si>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</si>
  <si>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</si>
  <si>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</si>
  <si>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</si>
  <si>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</si>
  <si>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</si>
  <si>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</si>
  <si>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</si>
  <si>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</si>
  <si>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</si>
  <si>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</si>
  <si>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</si>
  <si>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</si>
  <si>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</si>
  <si>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</si>
  <si>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</si>
  <si>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</si>
  <si>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</si>
  <si>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</si>
  <si>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</si>
  <si>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</si>
  <si>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</si>
  <si>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</si>
  <si>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</si>
  <si>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</si>
  <si>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</si>
  <si>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</si>
  <si>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</si>
  <si>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</si>
  <si>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</si>
  <si>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</si>
  <si>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</si>
  <si>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</si>
  <si>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</si>
  <si>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</si>
  <si>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</si>
  <si>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</si>
  <si>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</si>
  <si>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</si>
  <si>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</si>
  <si>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</si>
  <si>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</si>
  <si>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</si>
  <si>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</si>
  <si>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</si>
  <si>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</si>
  <si>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</si>
  <si>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</si>
  <si>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</si>
  <si>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</si>
  <si>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</si>
  <si>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</si>
  <si>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</si>
  <si>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</si>
  <si>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</si>
  <si>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</si>
  <si>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</si>
  <si>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</si>
  <si>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</si>
  <si>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</si>
  <si>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</si>
  <si>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</si>
  <si>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</si>
  <si>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</si>
  <si>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</si>
  <si>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</si>
  <si>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</si>
  <si>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</si>
  <si>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</si>
  <si>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</si>
  <si>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</si>
  <si>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</si>
  <si>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</si>
  <si>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</si>
  <si>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</si>
  <si>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</si>
  <si>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</si>
  <si>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</si>
  <si>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</si>
  <si>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</si>
  <si>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</si>
  <si>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</si>
  <si>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</si>
  <si>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</si>
  <si>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</si>
  <si>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</si>
  <si>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</si>
  <si>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</si>
  <si>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</si>
  <si>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</si>
  <si>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</si>
  <si>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</si>
  <si>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</si>
  <si>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</si>
  <si>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</si>
  <si>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</si>
  <si>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</si>
  <si>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</si>
  <si>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</si>
  <si>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</si>
  <si>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</si>
  <si>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</si>
  <si>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</si>
  <si>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</si>
  <si>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</si>
  <si>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</si>
  <si>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</si>
  <si>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</si>
  <si>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</si>
  <si>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</si>
  <si>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</si>
  <si>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</si>
  <si>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</si>
  <si>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</si>
  <si>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</si>
  <si>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</si>
  <si>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</si>
  <si>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</si>
  <si>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</si>
  <si>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</si>
  <si>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</si>
  <si>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LU0328474126</t>
  </si>
  <si>
    <t>LU0328474043</t>
  </si>
  <si>
    <t>LU0328474472</t>
  </si>
  <si>
    <t>LU0328473748</t>
  </si>
  <si>
    <t>db x-trackers DAX ETF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</si>
  <si>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</si>
  <si>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</si>
  <si>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</si>
  <si>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</si>
  <si>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</si>
  <si>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</si>
  <si>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</si>
  <si>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</si>
  <si>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</si>
  <si>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</si>
  <si>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</si>
  <si>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</si>
  <si>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</si>
  <si>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</si>
  <si>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</si>
  <si>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</si>
  <si>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</si>
  <si>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</si>
  <si>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</si>
  <si>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</si>
  <si>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</si>
  <si>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</si>
  <si>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</si>
  <si>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</si>
  <si>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</si>
  <si>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</si>
  <si>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</si>
  <si>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</si>
  <si>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</si>
  <si>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</si>
  <si>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</si>
  <si>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</si>
  <si>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</si>
  <si>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</si>
  <si>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</si>
  <si>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</si>
  <si>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</si>
  <si>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</si>
  <si>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</si>
  <si>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</si>
  <si>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</si>
  <si>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</si>
  <si>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Lyxor ETF China Enterprise (HSCEI)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</si>
  <si>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</si>
  <si>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</si>
  <si>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</si>
  <si>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</si>
  <si>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</si>
  <si>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</si>
  <si>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</si>
  <si>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</si>
  <si>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</si>
  <si>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</si>
  <si>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</si>
  <si>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</si>
  <si>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</si>
  <si>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</si>
  <si>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</si>
  <si>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</si>
  <si>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</si>
  <si>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</si>
  <si>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</si>
  <si>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</si>
  <si>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</si>
  <si>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</si>
  <si>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</si>
  <si>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</si>
  <si>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</si>
  <si>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</si>
  <si>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</si>
  <si>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</si>
  <si>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</si>
  <si>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</si>
  <si>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</si>
  <si>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</si>
  <si>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</si>
  <si>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</si>
  <si>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</si>
  <si>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</si>
  <si>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</si>
  <si>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</si>
  <si>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</si>
  <si>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</si>
  <si>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db x-trackers MSCI Indonesia TRN Index ETF</t>
  </si>
  <si>
    <t>UBS-ETF MSCI Emerging Markets A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</si>
  <si>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</si>
  <si>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</si>
  <si>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</si>
  <si>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</si>
  <si>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</si>
  <si>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</si>
  <si>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</si>
  <si>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</si>
  <si>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</si>
  <si>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</si>
  <si>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</si>
  <si>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</si>
  <si>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</si>
  <si>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</si>
  <si>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</si>
  <si>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</si>
  <si>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</si>
  <si>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</si>
  <si>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</si>
  <si>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</si>
  <si>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</si>
  <si>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</si>
  <si>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</si>
  <si>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</si>
  <si>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</si>
  <si>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</si>
  <si>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</si>
  <si>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</si>
  <si>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</si>
  <si>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</si>
  <si>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</si>
  <si>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</si>
  <si>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</si>
  <si>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</si>
  <si>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</si>
  <si>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DE000A1C8QT0</t>
  </si>
  <si>
    <t>SPDR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</si>
  <si>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</si>
  <si>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</si>
  <si>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</si>
  <si>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</si>
  <si>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</si>
  <si>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</si>
  <si>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</si>
  <si>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</si>
  <si>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</si>
  <si>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</si>
  <si>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</si>
  <si>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</si>
  <si>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</si>
  <si>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</si>
  <si>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</si>
  <si>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</si>
  <si>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</si>
  <si>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</si>
  <si>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</si>
  <si>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</si>
  <si>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</si>
  <si>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</si>
  <si>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</si>
  <si>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</si>
  <si>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</si>
  <si>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</si>
  <si>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</si>
  <si>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</si>
  <si>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</si>
  <si>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</si>
  <si>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</si>
  <si>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</si>
  <si>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</si>
  <si>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</si>
  <si>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</si>
  <si>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</si>
  <si>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</si>
  <si>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</si>
  <si>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</si>
  <si>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</si>
  <si>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</si>
  <si>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</si>
  <si>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</si>
  <si>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</si>
  <si>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</si>
  <si>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II iBoxx € Germany Total Return Index ETF</t>
  </si>
  <si>
    <t>LU0468896575</t>
  </si>
  <si>
    <t>LU0468897110</t>
  </si>
  <si>
    <t>XLM*</t>
  </si>
  <si>
    <t>LU0478205379</t>
  </si>
  <si>
    <t>ETFlab iBoxx € Liquid Corporates Diversified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</si>
  <si>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</si>
  <si>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</si>
  <si>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</si>
  <si>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</si>
  <si>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</si>
  <si>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</si>
  <si>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</si>
  <si>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</si>
  <si>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</si>
  <si>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</si>
  <si>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</si>
  <si>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</si>
  <si>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</si>
  <si>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</si>
  <si>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</si>
  <si>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</si>
  <si>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</si>
  <si>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</si>
  <si>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</si>
  <si>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</si>
  <si>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</si>
  <si>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</si>
  <si>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</si>
  <si>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</si>
  <si>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</si>
  <si>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</si>
  <si>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</si>
  <si>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</si>
  <si>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</si>
  <si>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</si>
  <si>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</si>
  <si>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</si>
  <si>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</si>
  <si>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</si>
  <si>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</si>
  <si>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</si>
  <si>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</si>
  <si>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</si>
  <si>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</si>
  <si>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</si>
  <si>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</si>
  <si>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</si>
  <si>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</si>
  <si>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</si>
  <si>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</si>
  <si>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</si>
  <si>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</si>
  <si>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</si>
  <si>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</si>
  <si>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</si>
  <si>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</si>
  <si>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</si>
  <si>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</si>
  <si>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</si>
  <si>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</si>
  <si>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</si>
  <si>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</si>
  <si>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</si>
  <si>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</si>
  <si>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</si>
  <si>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</si>
  <si>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</si>
  <si>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</si>
  <si>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</si>
  <si>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</si>
  <si>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</si>
  <si>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</si>
  <si>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</si>
  <si>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</si>
  <si>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</si>
  <si>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</si>
  <si>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</si>
  <si>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db x-trackers S&amp;P U.S. Carbon Efficient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</si>
  <si>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</si>
  <si>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</si>
  <si>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</si>
  <si>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</si>
  <si>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</si>
  <si>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</si>
  <si>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</si>
  <si>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</si>
  <si>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</si>
  <si>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</si>
  <si>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</si>
  <si>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</si>
  <si>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</si>
  <si>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</si>
  <si>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</si>
  <si>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</si>
  <si>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</si>
  <si>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</si>
  <si>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</si>
  <si>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</si>
  <si>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</si>
  <si>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</si>
  <si>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</si>
  <si>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</si>
  <si>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</si>
  <si>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</si>
  <si>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</si>
  <si>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</si>
  <si>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</si>
  <si>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</si>
  <si>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</si>
  <si>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</si>
  <si>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</si>
  <si>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</si>
  <si>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</si>
  <si>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</si>
  <si>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</si>
  <si>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ETFlab MSCI Japan LC</t>
  </si>
  <si>
    <t>DE000ETFL102</t>
  </si>
  <si>
    <t>ComStage ETF Commerzbank Bund-Future TR</t>
  </si>
  <si>
    <t>LU0508799334</t>
  </si>
  <si>
    <t>LU0524480265</t>
  </si>
  <si>
    <t>HSBC FTSE 100 ETF</t>
  </si>
  <si>
    <t>DE000A1C0BC5</t>
  </si>
  <si>
    <t xml:space="preserve">SOCIETE GENERALE S.A. FRANKFURT         </t>
  </si>
  <si>
    <t xml:space="preserve">HSBC BANK PLC                 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</si>
  <si>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</si>
  <si>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</si>
  <si>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</si>
  <si>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</si>
  <si>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</si>
  <si>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</si>
  <si>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</si>
  <si>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</si>
  <si>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</si>
  <si>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</si>
  <si>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</si>
  <si>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</si>
  <si>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</si>
  <si>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</si>
  <si>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</si>
  <si>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</si>
  <si>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</si>
  <si>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</si>
  <si>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</si>
  <si>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</si>
  <si>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</si>
  <si>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</si>
  <si>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</si>
  <si>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</si>
  <si>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</si>
  <si>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</si>
  <si>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</si>
  <si>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</si>
  <si>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</si>
  <si>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</si>
  <si>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</si>
  <si>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</si>
  <si>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</si>
  <si>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</si>
  <si>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>db x-trackers SMI Short Daily ETF</t>
  </si>
  <si>
    <t xml:space="preserve">BNP PARIBAS ARBITRAGE SNC               </t>
  </si>
  <si>
    <t xml:space="preserve">SUSQUEHANNA INTERNATIONAL SECURITIES    </t>
  </si>
  <si>
    <t>Lyxor ETF STOXX Europe 600 Daily Short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</si>
  <si>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</si>
  <si>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</si>
  <si>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</si>
  <si>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</si>
  <si>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</si>
  <si>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</si>
  <si>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</si>
  <si>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</si>
  <si>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</si>
  <si>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</si>
  <si>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</si>
  <si>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</si>
  <si>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</si>
  <si>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</si>
  <si>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</si>
  <si>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</si>
  <si>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</si>
  <si>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</si>
  <si>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</si>
  <si>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DE000A1C22P6</t>
  </si>
  <si>
    <t>LU0484969463</t>
  </si>
  <si>
    <t>HSBC MSCI EM Far East</t>
  </si>
  <si>
    <t>DE000A1C22Q4</t>
  </si>
  <si>
    <t>HSBC EURO STOXX 50 ETF</t>
  </si>
  <si>
    <t>DE000A1C0BB7</t>
  </si>
  <si>
    <t>HSBC MSCI USA ETF</t>
  </si>
  <si>
    <t>DE000A1C22K7</t>
  </si>
  <si>
    <t>LU0484968655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</si>
  <si>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</si>
  <si>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</si>
  <si>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</si>
  <si>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</si>
  <si>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</si>
  <si>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</si>
  <si>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</si>
  <si>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</si>
  <si>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</si>
  <si>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</si>
  <si>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</si>
  <si>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</si>
  <si>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</si>
  <si>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</si>
  <si>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</si>
  <si>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</si>
  <si>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</si>
  <si>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</si>
  <si>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</si>
  <si>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</si>
  <si>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</si>
  <si>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</si>
  <si>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</si>
  <si>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</si>
  <si>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</si>
  <si>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</si>
  <si>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</si>
  <si>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</si>
  <si>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</si>
  <si>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</si>
  <si>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</si>
  <si>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</si>
  <si>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</si>
  <si>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</si>
  <si>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</si>
  <si>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</si>
  <si>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</si>
  <si>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</si>
  <si>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</si>
  <si>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</si>
  <si>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</si>
  <si>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</si>
  <si>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</si>
  <si>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</si>
  <si>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</si>
  <si>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</si>
  <si>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</si>
  <si>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FR0010892216</t>
  </si>
  <si>
    <t>FR0010892224</t>
  </si>
  <si>
    <t>CS ETF (IE) on MSCI Korea</t>
  </si>
  <si>
    <t>IE00B5W4TY14</t>
  </si>
  <si>
    <t>CS ETF (IE) on CSI 300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</si>
  <si>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</si>
  <si>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</si>
  <si>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</si>
  <si>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</si>
  <si>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</si>
  <si>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</si>
  <si>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</si>
  <si>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</si>
  <si>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</si>
  <si>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</si>
  <si>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IE00B59L7C92</t>
  </si>
  <si>
    <t>FR0010900076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</si>
  <si>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</si>
  <si>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</si>
  <si>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</si>
  <si>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</si>
  <si>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</si>
  <si>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</si>
  <si>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</si>
  <si>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FR0010892190</t>
  </si>
  <si>
    <t>CS ETF (IE) on MSCI EM EMEA</t>
  </si>
  <si>
    <t>IE00B5W0VQ55</t>
  </si>
  <si>
    <t>FR0007080973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</si>
  <si>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</si>
  <si>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</si>
  <si>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</si>
  <si>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</si>
  <si>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</si>
  <si>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</si>
  <si>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</si>
  <si>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</si>
  <si>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</si>
  <si>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</si>
  <si>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</si>
  <si>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</si>
  <si>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</si>
  <si>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</si>
  <si>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</si>
  <si>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</si>
  <si>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</si>
  <si>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</si>
  <si>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</si>
  <si>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</si>
  <si>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</si>
  <si>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</si>
  <si>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</si>
  <si>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</si>
  <si>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</si>
  <si>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</si>
  <si>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</si>
  <si>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</si>
  <si>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</si>
  <si>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</si>
  <si>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</si>
  <si>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</si>
  <si>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</si>
  <si>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</si>
  <si>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</si>
  <si>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</si>
  <si>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</si>
  <si>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</si>
  <si>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</si>
  <si>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</si>
  <si>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</si>
  <si>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</si>
  <si>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</si>
  <si>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</si>
  <si>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</si>
  <si>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</si>
  <si>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</si>
  <si>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</si>
  <si>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</si>
  <si>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</si>
  <si>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</si>
  <si>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LU0274212538</t>
  </si>
  <si>
    <t>LU0292106241</t>
  </si>
  <si>
    <t>db x-trackers SLI ETF</t>
  </si>
  <si>
    <t>LU0322248146</t>
  </si>
  <si>
    <t>db x-trackers SMI ETF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</si>
  <si>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</si>
  <si>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</si>
  <si>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</si>
  <si>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</si>
  <si>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</si>
  <si>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</si>
  <si>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LU0203243414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</si>
  <si>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</si>
  <si>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</si>
  <si>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</si>
  <si>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</si>
  <si>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</si>
  <si>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</si>
  <si>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</si>
  <si>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</si>
  <si>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</si>
  <si>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</si>
  <si>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</si>
  <si>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</si>
  <si>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</si>
  <si>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</si>
  <si>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</si>
  <si>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</si>
  <si>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</si>
  <si>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</si>
  <si>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</si>
  <si>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</si>
  <si>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</si>
  <si>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</si>
  <si>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</si>
  <si>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</si>
  <si>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</si>
  <si>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</si>
  <si>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</si>
  <si>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</si>
  <si>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LU0340285161</t>
  </si>
  <si>
    <t>FR0010589101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</si>
  <si>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</si>
  <si>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</si>
  <si>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</si>
  <si>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</si>
  <si>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</si>
  <si>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</si>
  <si>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</si>
  <si>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</si>
  <si>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</si>
  <si>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</si>
  <si>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</si>
  <si>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</si>
  <si>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</si>
  <si>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</si>
  <si>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</si>
  <si>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</si>
  <si>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</si>
  <si>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</si>
  <si>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</si>
  <si>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</si>
  <si>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</si>
  <si>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</si>
  <si>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</si>
  <si>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</si>
  <si>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</si>
  <si>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</si>
  <si>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</si>
  <si>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</si>
  <si>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</si>
  <si>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</si>
  <si>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</si>
  <si>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</si>
  <si>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</si>
  <si>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</si>
  <si>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</si>
  <si>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</si>
  <si>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</si>
  <si>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</si>
  <si>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</si>
  <si>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</si>
  <si>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</si>
  <si>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</si>
  <si>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</si>
  <si>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</si>
  <si>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</si>
  <si>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</si>
  <si>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</si>
  <si>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</si>
  <si>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</si>
  <si>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</si>
  <si>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</si>
  <si>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</si>
  <si>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</si>
  <si>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</si>
  <si>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</si>
  <si>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</si>
  <si>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</si>
  <si>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</si>
  <si>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</si>
  <si>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</si>
  <si>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</si>
  <si>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</si>
  <si>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</si>
  <si>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</si>
  <si>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</si>
  <si>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</si>
  <si>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</si>
  <si>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</si>
  <si>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</si>
  <si>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</si>
  <si>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</si>
  <si>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</si>
  <si>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</si>
  <si>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</si>
  <si>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</si>
  <si>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</si>
  <si>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</si>
  <si>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</si>
  <si>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</si>
  <si>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</si>
  <si>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</si>
  <si>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</si>
  <si>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</si>
  <si>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</si>
  <si>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</si>
  <si>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</si>
  <si>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</si>
  <si>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</si>
  <si>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</si>
  <si>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</si>
  <si>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</si>
  <si>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</si>
  <si>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</si>
  <si>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</si>
  <si>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</si>
  <si>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</si>
  <si>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</si>
  <si>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</si>
  <si>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</si>
  <si>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</si>
  <si>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</si>
  <si>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</si>
  <si>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</si>
  <si>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</si>
  <si>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</si>
  <si>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</si>
  <si>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</si>
  <si>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</si>
  <si>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</si>
  <si>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</si>
  <si>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</si>
  <si>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</si>
  <si>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</si>
  <si>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</si>
  <si>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</si>
  <si>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</si>
  <si>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</si>
  <si>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</si>
  <si>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</si>
  <si>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</si>
  <si>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</si>
  <si>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</si>
  <si>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</si>
  <si>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</si>
  <si>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</si>
  <si>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</si>
  <si>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</si>
  <si>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</si>
  <si>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</si>
  <si>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</si>
  <si>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</si>
  <si>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</si>
  <si>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</si>
  <si>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</si>
  <si>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</si>
  <si>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</si>
  <si>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</si>
  <si>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</si>
  <si>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</si>
  <si>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</si>
  <si>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</si>
  <si>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</si>
  <si>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</si>
  <si>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</si>
  <si>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</si>
  <si>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</si>
  <si>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</si>
  <si>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</si>
  <si>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</si>
  <si>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</si>
  <si>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</si>
  <si>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</si>
  <si>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</si>
  <si>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ComStage ETF Nikkei 225</t>
  </si>
  <si>
    <t>LU0378453376</t>
  </si>
  <si>
    <t>ComStage ETF Commerzbank EONIA Index TR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</si>
  <si>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</si>
  <si>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</si>
  <si>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</si>
  <si>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</si>
  <si>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</si>
  <si>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</si>
  <si>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</si>
  <si>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</si>
  <si>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FR0010930644</t>
  </si>
  <si>
    <t>db x-trackers Stiftungs-ETF Wachstum</t>
  </si>
  <si>
    <t>IE00B3Y8D011</t>
  </si>
  <si>
    <t>db x-trackers Stiftungs-ETF Stabilität</t>
  </si>
  <si>
    <t>IE00B4WRDS59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</si>
  <si>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</si>
  <si>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</si>
  <si>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</si>
  <si>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</si>
  <si>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</si>
  <si>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</si>
  <si>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</si>
  <si>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</si>
  <si>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</si>
  <si>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</si>
  <si>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</si>
  <si>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</si>
  <si>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iShares MSCI Canada</t>
  </si>
  <si>
    <t>RBS Market Access South-East Europe Traded Index ETF</t>
  </si>
  <si>
    <t>RBS Market Access</t>
  </si>
  <si>
    <t>db x-trackers STOXX Global Select Dividend 100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</si>
  <si>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</si>
  <si>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</si>
  <si>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</si>
  <si>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</si>
  <si>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</si>
  <si>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</si>
  <si>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</si>
  <si>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</si>
  <si>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</si>
  <si>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</si>
  <si>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</si>
  <si>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</si>
  <si>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</si>
  <si>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</si>
  <si>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</si>
  <si>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</si>
  <si>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</si>
  <si>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</si>
  <si>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</si>
  <si>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</si>
  <si>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</si>
  <si>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</si>
  <si>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</si>
  <si>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</si>
  <si>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</si>
  <si>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</si>
  <si>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</si>
  <si>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</si>
  <si>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</si>
  <si>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</si>
  <si>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</si>
  <si>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</si>
  <si>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</si>
  <si>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</si>
  <si>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</si>
  <si>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</si>
  <si>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</si>
  <si>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</si>
  <si>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</si>
  <si>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</si>
  <si>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</si>
  <si>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</si>
  <si>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</si>
  <si>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</si>
  <si>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</si>
  <si>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</si>
  <si>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</si>
  <si>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</si>
  <si>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</si>
  <si>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</si>
  <si>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</si>
  <si>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</si>
  <si>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</si>
  <si>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</si>
  <si>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</si>
  <si>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</si>
  <si>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</si>
  <si>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</si>
  <si>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</si>
  <si>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</si>
  <si>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</si>
  <si>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</si>
  <si>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DE000A0NA0K7</t>
  </si>
  <si>
    <t>DE000A0J2060</t>
  </si>
  <si>
    <t>iShares MSCI Taiwan</t>
  </si>
  <si>
    <t>DE000A0HG2K5</t>
  </si>
  <si>
    <t>iShares MSCI Turkey</t>
  </si>
  <si>
    <t>DE000A0LGQN1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</si>
  <si>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</si>
  <si>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</si>
  <si>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</si>
  <si>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</si>
  <si>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</si>
  <si>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</si>
  <si>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</si>
  <si>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</si>
  <si>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</si>
  <si>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</si>
  <si>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</si>
  <si>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</si>
  <si>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LU0490619193</t>
  </si>
  <si>
    <t>IE00B54DDP56</t>
  </si>
  <si>
    <t>IE00B5VJLZ27</t>
  </si>
  <si>
    <t>IE00B53PTF40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</si>
  <si>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</si>
  <si>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</si>
  <si>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</si>
  <si>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</si>
  <si>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</si>
  <si>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</si>
  <si>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</si>
  <si>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</si>
  <si>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</si>
  <si>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</si>
  <si>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</si>
  <si>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</si>
  <si>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</si>
  <si>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</si>
  <si>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</si>
  <si>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</si>
  <si>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</si>
  <si>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</si>
  <si>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DE000A0Q8NA2</t>
  </si>
  <si>
    <t>DE000A0Q8M94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</si>
  <si>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</si>
  <si>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</si>
  <si>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</si>
  <si>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</si>
  <si>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</si>
  <si>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</si>
  <si>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</si>
  <si>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</si>
  <si>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</si>
  <si>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</si>
  <si>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</si>
  <si>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</si>
  <si>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</si>
  <si>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</si>
  <si>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</si>
  <si>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</si>
  <si>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</si>
  <si>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</si>
  <si>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</si>
  <si>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</si>
  <si>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</si>
  <si>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</si>
  <si>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</si>
  <si>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</si>
  <si>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</si>
  <si>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</si>
  <si>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</si>
  <si>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</si>
  <si>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</si>
  <si>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</si>
  <si>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</si>
  <si>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</si>
  <si>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</si>
  <si>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</si>
  <si>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</si>
  <si>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</si>
  <si>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</si>
  <si>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</si>
  <si>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</si>
  <si>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</si>
  <si>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</si>
  <si>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</si>
  <si>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</si>
  <si>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</si>
  <si>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</si>
  <si>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</si>
  <si>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</si>
  <si>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</si>
  <si>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</si>
  <si>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</si>
  <si>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</si>
  <si>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</si>
  <si>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</si>
  <si>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DE000A0X8994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</si>
  <si>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</si>
  <si>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</si>
  <si>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</si>
  <si>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</si>
  <si>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</si>
  <si>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</si>
  <si>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</si>
  <si>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</si>
  <si>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</si>
  <si>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</si>
  <si>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</si>
  <si>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</si>
  <si>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</si>
  <si>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</si>
  <si>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</si>
  <si>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</si>
  <si>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</si>
  <si>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</si>
  <si>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</si>
  <si>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</si>
  <si>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</si>
  <si>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</si>
  <si>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</si>
  <si>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</si>
  <si>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</si>
  <si>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</si>
  <si>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</si>
  <si>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</si>
  <si>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</si>
  <si>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</si>
  <si>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</si>
  <si>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</si>
  <si>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</si>
  <si>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</si>
  <si>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</si>
  <si>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</si>
  <si>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</si>
  <si>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</si>
  <si>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</si>
  <si>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</si>
  <si>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</si>
  <si>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</si>
  <si>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</si>
  <si>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</si>
  <si>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</si>
  <si>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</si>
  <si>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</si>
  <si>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</si>
  <si>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</si>
  <si>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</si>
  <si>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</si>
  <si>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</si>
  <si>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</si>
  <si>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</si>
  <si>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</si>
  <si>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</si>
  <si>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</si>
  <si>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</si>
  <si>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</si>
  <si>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</si>
  <si>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</si>
  <si>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</si>
  <si>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</si>
  <si>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</si>
  <si>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</si>
  <si>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</si>
  <si>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</si>
  <si>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</si>
  <si>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</si>
  <si>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</si>
  <si>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</si>
  <si>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</si>
  <si>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</si>
  <si>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</si>
  <si>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</si>
  <si>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</si>
  <si>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</si>
  <si>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</si>
  <si>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</si>
  <si>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</si>
  <si>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</si>
  <si>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</si>
  <si>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</si>
  <si>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</si>
  <si>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</si>
  <si>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</si>
  <si>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</si>
  <si>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</si>
  <si>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</si>
  <si>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</si>
  <si>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</si>
  <si>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</si>
  <si>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</si>
  <si>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</si>
  <si>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</si>
  <si>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</si>
  <si>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</si>
  <si>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</si>
  <si>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</si>
  <si>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</si>
  <si>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</si>
  <si>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</si>
  <si>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</si>
  <si>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</si>
  <si>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</si>
  <si>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</si>
  <si>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</si>
  <si>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</si>
  <si>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</si>
  <si>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</si>
  <si>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</si>
  <si>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</si>
  <si>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</si>
  <si>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</si>
  <si>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</si>
  <si>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</si>
  <si>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</si>
  <si>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</si>
  <si>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</si>
  <si>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</si>
  <si>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</si>
  <si>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</si>
  <si>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</si>
  <si>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</si>
  <si>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</si>
  <si>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</si>
  <si>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iShares Nikkei 225 (DE)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</si>
  <si>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</si>
  <si>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</si>
  <si>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</si>
  <si>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</si>
  <si>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</si>
  <si>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</si>
  <si>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</si>
  <si>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</si>
  <si>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</si>
  <si>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</si>
  <si>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</si>
  <si>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</si>
  <si>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</si>
  <si>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</si>
  <si>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</si>
  <si>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</si>
  <si>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</si>
  <si>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</si>
  <si>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</si>
  <si>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</si>
  <si>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</si>
  <si>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</si>
  <si>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</si>
  <si>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</si>
  <si>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</si>
  <si>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</si>
  <si>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</si>
  <si>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</si>
  <si>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</si>
  <si>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</si>
  <si>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</si>
  <si>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</si>
  <si>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</si>
  <si>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</si>
  <si>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</si>
  <si>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</si>
  <si>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</si>
  <si>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</si>
  <si>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</si>
  <si>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</si>
  <si>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</si>
  <si>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</si>
  <si>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</si>
  <si>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</si>
  <si>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</si>
  <si>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</si>
  <si>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</si>
  <si>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</si>
  <si>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</si>
  <si>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</si>
  <si>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</si>
  <si>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</si>
  <si>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</si>
  <si>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</si>
  <si>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</si>
  <si>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</si>
  <si>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</si>
  <si>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</si>
  <si>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</si>
  <si>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</si>
  <si>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</si>
  <si>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</si>
  <si>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</si>
  <si>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</si>
  <si>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</si>
  <si>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</si>
  <si>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</si>
  <si>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</si>
  <si>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</si>
  <si>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</si>
  <si>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</si>
  <si>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</si>
  <si>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</si>
  <si>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</si>
  <si>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</si>
  <si>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</si>
  <si>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</si>
  <si>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</si>
  <si>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</si>
  <si>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</si>
  <si>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</si>
  <si>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</si>
  <si>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</si>
  <si>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</si>
  <si>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</si>
  <si>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</si>
  <si>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</si>
  <si>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</si>
  <si>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</si>
  <si>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</si>
  <si>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</si>
  <si>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</si>
  <si>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</si>
  <si>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</si>
  <si>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</si>
  <si>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</si>
  <si>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</si>
  <si>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</si>
  <si>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</si>
  <si>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</si>
  <si>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</si>
  <si>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</si>
  <si>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</si>
  <si>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</si>
  <si>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</si>
  <si>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</si>
  <si>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</si>
  <si>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</si>
  <si>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</si>
  <si>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</si>
  <si>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</si>
  <si>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</si>
  <si>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</si>
  <si>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</si>
  <si>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</si>
  <si>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</si>
  <si>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</si>
  <si>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</si>
  <si>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</si>
  <si>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</si>
  <si>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</si>
  <si>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</si>
  <si>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</si>
  <si>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</si>
  <si>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</si>
  <si>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</si>
  <si>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</si>
  <si>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</si>
  <si>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</si>
  <si>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</si>
  <si>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</si>
  <si>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</si>
  <si>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</si>
  <si>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</si>
  <si>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</si>
  <si>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</si>
  <si>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</si>
  <si>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</si>
  <si>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</si>
  <si>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</si>
  <si>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</si>
  <si>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</si>
  <si>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</si>
  <si>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</si>
  <si>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</si>
  <si>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</si>
  <si>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</si>
  <si>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</si>
  <si>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</si>
  <si>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</si>
  <si>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</si>
  <si>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</si>
  <si>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</si>
  <si>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</si>
  <si>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</si>
  <si>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</si>
  <si>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</si>
  <si>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</si>
  <si>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</si>
  <si>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</si>
  <si>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</si>
  <si>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</si>
  <si>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</si>
  <si>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</si>
  <si>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</si>
  <si>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</si>
  <si>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</si>
  <si>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</si>
  <si>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</si>
  <si>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</si>
  <si>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</si>
  <si>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</si>
  <si>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</si>
  <si>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XS0417152781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</si>
  <si>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</si>
  <si>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</si>
  <si>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</si>
  <si>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</si>
  <si>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</si>
  <si>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</si>
  <si>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S&amp;P GSCI Corn Total Return T-ETC </t>
  </si>
  <si>
    <t xml:space="preserve">ETFS Precious Metals DJ-UBSCI </t>
  </si>
  <si>
    <t>ETFS Agriculture DJ-UBSCI</t>
  </si>
  <si>
    <t xml:space="preserve">S&amp;P GSCI Sugar Total Return T-ETC </t>
  </si>
  <si>
    <t xml:space="preserve">S&amp;P GSCI Gold Total Return T-ETC </t>
  </si>
  <si>
    <t xml:space="preserve">S&amp;P GSCI Silver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</si>
  <si>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</si>
  <si>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</si>
  <si>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</si>
  <si>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</si>
  <si>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</si>
  <si>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</si>
  <si>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 xml:space="preserve">S&amp;P GSCI Grains Total Return T-ETC </t>
  </si>
  <si>
    <t>ETFS Physical Palladium</t>
  </si>
  <si>
    <t>ETFS Wheat</t>
  </si>
  <si>
    <t>ETFS Industrial Metals DJ-UBSCI</t>
  </si>
  <si>
    <t>ETFS Leveraged Platinum DJ-UBSCI</t>
  </si>
  <si>
    <t xml:space="preserve">S&amp;P GSCI Softs Total Return T-ETC </t>
  </si>
  <si>
    <t>ETFS Gold</t>
  </si>
  <si>
    <t xml:space="preserve">S&amp;P GSCI Natural Gas Total Return T-ETC 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</si>
  <si>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</si>
  <si>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</si>
  <si>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</si>
  <si>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</si>
  <si>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</si>
  <si>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</si>
  <si>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</si>
  <si>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</si>
  <si>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</si>
  <si>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S&amp;P GSCI Aluminum Source T-ETC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</si>
  <si>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</si>
  <si>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</si>
  <si>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</si>
  <si>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</si>
  <si>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</si>
  <si>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</si>
  <si>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</si>
  <si>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</si>
  <si>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</si>
  <si>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IE00B4JY5R22</t>
  </si>
  <si>
    <t>IE00B3VSBW23</t>
  </si>
  <si>
    <t>CS ETF (IE) on FED Funds Effective Rate</t>
  </si>
  <si>
    <t>IE00B3XDJG53</t>
  </si>
  <si>
    <t>IE00B3RJTD64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</si>
  <si>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</si>
  <si>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</si>
  <si>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</si>
  <si>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</si>
  <si>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</si>
  <si>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</si>
  <si>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</si>
  <si>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</si>
  <si>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</si>
  <si>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</si>
  <si>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</si>
  <si>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</si>
  <si>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</si>
  <si>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</si>
  <si>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</si>
  <si>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</si>
  <si>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</si>
  <si>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</si>
  <si>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</si>
  <si>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</si>
  <si>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</si>
  <si>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</si>
  <si>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</si>
  <si>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</si>
  <si>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</si>
  <si>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</si>
  <si>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</si>
  <si>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</si>
  <si>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</si>
  <si>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</si>
  <si>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</si>
  <si>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</si>
  <si>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</si>
  <si>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</si>
  <si>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</si>
  <si>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</si>
  <si>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</si>
  <si>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</si>
  <si>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</si>
  <si>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</si>
  <si>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</si>
  <si>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</si>
  <si>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</si>
  <si>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</si>
  <si>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</si>
  <si>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</si>
  <si>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</si>
  <si>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</si>
  <si>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</si>
  <si>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</si>
  <si>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</si>
  <si>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</si>
  <si>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</si>
  <si>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</si>
  <si>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</si>
  <si>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</si>
  <si>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</si>
  <si>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</si>
  <si>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</si>
  <si>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</si>
  <si>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</si>
  <si>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</si>
  <si>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LU0603946798</t>
  </si>
  <si>
    <t>ComStage ETF DivDAX® TR</t>
  </si>
  <si>
    <t>LU0603933895</t>
  </si>
  <si>
    <t>SPDR MSCI Emerging Markets Small Cap ETF</t>
  </si>
  <si>
    <t>IE00B48X4842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</si>
  <si>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</si>
  <si>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</si>
  <si>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</si>
  <si>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</si>
  <si>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</si>
  <si>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</si>
  <si>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</si>
  <si>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</si>
  <si>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</si>
  <si>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</si>
  <si>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</si>
  <si>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</si>
  <si>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</si>
  <si>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</si>
  <si>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</si>
  <si>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</si>
  <si>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</si>
  <si>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</si>
  <si>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</si>
  <si>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</si>
  <si>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</si>
  <si>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</si>
  <si>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 xml:space="preserve">S&amp;P GSCI Light Energy Total Return T-ETC </t>
  </si>
  <si>
    <t>ETFS Short Energy DJ-UBSCI</t>
  </si>
  <si>
    <t>ETFS Leveraged Petroleum DJ-UBSCI</t>
  </si>
  <si>
    <t>ETFS Lean Hogs</t>
  </si>
  <si>
    <t>ETFS Leveraged All Commodities DJ-UBSCI</t>
  </si>
  <si>
    <t>ETFS Forward Natural Gas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</si>
  <si>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</si>
  <si>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</si>
  <si>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</si>
  <si>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</si>
  <si>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</si>
  <si>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</si>
  <si>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</si>
  <si>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</si>
  <si>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</si>
  <si>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</si>
  <si>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</si>
  <si>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</si>
  <si>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</si>
  <si>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</si>
  <si>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 xml:space="preserve">S&amp;P GSCI Soybeans Total Return T-ETC 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</si>
  <si>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</si>
  <si>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</si>
  <si>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</si>
  <si>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</si>
  <si>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</si>
  <si>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 xml:space="preserve">S&amp;P GSCI Wheat Total Return T-ETC 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</si>
  <si>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</si>
  <si>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</si>
  <si>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</si>
  <si>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</si>
  <si>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</si>
  <si>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</si>
  <si>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</si>
  <si>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</si>
  <si>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</si>
  <si>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</si>
  <si>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</si>
  <si>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</si>
  <si>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</si>
  <si>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</si>
  <si>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</si>
  <si>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</si>
  <si>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</si>
  <si>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</si>
  <si>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</si>
  <si>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</si>
  <si>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</si>
  <si>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</si>
  <si>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</si>
  <si>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</si>
  <si>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</si>
  <si>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</si>
  <si>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</si>
  <si>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</si>
  <si>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</si>
  <si>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</si>
  <si>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</si>
  <si>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</si>
  <si>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</si>
  <si>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</si>
  <si>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</si>
  <si>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</si>
  <si>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</si>
  <si>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</si>
  <si>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</si>
  <si>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</si>
  <si>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</si>
  <si>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</si>
  <si>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</si>
  <si>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</si>
  <si>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</si>
  <si>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</si>
  <si>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</si>
  <si>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</si>
  <si>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</si>
  <si>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</si>
  <si>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</si>
  <si>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</si>
  <si>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</si>
  <si>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</si>
  <si>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</si>
  <si>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</si>
  <si>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</si>
  <si>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</si>
  <si>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</si>
  <si>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</si>
  <si>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</si>
  <si>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db x-trackers EURO STOXX 50 Double Short Daily ETF</t>
  </si>
  <si>
    <t>db x-trackers EURO STOXX 50 ETF</t>
  </si>
  <si>
    <t>db x-trackers EURO STOXX 50 Leveraged Daily ETF</t>
  </si>
  <si>
    <t>db x-trackers EURO STOXX Select Dividend 30 ETF</t>
  </si>
  <si>
    <t>EasyETF EURO STOXX 50 (A share)</t>
  </si>
  <si>
    <t>EasyETF EURO STOXX 50 Double Short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</si>
  <si>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</si>
  <si>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</si>
  <si>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</si>
  <si>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</si>
  <si>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</si>
  <si>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</si>
  <si>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</si>
  <si>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</si>
  <si>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</si>
  <si>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</si>
  <si>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</si>
  <si>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</si>
  <si>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</si>
  <si>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</si>
  <si>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</si>
  <si>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</si>
  <si>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</si>
  <si>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</si>
  <si>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</si>
  <si>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</si>
  <si>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</si>
  <si>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</si>
  <si>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</si>
  <si>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</si>
  <si>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</si>
  <si>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</si>
  <si>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</si>
  <si>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</si>
  <si>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</si>
  <si>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</si>
  <si>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</si>
  <si>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</si>
  <si>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</si>
  <si>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</si>
  <si>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</si>
  <si>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</si>
  <si>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</si>
  <si>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</si>
  <si>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</si>
  <si>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</si>
  <si>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</si>
  <si>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</si>
  <si>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</si>
  <si>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</si>
  <si>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</si>
  <si>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</si>
  <si>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</si>
  <si>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</si>
  <si>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</si>
  <si>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</si>
  <si>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</si>
  <si>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</si>
  <si>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</si>
  <si>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</si>
  <si>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</si>
  <si>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</si>
  <si>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</si>
  <si>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</si>
  <si>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</si>
  <si>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</si>
  <si>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</si>
  <si>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</si>
  <si>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</si>
  <si>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</si>
  <si>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</si>
  <si>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</si>
  <si>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</si>
  <si>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</si>
  <si>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</si>
  <si>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</si>
  <si>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</si>
  <si>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</si>
  <si>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</si>
  <si>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</si>
  <si>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</si>
  <si>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</si>
  <si>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</si>
  <si>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</si>
  <si>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</si>
  <si>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</si>
  <si>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</si>
  <si>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</si>
  <si>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</si>
  <si>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</si>
  <si>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</si>
  <si>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</si>
  <si>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</si>
  <si>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 xml:space="preserve">ETFlab STOXX Europe 50 </t>
  </si>
  <si>
    <t>db x-trackers MSCI Pan-Euro TRN Index ETF</t>
  </si>
  <si>
    <t>iShares Barclays Capital EURO Aggregate Bond ETF</t>
  </si>
  <si>
    <t>iShares Barclays Capital EURO Treasury Bond 0-1 ETF</t>
  </si>
  <si>
    <t>iShares Barclays Capital EURO Corporate Bond ETF</t>
  </si>
  <si>
    <t>db x-trackers II EURO Inflation Swap 5 year TRI ETF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</si>
  <si>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</si>
  <si>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</si>
  <si>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</si>
  <si>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</si>
  <si>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</si>
  <si>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</si>
  <si>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</si>
  <si>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</si>
  <si>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</si>
  <si>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</si>
  <si>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</si>
  <si>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</si>
  <si>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</si>
  <si>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</si>
  <si>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</si>
  <si>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</si>
  <si>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</si>
  <si>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</si>
  <si>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</si>
  <si>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</si>
  <si>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</si>
  <si>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</si>
  <si>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</si>
  <si>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</si>
  <si>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</si>
  <si>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</si>
  <si>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</si>
  <si>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</si>
  <si>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</si>
  <si>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</si>
  <si>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</si>
  <si>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</si>
  <si>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</si>
  <si>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</si>
  <si>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</si>
  <si>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</si>
  <si>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</si>
  <si>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</si>
  <si>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</si>
  <si>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</si>
  <si>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</si>
  <si>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</si>
  <si>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</si>
  <si>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</si>
  <si>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</si>
  <si>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</si>
  <si>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</si>
  <si>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</si>
  <si>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</si>
  <si>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</si>
  <si>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</si>
  <si>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</si>
  <si>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</si>
  <si>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</si>
  <si>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</si>
  <si>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</si>
  <si>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</si>
  <si>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</si>
  <si>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</si>
  <si>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</si>
  <si>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</si>
  <si>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</si>
  <si>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</si>
  <si>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</si>
  <si>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</si>
  <si>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</si>
  <si>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</si>
  <si>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</si>
  <si>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</si>
  <si>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</si>
  <si>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</si>
  <si>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</si>
  <si>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</si>
  <si>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</si>
  <si>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</si>
  <si>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</si>
  <si>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</si>
  <si>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</si>
  <si>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</si>
  <si>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</si>
  <si>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</si>
  <si>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</si>
  <si>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</si>
  <si>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</si>
  <si>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</si>
  <si>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</si>
  <si>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</si>
  <si>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</si>
  <si>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</si>
  <si>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</si>
  <si>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</si>
  <si>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</si>
  <si>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</si>
  <si>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</si>
  <si>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</si>
  <si>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</si>
  <si>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</si>
  <si>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</si>
  <si>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</si>
  <si>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</si>
  <si>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</si>
  <si>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</si>
  <si>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Ossiam ETF STOXX® Europe 600 Equal Weight NR</t>
  </si>
  <si>
    <t>LU0599613147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</si>
  <si>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</si>
  <si>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</si>
  <si>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</si>
  <si>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</si>
  <si>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</si>
  <si>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</si>
  <si>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</si>
  <si>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</si>
  <si>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</si>
  <si>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LU0599612842</t>
  </si>
  <si>
    <t>Ossiam ETF US Minimum Variance NR (USD share class)</t>
  </si>
  <si>
    <t>LU0599612412</t>
  </si>
  <si>
    <t>FR0011020957</t>
  </si>
  <si>
    <t>FR0011020940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</si>
  <si>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</si>
  <si>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</si>
  <si>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</si>
  <si>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</si>
  <si>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</si>
  <si>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</si>
  <si>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</si>
  <si>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</si>
  <si>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</si>
  <si>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</si>
  <si>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</si>
  <si>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</si>
  <si>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</si>
  <si>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</si>
  <si>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</si>
  <si>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</si>
  <si>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</si>
  <si>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</si>
  <si>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</si>
  <si>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</si>
  <si>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</si>
  <si>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</si>
  <si>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</si>
  <si>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</si>
  <si>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</si>
  <si>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</si>
  <si>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</si>
  <si>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</si>
  <si>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</si>
  <si>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</si>
  <si>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</si>
  <si>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</si>
  <si>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</si>
  <si>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</si>
  <si>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</si>
  <si>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iShares Barclays Capital Emerging Market Local Govt Bond</t>
  </si>
  <si>
    <t>iShares Dow Jones Europe Sustainability Screened</t>
  </si>
  <si>
    <t>iShares Dow Jones Global Sustainability Screened</t>
  </si>
  <si>
    <t>db x-trackers MSCI World Consumer Discretionary TRN Index ETF</t>
  </si>
  <si>
    <t>db x-trackers MSCI World Consumer Staples TRN Index ETF</t>
  </si>
  <si>
    <t>db x-trackers MSCI World Financials TRN Index ETF</t>
  </si>
  <si>
    <t>db x-trackers MSCI World Health Care TRN Index ETF</t>
  </si>
  <si>
    <t>db x-trackers MSCI World Information Technology TRN Index ETF</t>
  </si>
  <si>
    <t>db x-trackers MSCI World Telecommunication Services TRN Index ETF</t>
  </si>
  <si>
    <t>db x-trackers MSCI World Utilities TRN Index ETF</t>
  </si>
  <si>
    <t>db x-trackers MSCI World Energy TRN Index ETF</t>
  </si>
  <si>
    <t>db x-trackers MSCI World Industrials TRN Index ETF</t>
  </si>
  <si>
    <t>db x-trackers MSCI World Materials TRN Index ETF</t>
  </si>
  <si>
    <t>db x-trackers MSCI EFM Africa Top 50 Capped TRN Index ETF</t>
  </si>
  <si>
    <t>db x-trackers Russell Midcap Index ETF</t>
  </si>
  <si>
    <t>db x-trackers MSCI EM Eastern Europe 10/40 TRN Index ETF</t>
  </si>
  <si>
    <t>db x-trackers MSCI Malaysia TRN Index ETF</t>
  </si>
  <si>
    <t>db x-trackers MSCI Thailand TRN Index ETF</t>
  </si>
  <si>
    <t>db x-trackers MSCI India TRN Index ETF</t>
  </si>
  <si>
    <t>db x-trackers MSCI China TRN Index ETF</t>
  </si>
  <si>
    <t>db x-trackers MSCI Chile TRN Index ETF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</si>
  <si>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</si>
  <si>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</si>
  <si>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</si>
  <si>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</si>
  <si>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</si>
  <si>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</si>
  <si>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</si>
  <si>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</si>
  <si>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</si>
  <si>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</si>
  <si>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</si>
  <si>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</si>
  <si>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</si>
  <si>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</si>
  <si>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</si>
  <si>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</si>
  <si>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</si>
  <si>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</si>
  <si>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</si>
  <si>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</si>
  <si>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</si>
  <si>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</si>
  <si>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ComStage ETF CAC 40 Short GR</t>
  </si>
  <si>
    <t>CS ETF (IE) on EURO STOXX 50</t>
  </si>
  <si>
    <t>db x-trackers EURO STOXX 50 Short Daily ETF</t>
  </si>
  <si>
    <t>db x-trackers FTSE MIB Index ETF</t>
  </si>
  <si>
    <t>db x-trackers II Euro Interest Rate Volatility Total Return</t>
  </si>
  <si>
    <t>db x-trackers MSCI BRIC TRN Index ETF</t>
  </si>
  <si>
    <t>LU0589685956</t>
  </si>
  <si>
    <t>db x-trackers S&amp;P 500 Inverse Daily ETF</t>
  </si>
  <si>
    <t>EasyETF EURO STOXX 50 (C share)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</si>
  <si>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</si>
  <si>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</si>
  <si>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</si>
  <si>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</si>
  <si>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iShares Markit iBoxx EURO Covered Bond</t>
  </si>
  <si>
    <t>iShares MSCI EM Latin America</t>
  </si>
  <si>
    <t>iShares MSCI Emerging Market Islamic</t>
  </si>
  <si>
    <t>iShares MSCI USA Islamic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</si>
  <si>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</si>
  <si>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</si>
  <si>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</si>
  <si>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</si>
  <si>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</si>
  <si>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</si>
  <si>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</si>
  <si>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Ossiam ETF Europe Minimum Variance NR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</si>
  <si>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</si>
  <si>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</si>
  <si>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</si>
  <si>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</si>
  <si>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</si>
  <si>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</si>
  <si>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</si>
  <si>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</si>
  <si>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</si>
  <si>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</si>
  <si>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</si>
  <si>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</si>
  <si>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</si>
  <si>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</si>
  <si>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</si>
  <si>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</si>
  <si>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</si>
  <si>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</si>
  <si>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</si>
  <si>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</si>
  <si>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</si>
  <si>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</si>
  <si>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</si>
  <si>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</si>
  <si>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 ETFs plc MSCI USA TRN Index SF-A</t>
  </si>
  <si>
    <t>UBS ETFs plc MSCI USA TRN Index SF-I</t>
  </si>
  <si>
    <t>UBS ETFs plc S&amp;P 500 TRN Index SF A</t>
  </si>
  <si>
    <t>UBS ETFs plc S&amp;P 500 TRN Index SF I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</si>
  <si>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</si>
  <si>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</si>
  <si>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</si>
  <si>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</si>
  <si>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</si>
  <si>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</si>
  <si>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</si>
  <si>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</si>
  <si>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</si>
  <si>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</si>
  <si>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</si>
  <si>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</si>
  <si>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</si>
  <si>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</si>
  <si>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</si>
  <si>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</si>
  <si>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</si>
  <si>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</si>
  <si>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</si>
  <si>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</si>
  <si>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</si>
  <si>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</si>
  <si>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</si>
  <si>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</si>
  <si>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</si>
  <si>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</si>
  <si>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</si>
  <si>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</si>
  <si>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</si>
  <si>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</si>
  <si>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</si>
  <si>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</si>
  <si>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</si>
  <si>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</si>
  <si>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</si>
  <si>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</si>
  <si>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</si>
  <si>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</si>
  <si>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</si>
  <si>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</si>
  <si>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</si>
  <si>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</si>
  <si>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</si>
  <si>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</si>
  <si>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</si>
  <si>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</si>
  <si>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</si>
  <si>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</si>
  <si>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</si>
  <si>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</si>
  <si>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</si>
  <si>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AMUNDI ETF MSCI EMU HIGH DIVIDEND</t>
  </si>
  <si>
    <t>AMUNDI ETF MSCI EUROPE BANKS</t>
  </si>
  <si>
    <t>AMUNDI ETF MSCI EUROPE CONSUMER STAPLES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</si>
  <si>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</si>
  <si>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</si>
  <si>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</si>
  <si>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</si>
  <si>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LEVERAGED EURO STOXX 50 DAILY</t>
  </si>
  <si>
    <t>AMUNDI ETF LEVERAGED MSCI EUROPE DAILY</t>
  </si>
  <si>
    <t>AMUNDI ETF MSCI EMU</t>
  </si>
  <si>
    <t>AMUNDI ETF MSCI EUROPE</t>
  </si>
  <si>
    <t>AMUNDI ETF MSCI GERMANY</t>
  </si>
  <si>
    <t>AMUNDI ETF MSCI WORLD EX EMU</t>
  </si>
  <si>
    <t>AMUNDI ETF SHORT DAX 30</t>
  </si>
  <si>
    <t>AMUNDI ETF SHORT EURO STOXX 50 DAILY</t>
  </si>
  <si>
    <t>AMUNDI ETF MSCI EUROPE IT</t>
  </si>
  <si>
    <t>AMUNDI ETF MSCI EUROPE MATERIALS</t>
  </si>
  <si>
    <t>AMUNDI ETF MSCI EUROPE TELECOM SERVICES</t>
  </si>
  <si>
    <t>AMUNDI ETF MSCI EUROPE UTILITIES</t>
  </si>
  <si>
    <t>AMUNDI ETF STOXX EUROPE 600</t>
  </si>
  <si>
    <t>AMUNDI ETF MSCI BRAZIL</t>
  </si>
  <si>
    <t>AMUNDI ETF MSCI EUROPE EX EMU</t>
  </si>
  <si>
    <t>AMUNDI ETF MSCI NORDIC</t>
  </si>
  <si>
    <t>AMUNDI ETF MSCI UK</t>
  </si>
  <si>
    <t>AMUNDI ETF REAL ESTATE REIT IEIF</t>
  </si>
  <si>
    <t>AMUNDI ETF MSCI EUROPE ENERGY</t>
  </si>
  <si>
    <t>ComStage ETF FR DAX</t>
  </si>
  <si>
    <t>Comstage ETF FR EURO STOXX 50</t>
  </si>
  <si>
    <t>AMUNDI ETF GREEN TECH LIVING PLANET</t>
  </si>
  <si>
    <t>AMUNDI ETF EURO STOXX SMALL CAP</t>
  </si>
  <si>
    <t>LU0653608454</t>
  </si>
  <si>
    <t>ETC Segment of Deutsche Börse Group</t>
  </si>
  <si>
    <t>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</si>
  <si>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</si>
  <si>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</si>
  <si>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</si>
  <si>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</si>
  <si>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</si>
  <si>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</si>
  <si>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</si>
  <si>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</si>
  <si>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</si>
  <si>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</si>
  <si>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</si>
  <si>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</si>
  <si>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</si>
  <si>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</si>
  <si>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</si>
  <si>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</si>
  <si>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</si>
  <si>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</si>
  <si>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</si>
  <si>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</si>
  <si>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</si>
  <si>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</si>
  <si>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</si>
  <si>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</si>
  <si>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</si>
  <si>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</si>
  <si>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</si>
  <si>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</si>
  <si>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</si>
  <si>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</si>
  <si>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</si>
  <si>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</si>
  <si>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</si>
  <si>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</si>
  <si>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</si>
  <si>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</si>
  <si>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</si>
  <si>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</si>
  <si>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</si>
  <si>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</si>
  <si>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</si>
  <si>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</si>
  <si>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</si>
  <si>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</si>
  <si>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</si>
  <si>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</si>
  <si>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</si>
  <si>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</si>
  <si>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</si>
  <si>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</si>
  <si>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</si>
  <si>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</si>
  <si>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</si>
  <si>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db x-trackers CAC 40 Short Daily ETF</t>
  </si>
  <si>
    <t>db x-trackers Currency Carry ETF (EUR)</t>
  </si>
  <si>
    <t>db x-trackers Currency Momentum ETF (EUR)</t>
  </si>
  <si>
    <t>db x-trackers Currency Returns ETF (EUR)</t>
  </si>
  <si>
    <t>db x-trackers Currency Valuation ETF (EUR)</t>
  </si>
  <si>
    <t>db x-trackers db commodity booster DJ-UBSCI ETF (EUR)</t>
  </si>
  <si>
    <t>db x-trackers db commodity booster Light Energy Benchmark ETF (EUR)</t>
  </si>
  <si>
    <t>db x-trackers db Hedge Fund Index ETF (EUR)</t>
  </si>
  <si>
    <t>db x-trackers DBLCI - OY Balanced ETF (EUR)</t>
  </si>
  <si>
    <t>db x-trackers FTSE 100 Short Daily ETF</t>
  </si>
  <si>
    <t>db x-trackers HSI Short Daily ETF</t>
  </si>
  <si>
    <t>db x-trackers II Emerging Markets Liquid Eurobond Index ETF (EUR)</t>
  </si>
  <si>
    <t>db x-trackers II EONIA Total Return Index ETF</t>
  </si>
  <si>
    <t>db x-trackers II Euro Interest Rates Volatility Short Daily TR Index ETF</t>
  </si>
  <si>
    <t>db x-trackers II FED Funds Effective Rate TR Index ETF</t>
  </si>
  <si>
    <t>db x-trackers II iBoxx € Germany 1-3 TR Index ETF</t>
  </si>
  <si>
    <t>db x-trackers II iBoxx € Germany Covered TR Index ETF</t>
  </si>
  <si>
    <t>db x-trackers II iBoxx € Germany TR Index ETF</t>
  </si>
  <si>
    <t>db x-trackers II iBoxx € Liquid Corporate 100 Financials Sub-index Total Return ETF</t>
  </si>
  <si>
    <t>db x-trackers II iBoxx € Liquid Corporate 100 Non-Financials Sub-index Total Return ETF</t>
  </si>
  <si>
    <t>db x-trackers II iBoxx € Liquid Corporate 100 TR Index ETF</t>
  </si>
  <si>
    <t>db x-trackers II iBoxx € Sovereigns Eurozone AAA TR Index ETF</t>
  </si>
  <si>
    <t>db x-trackers II iBoxx € Sovereigns Eurozone Yield Plus TR Index ETF</t>
  </si>
  <si>
    <t>db x-trackers II iBoxx Global Inflation-Linked TR Index ETF (EUR)</t>
  </si>
  <si>
    <t>db x-trackers II iTraxx Crossover 5-year Short TR Index ETF</t>
  </si>
  <si>
    <t>db x-trackers II iTraxx Europe 5-year Short Daily TR Index ETF</t>
  </si>
  <si>
    <t>db x-trackers II iTraxx Europe Senior Financials 5-year Short Daily TR Index ETF</t>
  </si>
  <si>
    <t>db x-trackers II iTraxx Europe Senior Financials 5-year TR Index ETF</t>
  </si>
  <si>
    <t>db x-trackers II iTraxx Europe Subordinated Financials 5- year Short Daily TR Index ETF</t>
  </si>
  <si>
    <t>db x-trackers II iTraxx Europe Subordinated Financials 5-year TR Index ETF</t>
  </si>
  <si>
    <t>db x-trackers II iTraxx HiVol 5-year Short TR Index ETF</t>
  </si>
  <si>
    <t>db x-trackers II Short iBoxx € Sovereigns Eurozone Daily Total Return Index ETF</t>
  </si>
  <si>
    <t>db x-trackers Portfolio TR Index ETF</t>
  </si>
  <si>
    <t>db x-trackers S&amp;P 500 Euro Hedged ETF</t>
  </si>
  <si>
    <t>db x-trackers S&amp;P CNX Nifty ETF (Indien)</t>
  </si>
  <si>
    <t>db x-trackers S&amp;P Europe 350 Shariah Index ETF</t>
  </si>
  <si>
    <t>db x-trackers ShortDAX Daily ETF</t>
  </si>
  <si>
    <t>db x-trackers STOXX Europe Christian Index ETF (DR)</t>
  </si>
  <si>
    <t xml:space="preserve">AMUNDI ETF CAC 40 ( C ) </t>
  </si>
  <si>
    <t>AMUNDI ETF COMMODITIES S&amp;P GSCI (LE) ( C )</t>
  </si>
  <si>
    <t>AMUNDI ETF COMMODITIES S&amp;P GSCI AGRICULTURE ( C )</t>
  </si>
  <si>
    <t>AMUNDI ETF COMMODITIES S&amp;P GSCI METALS ( C )</t>
  </si>
  <si>
    <t>AMUNDI ETF COMMODITIES S&amp;P GSCI NON ENERGY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</si>
  <si>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</si>
  <si>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</si>
  <si>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</si>
  <si>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</si>
  <si>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</si>
  <si>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</si>
  <si>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LEVERAGED MSCI USA DAILY - EUR</t>
  </si>
  <si>
    <t>AMUNDI ETF MSCI CHINA - EUR</t>
  </si>
  <si>
    <t>AMUNDI ETF MSCI EASTERN EUROPE EX RUSSIA - EUR</t>
  </si>
  <si>
    <t>AMUNDI ETF MSCI EMERGING MARKETS - EUR</t>
  </si>
  <si>
    <t>AMUNDI ETF MSCI EUROPE CONSUMER DISCRETIONARY</t>
  </si>
  <si>
    <t>AMUNDI ETF MSCI INDIA - EUR</t>
  </si>
  <si>
    <t>AMUNDI ETF MSCI JAPAN - EUR</t>
  </si>
  <si>
    <t>AMUNDI ETF MSCI PACIFIC EX JAPAN -  EUR</t>
  </si>
  <si>
    <t>AMUNDI ETF MSCI SWITZERLAND - EUR</t>
  </si>
  <si>
    <t>AMUNDI ETF MSCI USA - EUR</t>
  </si>
  <si>
    <t>AMUNDI ETF MSCI WORLD ENERGY - EUR</t>
  </si>
  <si>
    <t>AMUNDI ETF MSCI WORLD EX EUROPE - EUR</t>
  </si>
  <si>
    <t>AMUNDI ETF MSCI WORLD FINANCIALS - EUR</t>
  </si>
  <si>
    <t>AMUNDI ETF NASDAQ-100 - EUR</t>
  </si>
  <si>
    <t>AMUNDI ETF S&amp;P 500 - EUR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</si>
  <si>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</si>
  <si>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</si>
  <si>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</si>
  <si>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</si>
  <si>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</si>
  <si>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</si>
  <si>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</si>
  <si>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</si>
  <si>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</si>
  <si>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db x-trackers II Global Sovereign Index ETF</t>
  </si>
  <si>
    <t>ETFX DAX 2x Long Fund (LevDAX x2)</t>
  </si>
  <si>
    <t>ETFX DAX 2x Short Fund (ShortDAX x2)</t>
  </si>
  <si>
    <t>ETFX DJ-UBS All Commodities Forward 3 Month Fund</t>
  </si>
  <si>
    <t>ETFX Russell 2000 US Small Cap Fund</t>
  </si>
  <si>
    <t>iShares eb.rexx Money Market (DE)</t>
  </si>
  <si>
    <t>IE00B6YX5B26</t>
  </si>
  <si>
    <t>SPDR S&amp;P Emerging Markets Dividend ETF</t>
  </si>
  <si>
    <t>IE00B6YX5D40</t>
  </si>
  <si>
    <t>SPDR S&amp;P US Dividend Aristocrats ETF</t>
  </si>
  <si>
    <t>IE00B6VS8T94</t>
  </si>
  <si>
    <t>UBS-ETF MSCI ACWI Risk Weighted A</t>
  </si>
  <si>
    <t>IE00B6VTQH62</t>
  </si>
  <si>
    <t>UBS-ETF MSCI ACWI Risk Weighted I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</si>
  <si>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</si>
  <si>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</si>
  <si>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</si>
  <si>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</si>
  <si>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</si>
  <si>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</si>
  <si>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</si>
  <si>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</si>
  <si>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</si>
  <si>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</si>
  <si>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</si>
  <si>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</si>
  <si>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</si>
  <si>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</si>
  <si>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</si>
  <si>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</si>
  <si>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</si>
  <si>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</si>
  <si>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</si>
  <si>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</si>
  <si>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</si>
  <si>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</si>
  <si>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</si>
  <si>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</si>
  <si>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</si>
  <si>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</si>
  <si>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</si>
  <si>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</si>
  <si>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</si>
  <si>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</si>
  <si>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</si>
  <si>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</si>
  <si>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</si>
  <si>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</si>
  <si>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</si>
  <si>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</si>
  <si>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</si>
  <si>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</si>
  <si>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</si>
  <si>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</si>
  <si>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</si>
  <si>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</si>
  <si>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</si>
  <si>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</si>
  <si>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</si>
  <si>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</si>
  <si>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</si>
  <si>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</si>
  <si>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</si>
  <si>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</si>
  <si>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</si>
  <si>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</si>
  <si>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</si>
  <si>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</si>
  <si>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</si>
  <si>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 Oil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</si>
  <si>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</si>
  <si>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</si>
  <si>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</si>
  <si>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</si>
  <si>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</si>
  <si>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</si>
  <si>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Aluminium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</si>
  <si>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</si>
  <si>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</si>
  <si>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</si>
  <si>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</si>
  <si>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</si>
  <si>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</si>
  <si>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Heating Oil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</si>
  <si>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</si>
  <si>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</si>
  <si>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</si>
  <si>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</si>
  <si>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</si>
  <si>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</si>
  <si>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</si>
  <si>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</si>
  <si>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</si>
  <si>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</si>
  <si>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</si>
  <si>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Short Zinc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</si>
  <si>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</si>
  <si>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</si>
  <si>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</si>
  <si>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</si>
  <si>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</si>
  <si>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</si>
  <si>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</si>
  <si>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</si>
  <si>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</si>
  <si>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</si>
  <si>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</si>
  <si>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</si>
  <si>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</si>
  <si>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</si>
  <si>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</si>
  <si>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</si>
  <si>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</si>
  <si>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</si>
  <si>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</si>
  <si>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</si>
  <si>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</si>
  <si>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</si>
  <si>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</si>
  <si>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</si>
  <si>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</si>
  <si>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</si>
  <si>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</si>
  <si>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</si>
  <si>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</si>
  <si>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</si>
  <si>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</si>
  <si>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</si>
  <si>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</si>
  <si>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</si>
  <si>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</si>
  <si>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</si>
  <si>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</si>
  <si>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</si>
  <si>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</si>
  <si>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</si>
  <si>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</si>
  <si>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</si>
  <si>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</si>
  <si>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</si>
  <si>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</si>
  <si>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</si>
  <si>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</si>
  <si>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</si>
  <si>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</si>
  <si>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</si>
  <si>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</si>
  <si>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</si>
  <si>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</si>
  <si>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</si>
  <si>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</si>
  <si>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</si>
  <si>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</si>
  <si>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</si>
  <si>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SPDR Barclays Capital 1-3 Year Euro Government Bond ETF</t>
  </si>
  <si>
    <t>IE00B6YX5F63</t>
  </si>
  <si>
    <t>MSCI Emerging Markets Source ETF</t>
  </si>
  <si>
    <t>DE000A1JM6G3</t>
  </si>
  <si>
    <t>S&amp;P 500 Source ETF</t>
  </si>
  <si>
    <t>DE000A1JM6F5</t>
  </si>
  <si>
    <t>db x-trackers II iBoxx € Germany Covered 1-3 Total Return Index ETF</t>
  </si>
  <si>
    <t>LU0548059699</t>
  </si>
  <si>
    <t>db x-trackers II iBoxx € Sovereigns Eurozone Total Return Index ETF</t>
  </si>
  <si>
    <t>LU0643975591</t>
  </si>
  <si>
    <t>LU0643975161</t>
  </si>
  <si>
    <t>AMUNDI ETF MSCI WORLD</t>
  </si>
  <si>
    <t>FR0010756098</t>
  </si>
  <si>
    <t>AMUNDI ETF MSCI EM LATIN AMERICA</t>
  </si>
  <si>
    <t>FR0011020973</t>
  </si>
  <si>
    <t>AMUNDI ETF MSCI EM ASIA</t>
  </si>
  <si>
    <t>FR0011020965</t>
  </si>
  <si>
    <t>AMUNDI ETF MSCI SPAIN</t>
  </si>
  <si>
    <t>FR0010655746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</si>
  <si>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</si>
  <si>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</si>
  <si>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</si>
  <si>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</si>
  <si>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</si>
  <si>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</si>
  <si>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</si>
  <si>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</si>
  <si>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</si>
  <si>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</si>
  <si>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</si>
  <si>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</si>
  <si>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</si>
  <si>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</si>
  <si>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</si>
  <si>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</si>
  <si>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</si>
  <si>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</si>
  <si>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</si>
  <si>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</si>
  <si>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</si>
  <si>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</si>
  <si>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</si>
  <si>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</si>
  <si>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</si>
  <si>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</si>
  <si>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</si>
  <si>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</si>
  <si>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</si>
  <si>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</si>
  <si>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</si>
  <si>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</si>
  <si>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</si>
  <si>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db x-trackers II Sterling Cash ETF</t>
  </si>
  <si>
    <t>Lyxor ETF FTSE ATHEX 20</t>
  </si>
  <si>
    <t>RBS Market Access CTA Index ETF - USD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</si>
  <si>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</si>
  <si>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</si>
  <si>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</si>
  <si>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</si>
  <si>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</si>
  <si>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</si>
  <si>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</si>
  <si>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</si>
  <si>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</si>
  <si>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</si>
  <si>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</si>
  <si>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</si>
  <si>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</si>
  <si>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</si>
  <si>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</si>
  <si>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</si>
  <si>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</si>
  <si>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</si>
  <si>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</si>
  <si>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</si>
  <si>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</si>
  <si>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</si>
  <si>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</si>
  <si>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</si>
  <si>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</si>
  <si>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</si>
  <si>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</si>
  <si>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</si>
  <si>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</si>
  <si>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</si>
  <si>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</si>
  <si>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</si>
  <si>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</si>
  <si>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</si>
  <si>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RBS Market Access CTA Index ETF - EUR hedged</t>
  </si>
  <si>
    <t>LU0712092450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</si>
  <si>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</si>
  <si>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</si>
  <si>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</si>
  <si>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</si>
  <si>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</si>
  <si>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</si>
  <si>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</si>
  <si>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</si>
  <si>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</si>
  <si>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</si>
  <si>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</si>
  <si>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</si>
  <si>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</si>
  <si>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</si>
  <si>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</si>
  <si>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</si>
  <si>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</si>
  <si>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</si>
  <si>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</si>
  <si>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</si>
  <si>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</si>
  <si>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</si>
  <si>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</si>
  <si>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</si>
  <si>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</si>
  <si>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</si>
  <si>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</si>
  <si>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</si>
  <si>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</si>
  <si>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</si>
  <si>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</si>
  <si>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</si>
  <si>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</si>
  <si>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</si>
  <si>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</si>
  <si>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</si>
  <si>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</si>
  <si>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</si>
  <si>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</si>
  <si>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</si>
  <si>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</si>
  <si>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</si>
  <si>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</si>
  <si>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iPath ETNs</t>
  </si>
  <si>
    <t>RBS ETNs</t>
  </si>
  <si>
    <t>Nomura Voltage Mid-Term Source ETF</t>
  </si>
  <si>
    <t>DE000A1JQQZ6</t>
  </si>
  <si>
    <t>db x-trackers II iTraxx Europe 5-year 2x Daily Total Return Index ETF</t>
  </si>
  <si>
    <t>db x-trackers II iTraxx Europe 5-year 2x Short Daily Total Return Index ETF</t>
  </si>
  <si>
    <t>LU0613541589</t>
  </si>
  <si>
    <t>db x-trackers II iTraxx Crossover 5-year 2x Daily Total Return Index ETF</t>
  </si>
  <si>
    <t>db x-trackers II iTraxx Crossover 5-year 2x Short Daily Total Return Index ETF</t>
  </si>
  <si>
    <t>LU0613541662</t>
  </si>
  <si>
    <t>db x-trackers II iBoxx € Sovereigns Eurozone 1-3 Total Return Index ETF</t>
  </si>
  <si>
    <t>LU0614173549</t>
  </si>
  <si>
    <t>db x-trackers II iBoxx € Sovereigns Eurozone 3-5 Total Return Index ETF</t>
  </si>
  <si>
    <t>LU0614173895</t>
  </si>
  <si>
    <t xml:space="preserve">db x-trackers II Global Sovereign Index ETF     </t>
  </si>
  <si>
    <t>LU0690964092</t>
  </si>
  <si>
    <t>iShares Barclays Capital US Aggregate Bond</t>
  </si>
  <si>
    <t>DE000A1JNCQ2</t>
  </si>
  <si>
    <t>Lyxor ETF S&amp;P GSCI Inverse Agriculture &amp; Livestock 1 Month Forward</t>
  </si>
  <si>
    <t>LU0692027138</t>
  </si>
  <si>
    <t>Lyxor ETF S&amp;P GSCI Agriculture &amp; Livestock 3 Month Forward</t>
  </si>
  <si>
    <t>LU0692028375</t>
  </si>
  <si>
    <t>Lyxor ETF S&amp;P GSCI Inverse Industrial Metals 1 Month Forward</t>
  </si>
  <si>
    <t>LU0692029423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</si>
  <si>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</si>
  <si>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</si>
  <si>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</si>
  <si>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</si>
  <si>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</si>
  <si>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</si>
  <si>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</si>
  <si>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</si>
  <si>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</si>
  <si>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</si>
  <si>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</si>
  <si>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</si>
  <si>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</si>
  <si>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</si>
  <si>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db x-trackers ATX ETF</t>
  </si>
  <si>
    <t>LU0659579063</t>
  </si>
  <si>
    <t>db x-trackers S&amp;P 500 Equal Weight ETF</t>
  </si>
  <si>
    <t>LU0659579493</t>
  </si>
  <si>
    <t>SPDR S&amp;P 400 US Mid Cap ETF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</si>
  <si>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</si>
  <si>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</si>
  <si>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</si>
  <si>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</si>
  <si>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</si>
  <si>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</si>
  <si>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</si>
  <si>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</si>
  <si>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</si>
  <si>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</si>
  <si>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</si>
  <si>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</si>
  <si>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</si>
  <si>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</si>
  <si>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</si>
  <si>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</si>
  <si>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</si>
  <si>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</si>
  <si>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</si>
  <si>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</si>
  <si>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</si>
  <si>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</si>
  <si>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</si>
  <si>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</si>
  <si>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</si>
  <si>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</si>
  <si>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</si>
  <si>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</si>
  <si>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</si>
  <si>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</si>
  <si>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</si>
  <si>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</si>
  <si>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</si>
  <si>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</si>
  <si>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</si>
  <si>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</si>
  <si>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</si>
  <si>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</si>
  <si>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</si>
  <si>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UBS (Irl) ETF plc - MSCI USA Infrastructure (USD) A-dis</t>
  </si>
  <si>
    <t>IE00B6RPTB32</t>
  </si>
  <si>
    <t>UBS (Irl) ETF plc - MSCI USA Infrastructure (USD) I-dis</t>
  </si>
  <si>
    <t>IE00B6T8VP86</t>
  </si>
  <si>
    <t>SPDR Barclays Capital Euro High Yield Bond ETF</t>
  </si>
  <si>
    <t>IE00B6YX5M31</t>
  </si>
  <si>
    <t>ComStage ETF MSCI Emerging Markets Leveraged 2x Daily TRN</t>
  </si>
  <si>
    <t>LU0675401409</t>
  </si>
  <si>
    <t>UBS-ETF Barclays Capital US 1-3 Year Treasury Bond A</t>
  </si>
  <si>
    <t>LU0721552544</t>
  </si>
  <si>
    <t>UBS-ETF Barclays Capital US 3-5 Year Treasury Bond A</t>
  </si>
  <si>
    <t>LU0721552627</t>
  </si>
  <si>
    <t>UBS-ETF Barclays Capital US 5-7 Year Treasury Bond A</t>
  </si>
  <si>
    <t>LU0721552890</t>
  </si>
  <si>
    <t>UBS-ETF Barclays Capital US 7-10 Year Treasury Bond A</t>
  </si>
  <si>
    <t>LU0721552973</t>
  </si>
  <si>
    <t>UBS-ETF Markit iBoxx EUR Germany 1-3 A</t>
  </si>
  <si>
    <t>LU0721553351</t>
  </si>
  <si>
    <t>UBS-ETF Markit iBoxx EUR Germany 3-5 A</t>
  </si>
  <si>
    <t>LU0721553435</t>
  </si>
  <si>
    <t>UBS-ETF Markit iBoxx EUR Germany 5-10 A</t>
  </si>
  <si>
    <t>LU0721553518</t>
  </si>
  <si>
    <t>UBS-ETF Markit iBoxx EUR Germany 7-10 A</t>
  </si>
  <si>
    <t>LU0721553609</t>
  </si>
  <si>
    <t>UBS-ETF Markit iBoxx EUR Liquid Corporates A</t>
  </si>
  <si>
    <t>LU0721553864</t>
  </si>
  <si>
    <t>UBS ETFs plc - MSCI USA Growth TRN Index SF I-acc (USD)</t>
  </si>
  <si>
    <t>IE00B4X9WC78</t>
  </si>
  <si>
    <t>UBS ETFs plc - MSCI USA Growth TRN Index SF A-acc (USD)</t>
  </si>
  <si>
    <t>IE00B5ST4671</t>
  </si>
  <si>
    <t>UBS ETFs plc - MSCI EMU Growth TRN Index SF, A-acc (EUR)</t>
  </si>
  <si>
    <t>IE00B4MFJH03</t>
  </si>
  <si>
    <t>SPDR FTSE UK All Share ETF</t>
  </si>
  <si>
    <t>IE00B7452L46</t>
  </si>
  <si>
    <t>SPDR S&amp;P Euro Dividend Aristocrats ETF</t>
  </si>
  <si>
    <t>IE00B5M1WJ87</t>
  </si>
  <si>
    <t>SPDR S&amp;P UK Dividend Aristocrats ETF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</si>
  <si>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</si>
  <si>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</si>
  <si>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</si>
  <si>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</si>
  <si>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</si>
  <si>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</si>
  <si>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</si>
  <si>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</si>
  <si>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</si>
  <si>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</si>
  <si>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</si>
  <si>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</si>
  <si>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</si>
  <si>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</si>
  <si>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</si>
  <si>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</si>
  <si>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</si>
  <si>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</si>
  <si>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</si>
  <si>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</si>
  <si>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</si>
  <si>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</si>
  <si>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</si>
  <si>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</si>
  <si>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</si>
  <si>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</si>
  <si>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</si>
  <si>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</si>
  <si>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</si>
  <si>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</si>
  <si>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</si>
  <si>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</si>
  <si>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</si>
  <si>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</si>
  <si>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</si>
  <si>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</si>
  <si>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</si>
  <si>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</si>
  <si>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</si>
  <si>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</si>
  <si>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</si>
  <si>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</si>
  <si>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</si>
  <si>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</si>
  <si>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</si>
  <si>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</si>
  <si>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</si>
  <si>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</si>
  <si>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</si>
  <si>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</si>
  <si>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</si>
  <si>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</si>
  <si>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</si>
  <si>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</si>
  <si>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</si>
  <si>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</si>
  <si>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</si>
  <si>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</si>
  <si>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</si>
  <si>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</si>
  <si>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Ossiam ETF Emerging Markets Minimum Variance NR (EUR share class)</t>
  </si>
  <si>
    <t>LU0705291903</t>
  </si>
  <si>
    <t>Ossiam ETF Emerging Markets Minimum Variance NR (USD shares class)</t>
  </si>
  <si>
    <t>LU0705291812</t>
  </si>
  <si>
    <t>db x-trackers II iBOXX € Germany 3-5 TRI ETF</t>
  </si>
  <si>
    <t>LU0613540854</t>
  </si>
  <si>
    <t>db x-trackers II iBOXX € Sovereigns Eurozone AAA 1-3 TRI ETF</t>
  </si>
  <si>
    <t>LU0613540938</t>
  </si>
  <si>
    <t>SPDR S&amp;P 500 ETF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</si>
  <si>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</si>
  <si>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</si>
  <si>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</si>
  <si>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</si>
  <si>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</si>
  <si>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</si>
  <si>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</si>
  <si>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MSCI Europe Value Source ETF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</si>
  <si>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</si>
  <si>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</si>
  <si>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</si>
  <si>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</si>
  <si>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</si>
  <si>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</si>
  <si>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</si>
  <si>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Lyxor ETF S&amp;P GSCI Aggregate Inverse 1 Month Forward</t>
  </si>
  <si>
    <t>LU0721446606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</si>
  <si>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</si>
  <si>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</si>
  <si>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</si>
  <si>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</si>
  <si>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</si>
  <si>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</si>
  <si>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</si>
  <si>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</si>
  <si>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</si>
  <si>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</si>
  <si>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</si>
  <si>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</si>
  <si>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</si>
  <si>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</si>
  <si>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</si>
  <si>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</si>
  <si>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</si>
  <si>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</si>
  <si>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</si>
  <si>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</si>
  <si>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</si>
  <si>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</si>
  <si>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</si>
  <si>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</si>
  <si>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</si>
  <si>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</si>
  <si>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</si>
  <si>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</si>
  <si>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</si>
  <si>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</si>
  <si>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</si>
  <si>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</si>
  <si>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</si>
  <si>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</si>
  <si>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</si>
  <si>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</si>
  <si>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</si>
  <si>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</si>
  <si>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</si>
  <si>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</si>
  <si>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</si>
  <si>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</si>
  <si>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</si>
  <si>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</si>
  <si>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</si>
  <si>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</si>
  <si>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</si>
  <si>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</si>
  <si>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</si>
  <si>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</si>
  <si>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AMUNDI ETF  GOVT BOND EUROMTS BROAD INVESTMENT GRADE</t>
  </si>
  <si>
    <t>AMUNDI ETF  GOVT BOND EUROMTS BROAD INVESTMENT GRADE 10-15</t>
  </si>
  <si>
    <t>AMUNDI ETF  GOVT BOND EUROMTS BROAD INVESTMENT GRADE 1-3</t>
  </si>
  <si>
    <t>AMUNDI ETF  GOVT BOND EUROMTS BROAD INVESTMENT GRADE 3-5</t>
  </si>
  <si>
    <t>AMUNDI ETF  GOVT BOND EUROMTS BROAD INVESTMENT GRADE 5-7</t>
  </si>
  <si>
    <t>AMUNDI ETF  GOVT BOND EUROMTS BROAD INVESTMENT GRADE 7-10</t>
  </si>
  <si>
    <t>AMUNDI ETF CASH 3 MONTHS  EUROMTS INVESTMENT GRADE</t>
  </si>
  <si>
    <t>AMUNDI ETF GOVT BOND HIGHEST RATED EUROMTS INVESTMENT GRADE</t>
  </si>
  <si>
    <t>AMUNDI ETF GOVT BOND LOWEST RATED EUROMTS INVESTMENT GRADE</t>
  </si>
  <si>
    <t>AMUNDI ETF SHORT  GOVT BOND EUROMTS BROAD INVESTMENT GRADE</t>
  </si>
  <si>
    <t>AMUNDI ETF SHORT  GOVT BOND EUROMTS BROAD INVESTMENT GRADE 10-15</t>
  </si>
  <si>
    <t>AMUNDI ETF SHORT  GOVT BOND EUROMTS BROAD INVESTMENT GRADE 1-3</t>
  </si>
  <si>
    <t>AMUNDI ETF SHORT  GOVT BOND EUROMTS BROAD INVESTMENT GRADE 3-5</t>
  </si>
  <si>
    <t>AMUNDI ETF SHORT  GOVT BOND EUROMTS BROAD INVESTMENT GRADE 5-7</t>
  </si>
  <si>
    <t>AMUNDI ETF SHORT  GOVT BOND EUROMTS BROAD INVESTMENT GRADE 7-10</t>
  </si>
  <si>
    <t>db x-trackers Stoxx® Europe 600 Banks ETF</t>
  </si>
  <si>
    <t>db x-trackers Stoxx® Europe 600 Banks Short Daily ETF</t>
  </si>
  <si>
    <t>db x-trackers Stoxx® Europe 600 Basic Resources ETF</t>
  </si>
  <si>
    <t>db x-trackers Stoxx® Europe 600 Basic Resources Short Daily ETF</t>
  </si>
  <si>
    <t>db x-trackers Stoxx® Europe 600 ETF</t>
  </si>
  <si>
    <t>db x-trackers Stoxx® Europe 600 Food &amp; Beverage ETF</t>
  </si>
  <si>
    <t>db x-trackers Stoxx® Europe 600 Health Care ETF</t>
  </si>
  <si>
    <t>db x-trackers Stoxx® Europe 600 Health Care Short Daily ETF</t>
  </si>
  <si>
    <t>db x-trackers Stoxx® Europe 600 Industrial Goods ETF</t>
  </si>
  <si>
    <t>db x-trackers Stoxx® Europe 600 Industrial Goods Short Daily ETF</t>
  </si>
  <si>
    <t>db x-trackers Stoxx® Europe 600 Insurance ETF</t>
  </si>
  <si>
    <t>db x-trackers Stoxx® Europe 600 Insurance Short Daily ETF</t>
  </si>
  <si>
    <t>db x-trackers Stoxx® Europe 600 Oil &amp; Gas ETF</t>
  </si>
  <si>
    <t>db x-trackers Stoxx® Europe 600 Oil &amp; Gas Short Daily ETF</t>
  </si>
  <si>
    <t>db x-trackers Stoxx® Europe 600 Technology ETF</t>
  </si>
  <si>
    <t>db x-trackers Stoxx® Europe 600 Technology Short Daily ETF</t>
  </si>
  <si>
    <t>db x-trackers Stoxx® Europe 600 Telecommunications ETF</t>
  </si>
  <si>
    <t>db x-trackers Stoxx® Europe 600 Telecommunications Short Daily ETF</t>
  </si>
  <si>
    <t>db x-trackers Stoxx® Europe 600 Utilities ETF</t>
  </si>
  <si>
    <t>db x-trackers Stoxx® Europe 600 Utilities Short Daily ETF</t>
  </si>
  <si>
    <t>iShares Dow Jones Eurozone Sustainability Screened (DE)</t>
  </si>
  <si>
    <t>iShares MSCI ACWI</t>
  </si>
  <si>
    <t>DE000A1JS9A4</t>
  </si>
  <si>
    <t>iShares S&amp;P Commodity Producers Agribusiness</t>
  </si>
  <si>
    <t>DE000A1JS9B2</t>
  </si>
  <si>
    <t>iShares S&amp;P Commodity Producers Gold</t>
  </si>
  <si>
    <t>DE000A1JS9D8</t>
  </si>
  <si>
    <t>iShares S&amp;P Commodity Producers Oil and Gas</t>
  </si>
  <si>
    <t>DE000A1JS9C0</t>
  </si>
  <si>
    <t>LYXOR ETF EuroMTS 10-15Y Investment Grade</t>
  </si>
  <si>
    <t>LYXOR ETF EuroMTS 1-3Y Investment Grade</t>
  </si>
  <si>
    <t>LYXOR ETF EuroMTS 15+Y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</si>
  <si>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</si>
  <si>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</si>
  <si>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</si>
  <si>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</si>
  <si>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</si>
  <si>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PowerShares NASDAQ OMX Global Water Fund</t>
  </si>
  <si>
    <t>UBS ETFS plc - HFRX Global Hedge Fund Index (EUR) A</t>
  </si>
  <si>
    <t>UBS ETFS plc - HFRX Global Hedge Fund Index (USD) A</t>
  </si>
  <si>
    <t>PIMCO Euro Short Maturity Source ETF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</si>
  <si>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</si>
  <si>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</si>
  <si>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</si>
  <si>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</si>
  <si>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</si>
  <si>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</si>
  <si>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</si>
  <si>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db x-trackers II Eurozone Sovereigns Double Long Daily ETF</t>
  </si>
  <si>
    <t>LU0621755080</t>
  </si>
  <si>
    <t>db x-trackers II Eurozone Sovereigns Double Short Daily ETF</t>
  </si>
  <si>
    <t>LU0621755676</t>
  </si>
  <si>
    <t>db x-trackers II iBoxx € Germany 7-10 TRI ETF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</si>
  <si>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</si>
  <si>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</si>
  <si>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</si>
  <si>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</si>
  <si>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</si>
  <si>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</si>
  <si>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</si>
  <si>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</si>
  <si>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</si>
  <si>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</si>
  <si>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</si>
  <si>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</si>
  <si>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</si>
  <si>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SPDR Citi Asia Local Government Bond ETF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</si>
  <si>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</si>
  <si>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</si>
  <si>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</si>
  <si>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</si>
  <si>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</si>
  <si>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</si>
  <si>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</si>
  <si>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</si>
  <si>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</si>
  <si>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</si>
  <si>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</si>
  <si>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</si>
  <si>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</si>
  <si>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</si>
  <si>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</si>
  <si>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</si>
  <si>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</si>
  <si>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</si>
  <si>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</si>
  <si>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</si>
  <si>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</si>
  <si>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</si>
  <si>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</si>
  <si>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</si>
  <si>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</si>
  <si>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</si>
  <si>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CS ETF (IE) on MSCI Russia ADR/GDR</t>
  </si>
  <si>
    <t>Amundi ETF S&amp;P 500 EUR HEDGED DAILY</t>
  </si>
  <si>
    <t>FR0011133644</t>
  </si>
  <si>
    <t>SPDR Barclays Capital 1-5 Year Gilt ETF</t>
  </si>
  <si>
    <t>IE00B6YX5K17</t>
  </si>
  <si>
    <t>SPDR Barclays Capital 15+ Year Gilt ETF</t>
  </si>
  <si>
    <t>IE00B6YX5L24</t>
  </si>
  <si>
    <t>SPDR Barclays Capital Sterling Corporate Bond ETF</t>
  </si>
  <si>
    <t>IE00B4694Z11</t>
  </si>
  <si>
    <t>SPDR Barclays Capital UK Gilt ETF</t>
  </si>
  <si>
    <t>IE00B3W74078</t>
  </si>
  <si>
    <t>UBS (Irl) ETF plc - MSCI USA (USD) A-dis</t>
  </si>
  <si>
    <t>IE00B77D4428</t>
  </si>
  <si>
    <t>UBS (Irl) ETF plc - MSCI USA (USD) I-dis</t>
  </si>
  <si>
    <t>IE00B76J4S53</t>
  </si>
  <si>
    <t>UBS (rl) ETF plc - MSCI USA Value (USD) A-dis</t>
  </si>
  <si>
    <t>IE00B78JSG98</t>
  </si>
  <si>
    <t>UBS (rl) ETF plc - MSCI USA Value (USD) I-dis</t>
  </si>
  <si>
    <t>IE00B6SY5K09</t>
  </si>
  <si>
    <t>UBS (Irl) ETF plc - MSCI World (USD) A-dis</t>
  </si>
  <si>
    <t>IE00B7KQ7B66</t>
  </si>
  <si>
    <t>UBS (Irl) ETF plc - MSCI World (USD) I-dis</t>
  </si>
  <si>
    <t>IE00B7KL1H59</t>
  </si>
  <si>
    <t>UBS (Irl) ETF plc - S&amp;P 500 (USD) A-dis</t>
  </si>
  <si>
    <t>IE00B7K93397</t>
  </si>
  <si>
    <t>IE00B5LM2L45</t>
  </si>
  <si>
    <t>LU0446734799</t>
  </si>
  <si>
    <t>IE00B87LHK09</t>
  </si>
  <si>
    <t>IE00B54HQ477</t>
  </si>
  <si>
    <t>DE000A1JXDN6</t>
  </si>
  <si>
    <t>IE00B3PQD935</t>
  </si>
  <si>
    <t>IE00B5TZCY80</t>
  </si>
  <si>
    <t>LU0446735176</t>
  </si>
  <si>
    <t>IE00B76VD511</t>
  </si>
  <si>
    <t>IE00B76VD404</t>
  </si>
  <si>
    <t>IE00B76VD396</t>
  </si>
  <si>
    <t>IE00B76VD289</t>
  </si>
  <si>
    <t>IE00B3X0KQ36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</si>
  <si>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</si>
  <si>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</si>
  <si>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</si>
  <si>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</si>
  <si>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</si>
  <si>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</si>
  <si>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</si>
  <si>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</si>
  <si>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JB Special Funds</t>
  </si>
  <si>
    <t>iShares Dow Jones Emerging Markets Select Dividend</t>
  </si>
  <si>
    <t>PIMCO German Government Bond Index Source ETF</t>
  </si>
  <si>
    <t>UBS ETFs plc - FTSE 100 SF (GBP) A-acc</t>
  </si>
  <si>
    <t>UBS ETFs plc - HFRX Equity Hedge Index SF (EUR) A-acc</t>
  </si>
  <si>
    <t>UBS ETFs plc - HFRX Event Driven Index SF (EUR) A-acc</t>
  </si>
  <si>
    <t>UBS ETFs plc - HFRX Macro CTA Index SF (EUR) A-acc</t>
  </si>
  <si>
    <t>UBS ETFs plc - HFRX Relative Value Arbitrage Index SF (EUR) A-acc</t>
  </si>
  <si>
    <t>UBS ETFs plc - MSCI Japan TRN Index SF (JPY) A-acc</t>
  </si>
  <si>
    <t>UBS ETFs plc - MSCI Japan TRN Index SF (JPY) I-Acc</t>
  </si>
  <si>
    <t>UBS-ETF FTSE 100 I</t>
  </si>
  <si>
    <t>UBS-ETF MSCI Pacific (ex Japan) I</t>
  </si>
  <si>
    <t>UBS-ETFs plc- MSCI Canada TRN Index SF (CAD) A-acc</t>
  </si>
  <si>
    <t>UBS-ETFs plc- MSCI Canada TRN Index SF (CAD) I-acc</t>
  </si>
  <si>
    <t>ComStage ETF Commerzbank Commodity ex-Agriculture EW Index TR</t>
  </si>
  <si>
    <t>iShares Barclays Austria Treasury Bond</t>
  </si>
  <si>
    <t>DE000A1J0BA2</t>
  </si>
  <si>
    <t>iShares Barclays Belgium Treasury Bond</t>
  </si>
  <si>
    <t>DE000A1J0BB0</t>
  </si>
  <si>
    <t>iShares Barclays Finland Treasury Bond</t>
  </si>
  <si>
    <t>DE000A1J0BC8</t>
  </si>
  <si>
    <t>iShares Barclays France Treasury Bond</t>
  </si>
  <si>
    <t>DE000A1J0BD6</t>
  </si>
  <si>
    <t>iShares Barclays Germany Treasury Bond</t>
  </si>
  <si>
    <t>DE000A1J0BE4</t>
  </si>
  <si>
    <t>iShares Barclays Italy Treasury Bond</t>
  </si>
  <si>
    <t>DE000A1J0BF1</t>
  </si>
  <si>
    <t>iShares Barclays Netherlands Treasury Bond</t>
  </si>
  <si>
    <t>DE000A1J0BG9</t>
  </si>
  <si>
    <t>iShares Barclays Spain Treasury Bond</t>
  </si>
  <si>
    <t>DE000A1J0BH7</t>
  </si>
  <si>
    <t>iShares Morningstar $ Emerging Markets Corporate Bond</t>
  </si>
  <si>
    <t>DE000A1J0BJ3</t>
  </si>
  <si>
    <t>db x-trackers CSI 300 Index ETF</t>
  </si>
  <si>
    <t>LU0779800910</t>
  </si>
  <si>
    <t>db Commodity Momentum Euro Hedged ETC</t>
  </si>
  <si>
    <t>DE000A1N4341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</si>
  <si>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</si>
  <si>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</si>
  <si>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</si>
  <si>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</si>
  <si>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</si>
  <si>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</si>
  <si>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</si>
  <si>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</si>
  <si>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>DE000A1J0ZF0</t>
  </si>
  <si>
    <t>DE000A1J0ZD5</t>
  </si>
  <si>
    <t>DE000A1J0ZC7</t>
  </si>
  <si>
    <t>DE000A1J0ZE3</t>
  </si>
  <si>
    <t>IE00B7VZ2C84</t>
  </si>
  <si>
    <t>Lyxor ETF RUSSIA (Dow Jones Russia GDR)</t>
  </si>
  <si>
    <t>iShares Markit iBoxx $ High Yield Capped Bond</t>
  </si>
  <si>
    <t>iShares Barclays Capital EM Asia Local Govt Capped Bond</t>
  </si>
  <si>
    <t>UBS (Irl) ETF plc - MSCI Brazil (USD) A-dis</t>
  </si>
  <si>
    <t>db x-trackers MSCI Singapore IM TRN Index ETF</t>
  </si>
  <si>
    <t>db x-trackers MSCI Philippines IM TRN Index ETF</t>
  </si>
  <si>
    <t>db x-trackers MSCI Bangladesh IM TRN Index ETF</t>
  </si>
  <si>
    <t>db x-trackers MSCI Pakistan IM TRN Index ETF</t>
  </si>
  <si>
    <t>db x-trackers MSCI Japan TRN Index ETF (EUR Hedged)</t>
  </si>
  <si>
    <t>iShares S&amp;P GSCI Dynamic Roll Industrial Metals Swap</t>
  </si>
  <si>
    <t>iShares S&amp;P GSCI Dynamic Roll Agriculture Swap</t>
  </si>
  <si>
    <t>iShares S&amp;P GSCI Dynamic Roll Commodity Swap</t>
  </si>
  <si>
    <t>iShares S&amp;P GSCI Dynamic Roll Energy Swap</t>
  </si>
  <si>
    <t>UBS (Irl) ETF plc - MSCI Brazil (USD) I-dis</t>
  </si>
  <si>
    <t xml:space="preserve">VIRTU FINANCIAL IRELAND LIMITED         </t>
  </si>
  <si>
    <t>db x-trackers II MTS Ex-Bank of Italy BOT ETF</t>
  </si>
  <si>
    <t>LU0613540268</t>
  </si>
  <si>
    <t>db x-trackers II MTS Ex-Bank of Italy BTP ETF</t>
  </si>
  <si>
    <t>LU0613540185</t>
  </si>
  <si>
    <t>db x-trackers II MTS Ex-Bank of Italy Aggregate ETF</t>
  </si>
  <si>
    <t>LU0613540698</t>
  </si>
  <si>
    <t>UBS ETFs plc - MSCI AC Asia ex Japan TRN Index SF ( USD) A-acc</t>
  </si>
  <si>
    <t>IE00B7WK2W23</t>
  </si>
  <si>
    <t>Income
Treatment</t>
  </si>
  <si>
    <t>IE00B802KR88</t>
  </si>
  <si>
    <t>SPDR S&amp;P 500 Low Volatility ETF</t>
  </si>
  <si>
    <t>UBS-ETF EURO STOXX 50 A</t>
  </si>
  <si>
    <t>Ossiam ETF World Minimum Variance NR (EUR share class)</t>
  </si>
  <si>
    <t>LU0799656698</t>
  </si>
  <si>
    <t>SPDR Dow Jones Global Real Estate ETF</t>
  </si>
  <si>
    <t>IE00B8GF1M35</t>
  </si>
  <si>
    <t>SPDR BofA Merrill Lynch Emerging Markets Corporate Bond UCITS ETF</t>
  </si>
  <si>
    <t>IE00B7LFXY77</t>
  </si>
  <si>
    <t>iShares MSCI Mexico IMI Capped</t>
  </si>
  <si>
    <t>DE000A1J7CN8</t>
  </si>
  <si>
    <t xml:space="preserve">iShares Global Corporate Bond </t>
  </si>
  <si>
    <t>DE000A1J7CK4</t>
  </si>
  <si>
    <t>iShares Global Government AAA-AA Capped Bond</t>
  </si>
  <si>
    <t>DE000A1J7CM0</t>
  </si>
  <si>
    <t>iShares Barclays Capital Euro Corporate Bond Interest Rate Hedged</t>
  </si>
  <si>
    <t>DE000A1J7CL2</t>
  </si>
  <si>
    <t>11/2012</t>
  </si>
  <si>
    <t>k.A.</t>
  </si>
  <si>
    <t>ETFS Ex-Agriculture &amp; Livestock DJ-UBSCI</t>
  </si>
  <si>
    <t>DE000A1RX1P2</t>
  </si>
  <si>
    <t>Amundi ETF  Govt Bond EuroMTS Broad Investment Grade</t>
  </si>
  <si>
    <t>Amundi ETF  Govt Bond EuroMTS Broad Investment Grade 10-15</t>
  </si>
  <si>
    <t>Amundi ETF  Govt Bond EuroMTS Broad Investment Grade 1-3</t>
  </si>
  <si>
    <t>Amundi ETF  Govt Bond EuroMTS Broad Investment Grade 3-5</t>
  </si>
  <si>
    <t>Amundi ETF  Govt Bond EuroMTS Broad Investment Grade 5-7</t>
  </si>
  <si>
    <t>Amundi ETF  Govt Bond EuroMTS Broad Investment Grade 7-10</t>
  </si>
  <si>
    <t xml:space="preserve">Amundi ETF CAC 40 ( C ) </t>
  </si>
  <si>
    <t>Amundi ETF Cash 3 Months  EuroMTS Investment Grade</t>
  </si>
  <si>
    <t>Amundi ETF Commodities S&amp;P GSCI (Le) ( C )</t>
  </si>
  <si>
    <t>Amundi ETF Commodities S&amp;P GSCI Agriculture ( C )</t>
  </si>
  <si>
    <t>Amundi ETF Commodities S&amp;P GSCI Metals ( C )</t>
  </si>
  <si>
    <t>Amundi ETF Commodities S&amp;P GSCI Non Energy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</si>
  <si>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</si>
  <si>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</si>
  <si>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</si>
  <si>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</si>
  <si>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</si>
  <si>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</si>
  <si>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EURO STOXX Small Cap</t>
  </si>
  <si>
    <t>Amundi ETF Govt Bond Highest Rated EuroMTS Investment Grade</t>
  </si>
  <si>
    <t>Amundi ETF Govt Bond Lowest Rated EuroMTS Investment Grade</t>
  </si>
  <si>
    <t>Amundi ETF Green Tech Living Planet</t>
  </si>
  <si>
    <t>Amundi ETF Leveraged EURO STOXX 50 Daily</t>
  </si>
  <si>
    <t>Amundi ETF Leveraged MSCI Europe Daily</t>
  </si>
  <si>
    <t>Amundi ETF Leveraged MSCI Usa Daily - EUR</t>
  </si>
  <si>
    <t>Amundi ETF MSCI Brazil</t>
  </si>
  <si>
    <t>Amundi ETF MSCI China - EUR</t>
  </si>
  <si>
    <t>Amundi ETF MSCI Eastern Europe Ex Russia - EUR</t>
  </si>
  <si>
    <t>Amundi ETF MSCI Em Asia</t>
  </si>
  <si>
    <t>Amundi ETF MSCI EM Latin America</t>
  </si>
  <si>
    <t>Amundi ETF MSCI Emerging Markets - EUR</t>
  </si>
  <si>
    <t>Amundi ETF MSCI EMU</t>
  </si>
  <si>
    <t>Amundi ETF MSCI EMU High Dividend</t>
  </si>
  <si>
    <t>Amundi ETF MSCI Europe</t>
  </si>
  <si>
    <t>Amundi ETF MSCI Europe Banks</t>
  </si>
  <si>
    <t>Amundi ETF MSCI Europe Consumer Discretionary</t>
  </si>
  <si>
    <t>Amundi ETF MSCI Europe Consumer Staples</t>
  </si>
  <si>
    <t>Amundi ETF MSCI Europe Energy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</si>
  <si>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</si>
  <si>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</si>
  <si>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</si>
  <si>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</si>
  <si>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</si>
  <si>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</si>
  <si>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</si>
  <si>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</si>
  <si>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</si>
  <si>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Germany</t>
  </si>
  <si>
    <t>Amundi ETF MSCI India - EUR</t>
  </si>
  <si>
    <t>Amundi ETF MSCI Japan - EUR</t>
  </si>
  <si>
    <t>Amundi ETF MSCI Nordic</t>
  </si>
  <si>
    <t>Amundi ETF MSCI Pacific Ex Japan -  EUR</t>
  </si>
  <si>
    <t>Amundi ETF MSCI Spain</t>
  </si>
  <si>
    <t>Amundi ETF MSCI Switzerland - EUR</t>
  </si>
  <si>
    <t>Amundi ETF MSCI UK</t>
  </si>
  <si>
    <t>Amundi ETF MSCI USA - EUR</t>
  </si>
  <si>
    <t>Amundi ETF MSCI World</t>
  </si>
  <si>
    <t>Amundi ETF MSCI World Energy - EUR</t>
  </si>
  <si>
    <t>Amundi ETF MSCI World Ex EMU</t>
  </si>
  <si>
    <t>Amundi ETF MSCI World Ex Europe - EUR</t>
  </si>
  <si>
    <t>Amundi ETF MSCI World Financials - EUR</t>
  </si>
  <si>
    <t>Amundi ETF Nasdaq-100 - EUR</t>
  </si>
  <si>
    <t>Amundi ETF Real Estate Reit Ieif</t>
  </si>
  <si>
    <t>Amundi ETF S&amp;P 500 - EUR</t>
  </si>
  <si>
    <t>Amundi ETF S&amp;P 500 EUR Hedged Daily</t>
  </si>
  <si>
    <t>Amundi ETF Short  Govt Bond EuroMTS Broad Investment Grade</t>
  </si>
  <si>
    <t>Amundi ETF Short  Govt Bond EuroMTS Broad Investment Grade 10-15</t>
  </si>
  <si>
    <t>Amundi ETF Short  Govt Bond EuroMTS Broad Investment Grade 1-3</t>
  </si>
  <si>
    <t>Amundi ETF Short  Govt Bond EuroMTS Broad Investment Grade 3-5</t>
  </si>
  <si>
    <t>Amundi ETF Short  Govt Bond EuroMTS Broad Investment Grade 5-7</t>
  </si>
  <si>
    <t>Amundi ETF Short  Govt Bond EuroMTS Broad Investment Grade 7-10</t>
  </si>
  <si>
    <t>Amundi ETF Short DAX 30</t>
  </si>
  <si>
    <t>Amundi ETF Short EURO STOXX 50 Daily</t>
  </si>
  <si>
    <t>Amundi ETF STOXX Europe 600</t>
  </si>
  <si>
    <t>Turnover Report: December 2012</t>
  </si>
  <si>
    <t>db x-trackers DAX UCITS ETF (DR)</t>
  </si>
  <si>
    <t>LU0838782315</t>
  </si>
  <si>
    <t>db x-trackers EURO STOXX 50 ex Financials UCITS ETF (DR)</t>
  </si>
  <si>
    <t>LU0835262626</t>
  </si>
  <si>
    <t>db x-trackers EURO STOXX 50 UCITS ETF (DR)</t>
  </si>
  <si>
    <t>LU0846194776</t>
  </si>
  <si>
    <t>db x-trackers FTSE 100 UCITS ETF (DR)</t>
  </si>
  <si>
    <t>LU0838780707</t>
  </si>
  <si>
    <t>db x-trackers II iBOXX EUR Liquid Covered Index UCITS ETF</t>
  </si>
  <si>
    <t>LU0820950128</t>
  </si>
  <si>
    <t>Lyxor ETF SG Global Quality Income NTR Share Class D-EUR</t>
  </si>
  <si>
    <t>LU0832436512</t>
  </si>
  <si>
    <t>Lyxor ETF S&amp;P 500 VIX Futures Enhanced Roll</t>
  </si>
  <si>
    <t>LU0832435464</t>
  </si>
  <si>
    <t>12/2012</t>
  </si>
  <si>
    <t>iShares Barclays $ TIPS</t>
  </si>
  <si>
    <t>iShares Barclays $ Treasury Bond 1-3</t>
  </si>
  <si>
    <t>iShares Barclays $ Treasury Bond 7-10</t>
  </si>
  <si>
    <t>iShares Barclays EM Asia Local Govt Capped Bond</t>
  </si>
  <si>
    <t>iShares Barclays Emerging Market Local Govt Bond</t>
  </si>
  <si>
    <t>iShares Barclays Euro Aggregate Bond</t>
  </si>
  <si>
    <t>iShares Barclays Euro Corporate Bond</t>
  </si>
  <si>
    <t>iShares Barclays Euro Corporate Bond 1-5</t>
  </si>
  <si>
    <t>iShares Barclays Euro Corporate Bond ex-Financials</t>
  </si>
  <si>
    <t>iShares Barclays Euro Corporate Bond ex-Financials 1-5</t>
  </si>
  <si>
    <t>iShares Barclays Euro Corporate Bond Interest Rate Hedged</t>
  </si>
  <si>
    <t>iShares Barclays Euro Government Bond 10-15</t>
  </si>
  <si>
    <t>iShares Barclays Euro Government Bond 1-3</t>
  </si>
  <si>
    <t>iShares Barclays Euro Government Bond 15-30</t>
  </si>
  <si>
    <t>iShares Barclays Euro Government Bond 3-5</t>
  </si>
  <si>
    <t>iShares Barclays Euro Government Bond 5-7</t>
  </si>
  <si>
    <t>iShares Barclays Euro Government Bond 7-10</t>
  </si>
  <si>
    <t>iShares Barclays Euro Inflation Linked Bond</t>
  </si>
  <si>
    <t>iShares Barclays Euro Treasury Bond</t>
  </si>
  <si>
    <t>iShares Barclays Euro Treasury Bond 0-1</t>
  </si>
  <si>
    <t>iShares Barclays Global Inflation-Linked Bond</t>
  </si>
  <si>
    <t>iShares Barclays US Aggregate Bond</t>
  </si>
  <si>
    <t>iShares J.P. Morgan $ Emerging Markets Bond Fund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</si>
  <si>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</si>
  <si>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</si>
  <si>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</si>
  <si>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</si>
  <si>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</si>
  <si>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</si>
  <si>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</si>
  <si>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</si>
  <si>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</si>
  <si>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</si>
  <si>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</si>
  <si>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</si>
  <si>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</si>
  <si>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</si>
  <si>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</si>
  <si>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</si>
  <si>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</si>
  <si>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</si>
  <si>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</si>
  <si>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</si>
  <si>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</si>
  <si>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</si>
  <si>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</si>
  <si>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</si>
  <si>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</si>
  <si>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</si>
  <si>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</si>
  <si>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</si>
  <si>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</si>
  <si>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</si>
  <si>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UBS ETFs plc - HFRX Global Hedge Fund Index (EUR) A</t>
  </si>
  <si>
    <t>UBS ETFs plc - HFRX Global Hedge Fund Index (USD) A</t>
  </si>
  <si>
    <t>UBS ETFs plc - HFRX Global Hedge Fund Index SF – (GBP) A-acc</t>
  </si>
  <si>
    <t>UBS ETFs plc - MSCI ACWI Risk Weighted A</t>
  </si>
  <si>
    <t>UBS ETFs plc - MSCI ACWI Risk Weighted I</t>
  </si>
  <si>
    <t>UBS ETFs plc - MSCI USA TRN Index SF-A</t>
  </si>
  <si>
    <t>UBS ETFs plc - MSCI USA TRN Index SF-I</t>
  </si>
  <si>
    <t>UBS ETFs plc - S&amp;P 500 TRN Index SF A</t>
  </si>
  <si>
    <t>UBS ETFs plc - S&amp;P 500 TRN Index SF I</t>
  </si>
  <si>
    <t>Designated Sponsor Report: December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</si>
</sst>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"/>
    <numFmt numFmtId="165" formatCode="#,##0.00;\(#,##0.00\)"/>
  </numFmts>
  <fonts count="2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15">
    <xf numFmtId="0" fontId="0" fillId="0" borderId="0">
      <alignment horizontal="left" wrapText="1"/>
    </xf>
    <xf numFmtId="0" fontId="1" fillId="0" borderId="0">
      <alignment horizontal="left" wrapText="1"/>
    </xf>
    <xf numFmtId="0" fontId="18" fillId="0" borderId="0">
      <alignment horizontal="left" wrapText="1"/>
    </xf>
    <xf numFmtId="0" fontId="18" fillId="0" borderId="0">
      <alignment horizontal="left" wrapText="1"/>
    </xf>
    <xf numFmtId="0" fontId="6" fillId="0" borderId="0">
      <alignment vertical="center"/>
    </xf>
    <xf numFmtId="9" fontId="18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vertical="center"/>
    </xf>
    <xf numFmtId="0" fontId="20" fillId="0" borderId="0">
      <alignment horizontal="left" wrapText="1"/>
    </xf>
    <xf numFmtId="0" fontId="1" fillId="0" borderId="0">
      <alignment horizontal="left" wrapText="1"/>
    </xf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83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5" xfId="1" applyNumberFormat="1" applyFont="1" applyFill="1" applyBorder="1" applyAlignment="1">
      <alignment horizontal="right" vertical="top" wrapText="1"/>
    </xf>
    <xf numFmtId="0" fontId="12" fillId="3" borderId="0" xfId="1" applyFont="1" applyFill="1" applyBorder="1" applyAlignment="1">
      <alignment horizontal="center" vertical="center"/>
    </xf>
    <xf numFmtId="0" fontId="13" fillId="0" borderId="0" xfId="1" applyFont="1" applyFill="1" applyAlignment="1">
      <alignment vertical="center"/>
    </xf>
    <xf numFmtId="0" fontId="14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4" fontId="2" fillId="0" borderId="10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9" fillId="4" borderId="14" xfId="1" applyFont="1" applyFill="1" applyBorder="1" applyAlignment="1">
      <alignment vertical="center"/>
    </xf>
    <xf numFmtId="0" fontId="9" fillId="4" borderId="14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 wrapText="1"/>
    </xf>
    <xf numFmtId="0" fontId="7" fillId="0" borderId="0" xfId="4" applyFont="1" applyFill="1" applyAlignment="1"/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15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9" xfId="4" applyFont="1" applyBorder="1" applyAlignment="1"/>
    <xf numFmtId="0" fontId="2" fillId="0" borderId="20" xfId="4" applyFont="1" applyBorder="1" applyAlignment="1"/>
    <xf numFmtId="0" fontId="2" fillId="0" borderId="0" xfId="4" applyFont="1" applyAlignment="1"/>
    <xf numFmtId="4" fontId="6" fillId="0" borderId="0" xfId="1" applyNumberFormat="1" applyFont="1" applyAlignment="1">
      <alignment vertical="center"/>
    </xf>
    <xf numFmtId="0" fontId="15" fillId="3" borderId="0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vertical="center"/>
    </xf>
    <xf numFmtId="0" fontId="16" fillId="2" borderId="22" xfId="1" applyFont="1" applyFill="1" applyBorder="1" applyAlignment="1">
      <alignment vertical="center"/>
    </xf>
    <xf numFmtId="0" fontId="4" fillId="2" borderId="23" xfId="1" applyFont="1" applyFill="1" applyBorder="1" applyAlignment="1">
      <alignment horizontal="right"/>
    </xf>
    <xf numFmtId="0" fontId="15" fillId="2" borderId="24" xfId="1" applyFont="1" applyFill="1" applyBorder="1" applyAlignment="1">
      <alignment horizontal="right"/>
    </xf>
    <xf numFmtId="2" fontId="2" fillId="0" borderId="25" xfId="1" applyNumberFormat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9" fillId="0" borderId="0" xfId="0" applyNumberFormat="1" applyFont="1" applyAlignment="1"/>
    <xf numFmtId="0" fontId="15" fillId="2" borderId="21" xfId="2" applyFont="1" applyFill="1" applyBorder="1" applyAlignment="1">
      <alignment vertical="center"/>
    </xf>
    <xf numFmtId="0" fontId="15" fillId="2" borderId="24" xfId="2" applyFont="1" applyFill="1" applyBorder="1" applyAlignment="1">
      <alignment horizontal="right" vertical="center"/>
    </xf>
    <xf numFmtId="0" fontId="15" fillId="2" borderId="22" xfId="2" applyFont="1" applyFill="1" applyBorder="1" applyAlignment="1">
      <alignment horizontal="center" vertical="center"/>
    </xf>
    <xf numFmtId="0" fontId="2" fillId="2" borderId="23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11" fillId="4" borderId="14" xfId="1" applyFont="1" applyFill="1" applyBorder="1" applyAlignment="1">
      <alignment horizontal="left"/>
    </xf>
    <xf numFmtId="0" fontId="9" fillId="0" borderId="16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right" vertical="top" wrapText="1"/>
    </xf>
    <xf numFmtId="49" fontId="3" fillId="2" borderId="30" xfId="1" applyNumberFormat="1" applyFont="1" applyFill="1" applyBorder="1" applyAlignment="1">
      <alignment horizontal="right" vertical="top" wrapText="1"/>
    </xf>
    <xf numFmtId="49" fontId="3" fillId="0" borderId="31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0" fontId="9" fillId="5" borderId="16" xfId="4" applyFont="1" applyFill="1" applyBorder="1" applyAlignment="1"/>
    <xf numFmtId="0" fontId="9" fillId="5" borderId="16" xfId="4" applyFont="1" applyFill="1" applyBorder="1" applyAlignment="1">
      <alignment horizontal="left"/>
    </xf>
    <xf numFmtId="0" fontId="9" fillId="5" borderId="31" xfId="4" applyFont="1" applyFill="1" applyBorder="1" applyAlignment="1">
      <alignment horizontal="left"/>
    </xf>
    <xf numFmtId="49" fontId="3" fillId="2" borderId="3" xfId="1" applyNumberFormat="1" applyFont="1" applyFill="1" applyBorder="1" applyAlignment="1">
      <alignment horizontal="right" vertical="top" wrapText="1"/>
    </xf>
    <xf numFmtId="0" fontId="6" fillId="3" borderId="31" xfId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4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49" fontId="2" fillId="0" borderId="0" xfId="9" applyNumberFormat="1" applyFont="1" applyBorder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3" xfId="11" applyNumberFormat="1" applyFont="1" applyBorder="1"/>
    <xf numFmtId="4" fontId="2" fillId="0" borderId="6" xfId="9" applyNumberFormat="1" applyFont="1" applyFill="1" applyBorder="1" applyAlignment="1">
      <alignment vertical="center"/>
    </xf>
    <xf numFmtId="0" fontId="6" fillId="0" borderId="0" xfId="9" applyFont="1" applyBorder="1" applyAlignment="1">
      <alignment vertical="center"/>
    </xf>
    <xf numFmtId="0" fontId="2" fillId="0" borderId="6" xfId="9" applyFont="1" applyBorder="1" applyAlignment="1"/>
    <xf numFmtId="0" fontId="2" fillId="0" borderId="16" xfId="9" applyNumberFormat="1" applyFont="1" applyBorder="1" applyAlignment="1">
      <alignment horizontal="left" vertical="top"/>
    </xf>
    <xf numFmtId="0" fontId="2" fillId="0" borderId="0" xfId="9" applyNumberFormat="1" applyFont="1" applyBorder="1" applyAlignment="1">
      <alignment horizontal="left" vertical="top"/>
    </xf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0" borderId="12" xfId="1" applyNumberFormat="1" applyFont="1" applyBorder="1" applyAlignment="1">
      <alignment horizontal="left" vertical="top" wrapText="1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0" fontId="2" fillId="0" borderId="12" xfId="9" applyNumberFormat="1" applyFont="1" applyBorder="1" applyAlignment="1">
      <alignment horizontal="left" vertical="top"/>
    </xf>
    <xf numFmtId="4" fontId="2" fillId="0" borderId="18" xfId="9" applyNumberFormat="1" applyFont="1" applyFill="1" applyBorder="1" applyAlignment="1">
      <alignment vertical="center"/>
    </xf>
    <xf numFmtId="164" fontId="2" fillId="0" borderId="33" xfId="11" applyNumberFormat="1" applyFont="1" applyBorder="1"/>
    <xf numFmtId="0" fontId="9" fillId="0" borderId="31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vertical="top" wrapText="1"/>
    </xf>
    <xf numFmtId="49" fontId="3" fillId="2" borderId="5" xfId="9" applyNumberFormat="1" applyFont="1" applyFill="1" applyBorder="1" applyAlignment="1">
      <alignment horizontal="right" vertical="top" wrapText="1"/>
    </xf>
    <xf numFmtId="49" fontId="3" fillId="2" borderId="17" xfId="9" quotePrefix="1" applyNumberFormat="1" applyFont="1" applyFill="1" applyBorder="1" applyAlignment="1">
      <alignment horizontal="right" vertical="top" wrapText="1"/>
    </xf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" fontId="2" fillId="0" borderId="16" xfId="1" applyNumberFormat="1" applyFont="1" applyFill="1" applyBorder="1" applyAlignment="1">
      <alignment vertical="center"/>
    </xf>
    <xf numFmtId="49" fontId="3" fillId="2" borderId="6" xfId="9" applyNumberFormat="1" applyFont="1" applyFill="1" applyBorder="1" applyAlignment="1">
      <alignment vertical="top" wrapText="1"/>
    </xf>
    <xf numFmtId="49" fontId="3" fillId="2" borderId="18" xfId="9" quotePrefix="1" applyNumberFormat="1" applyFont="1" applyFill="1" applyBorder="1" applyAlignment="1">
      <alignment horizontal="right" vertical="top" wrapText="1"/>
    </xf>
    <xf numFmtId="49" fontId="3" fillId="2" borderId="33" xfId="9" applyNumberFormat="1" applyFont="1" applyFill="1" applyBorder="1" applyAlignment="1">
      <alignment horizontal="right" vertical="top" wrapText="1"/>
    </xf>
    <xf numFmtId="49" fontId="3" fillId="2" borderId="13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0" fontId="1" fillId="0" borderId="31" xfId="4" applyFont="1" applyBorder="1" applyAlignment="1"/>
    <xf numFmtId="0" fontId="0" fillId="4" borderId="5" xfId="1" applyFont="1" applyFill="1" applyBorder="1" applyAlignment="1"/>
    <xf numFmtId="10" fontId="2" fillId="0" borderId="0" xfId="1" applyNumberFormat="1" applyFont="1" applyBorder="1" applyAlignment="1">
      <alignment vertical="center"/>
    </xf>
    <xf numFmtId="49" fontId="3" fillId="2" borderId="4" xfId="9" quotePrefix="1" applyNumberFormat="1" applyFont="1" applyFill="1" applyBorder="1" applyAlignment="1">
      <alignment horizontal="right" vertical="top" wrapText="1"/>
    </xf>
    <xf numFmtId="4" fontId="2" fillId="0" borderId="10" xfId="9" applyNumberFormat="1" applyFont="1" applyFill="1" applyBorder="1" applyAlignment="1">
      <alignment vertical="center"/>
    </xf>
    <xf numFmtId="0" fontId="2" fillId="2" borderId="17" xfId="1" applyFont="1" applyFill="1" applyBorder="1" applyAlignment="1">
      <alignment vertical="center"/>
    </xf>
    <xf numFmtId="4" fontId="2" fillId="2" borderId="17" xfId="11" applyNumberFormat="1" applyFont="1" applyFill="1" applyBorder="1"/>
    <xf numFmtId="0" fontId="2" fillId="0" borderId="0" xfId="1" applyFont="1" applyAlignment="1">
      <alignment horizontal="left"/>
    </xf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9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8" fillId="0" borderId="0" xfId="12" applyFont="1" applyFill="1" applyAlignment="1">
      <alignment vertical="center"/>
    </xf>
    <xf numFmtId="0" fontId="2" fillId="0" borderId="32" xfId="12" applyNumberFormat="1" applyFont="1" applyBorder="1" applyAlignment="1">
      <alignment horizontal="left" vertical="top" wrapText="1"/>
    </xf>
    <xf numFmtId="0" fontId="2" fillId="0" borderId="12" xfId="12" applyNumberFormat="1" applyFont="1" applyBorder="1" applyAlignment="1">
      <alignment horizontal="left" vertical="top" wrapText="1"/>
    </xf>
    <xf numFmtId="10" fontId="2" fillId="0" borderId="13" xfId="14" applyNumberFormat="1" applyFont="1" applyBorder="1"/>
    <xf numFmtId="4" fontId="2" fillId="0" borderId="32" xfId="12" applyNumberFormat="1" applyFont="1" applyFill="1" applyBorder="1" applyAlignment="1">
      <alignment vertical="center"/>
    </xf>
    <xf numFmtId="4" fontId="2" fillId="0" borderId="32" xfId="12" applyNumberFormat="1" applyFont="1" applyBorder="1" applyAlignment="1">
      <alignment horizontal="right" vertical="center"/>
    </xf>
    <xf numFmtId="0" fontId="3" fillId="2" borderId="7" xfId="12" applyFont="1" applyFill="1" applyBorder="1" applyAlignment="1">
      <alignment vertical="center"/>
    </xf>
    <xf numFmtId="0" fontId="2" fillId="2" borderId="17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6" fillId="2" borderId="7" xfId="12" applyFont="1" applyFill="1" applyBorder="1" applyAlignment="1">
      <alignment horizontal="right"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4" fontId="2" fillId="0" borderId="34" xfId="9" applyNumberFormat="1" applyFont="1" applyFill="1" applyBorder="1" applyAlignment="1">
      <alignment vertical="center"/>
    </xf>
    <xf numFmtId="4" fontId="2" fillId="0" borderId="33" xfId="9" applyNumberFormat="1" applyFont="1" applyFill="1" applyBorder="1" applyAlignment="1">
      <alignment vertical="center"/>
    </xf>
    <xf numFmtId="4" fontId="2" fillId="0" borderId="3" xfId="9" applyNumberFormat="1" applyFont="1" applyFill="1" applyBorder="1" applyAlignment="1">
      <alignment vertical="center"/>
    </xf>
    <xf numFmtId="4" fontId="2" fillId="0" borderId="16" xfId="1" applyNumberFormat="1" applyFont="1" applyFill="1" applyBorder="1" applyAlignment="1"/>
    <xf numFmtId="0" fontId="9" fillId="4" borderId="14" xfId="9" applyFont="1" applyFill="1" applyBorder="1" applyAlignment="1">
      <alignment vertical="center" wrapText="1"/>
    </xf>
    <xf numFmtId="49" fontId="3" fillId="2" borderId="32" xfId="9" applyNumberFormat="1" applyFont="1" applyFill="1" applyBorder="1" applyAlignment="1">
      <alignment vertical="top" wrapText="1"/>
    </xf>
    <xf numFmtId="0" fontId="2" fillId="0" borderId="32" xfId="9" applyNumberFormat="1" applyFont="1" applyBorder="1" applyAlignment="1">
      <alignment horizontal="left" vertical="top"/>
    </xf>
    <xf numFmtId="4" fontId="2" fillId="0" borderId="32" xfId="9" applyNumberFormat="1" applyFont="1" applyFill="1" applyBorder="1" applyAlignment="1">
      <alignment vertical="center"/>
    </xf>
    <xf numFmtId="49" fontId="3" fillId="2" borderId="35" xfId="9" applyNumberFormat="1" applyFont="1" applyFill="1" applyBorder="1" applyAlignment="1">
      <alignment vertical="top" wrapText="1"/>
    </xf>
    <xf numFmtId="49" fontId="3" fillId="2" borderId="30" xfId="9" quotePrefix="1" applyNumberFormat="1" applyFont="1" applyFill="1" applyBorder="1" applyAlignment="1">
      <alignment horizontal="right" vertical="top" wrapText="1"/>
    </xf>
    <xf numFmtId="49" fontId="3" fillId="2" borderId="36" xfId="9" applyNumberFormat="1" applyFont="1" applyFill="1" applyBorder="1" applyAlignment="1">
      <alignment horizontal="right" vertical="top" wrapText="1"/>
    </xf>
    <xf numFmtId="49" fontId="3" fillId="2" borderId="35" xfId="9" applyNumberFormat="1" applyFont="1" applyFill="1" applyBorder="1" applyAlignment="1">
      <alignment horizontal="right" vertical="top" wrapText="1"/>
    </xf>
    <xf numFmtId="49" fontId="3" fillId="2" borderId="1" xfId="9" quotePrefix="1" applyNumberFormat="1" applyFont="1" applyFill="1" applyBorder="1" applyAlignment="1">
      <alignment horizontal="right"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0" fontId="15" fillId="2" borderId="26" xfId="1" applyFont="1" applyFill="1" applyBorder="1" applyAlignment="1">
      <alignment horizontal="left" vertical="center"/>
    </xf>
    <xf numFmtId="0" fontId="15" fillId="2" borderId="27" xfId="1" applyFont="1" applyFill="1" applyBorder="1" applyAlignment="1">
      <alignment horizontal="left" vertical="center"/>
    </xf>
    <xf numFmtId="0" fontId="15" fillId="2" borderId="26" xfId="1" applyFont="1" applyFill="1" applyBorder="1" applyAlignment="1">
      <alignment horizontal="center" vertical="center"/>
    </xf>
    <xf numFmtId="0" fontId="15" fillId="2" borderId="27" xfId="1" applyFont="1" applyFill="1" applyBorder="1" applyAlignment="1">
      <alignment horizontal="center" vertical="center"/>
    </xf>
    <xf numFmtId="0" fontId="9" fillId="4" borderId="15" xfId="9" applyFont="1" applyFill="1" applyBorder="1" applyAlignment="1">
      <alignment horizontal="center"/>
    </xf>
    <xf numFmtId="0" fontId="10" fillId="4" borderId="28" xfId="9" applyFont="1" applyFill="1" applyBorder="1" applyAlignment="1">
      <alignment horizontal="center"/>
    </xf>
    <xf numFmtId="0" fontId="10" fillId="4" borderId="29" xfId="9" applyFont="1" applyFill="1" applyBorder="1" applyAlignment="1">
      <alignment horizontal="center"/>
    </xf>
    <xf numFmtId="0" fontId="9" fillId="4" borderId="15" xfId="1" applyFont="1" applyFill="1" applyBorder="1" applyAlignment="1">
      <alignment horizontal="center"/>
    </xf>
    <xf numFmtId="0" fontId="0" fillId="4" borderId="28" xfId="1" applyFont="1" applyFill="1" applyBorder="1" applyAlignment="1"/>
    <xf numFmtId="0" fontId="0" fillId="4" borderId="5" xfId="1" applyFont="1" applyFill="1" applyBorder="1" applyAlignment="1"/>
  </cellXfs>
  <cellStyles count="15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Nov 11 Dez 11 Jan 12 Feb 12 Mrz 12 Apr 12 Mai 12 Jun 12 Jul 12 Aug 12 Sep 12 Okt 12 Nov 12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40878</c:v>
              </c:pt>
              <c:pt idx="1">
                <c:v>40909</c:v>
              </c:pt>
              <c:pt idx="2">
                <c:v>40940</c:v>
              </c:pt>
              <c:pt idx="3">
                <c:v>40969</c:v>
              </c:pt>
              <c:pt idx="4">
                <c:v>41000</c:v>
              </c:pt>
              <c:pt idx="5">
                <c:v>41030</c:v>
              </c:pt>
              <c:pt idx="6">
                <c:v>41061</c:v>
              </c:pt>
              <c:pt idx="7">
                <c:v>41091</c:v>
              </c:pt>
              <c:pt idx="8">
                <c:v>41122</c:v>
              </c:pt>
              <c:pt idx="9">
                <c:v>41153</c:v>
              </c:pt>
              <c:pt idx="10">
                <c:v>41183</c:v>
              </c:pt>
              <c:pt idx="11">
                <c:v>41214</c:v>
              </c:pt>
              <c:pt idx="12">
                <c:v>41244</c:v>
              </c:pt>
            </c:numLit>
          </c:cat>
          <c:val>
            <c:numLit>
              <c:formatCode>#,##0.00</c:formatCode>
              <c:ptCount val="13"/>
              <c:pt idx="0">
                <c:v>12321.878526159267</c:v>
              </c:pt>
              <c:pt idx="1">
                <c:v>12648.496443866625</c:v>
              </c:pt>
              <c:pt idx="2">
                <c:v>11652.631246843697</c:v>
              </c:pt>
              <c:pt idx="3">
                <c:v>12419.277450285892</c:v>
              </c:pt>
              <c:pt idx="4">
                <c:v>11726.270848726625</c:v>
              </c:pt>
              <c:pt idx="5">
                <c:v>12162.400122783634</c:v>
              </c:pt>
              <c:pt idx="6">
                <c:v>11319.79143449629</c:v>
              </c:pt>
              <c:pt idx="7">
                <c:v>10621.137160480435</c:v>
              </c:pt>
              <c:pt idx="8">
                <c:v>10752.69142752747</c:v>
              </c:pt>
              <c:pt idx="9">
                <c:v>10275.689774016202</c:v>
              </c:pt>
              <c:pt idx="10">
                <c:v>8500.6103622787596</c:v>
              </c:pt>
              <c:pt idx="11">
                <c:v>8613.5661898763246</c:v>
              </c:pt>
              <c:pt idx="12">
                <c:v>7809.9902901077467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37440"/>
        <c:axId val="135426816"/>
      </c:barChart>
      <c:dateAx>
        <c:axId val="12743744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26816"/>
        <c:crosses val="autoZero"/>
        <c:auto val="1"/>
        <c:lblOffset val="100"/>
        <c:baseTimeUnit val="months"/>
        <c:majorUnit val="1"/>
        <c:minorUnit val="1"/>
      </c:dateAx>
      <c:valAx>
        <c:axId val="135426816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43744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811072"/>
        <c:axId val="196347008"/>
        <c:axId val="0"/>
      </c:bar3DChart>
      <c:catAx>
        <c:axId val="1838110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34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34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11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945408"/>
        <c:axId val="196946944"/>
        <c:axId val="0"/>
      </c:bar3DChart>
      <c:catAx>
        <c:axId val="1969454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94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94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945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795648"/>
        <c:axId val="138797440"/>
        <c:axId val="0"/>
      </c:bar3DChart>
      <c:catAx>
        <c:axId val="13879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9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79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95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435200"/>
        <c:axId val="156436736"/>
        <c:axId val="0"/>
      </c:bar3DChart>
      <c:catAx>
        <c:axId val="15643520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36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3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35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650496"/>
        <c:axId val="156660480"/>
        <c:axId val="0"/>
      </c:bar3DChart>
      <c:catAx>
        <c:axId val="15665049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60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66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50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668288"/>
        <c:axId val="156669824"/>
        <c:axId val="0"/>
      </c:bar3DChart>
      <c:catAx>
        <c:axId val="1566682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6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66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68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85725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828"/>
  <sheetViews>
    <sheetView showGridLines="0" tabSelected="1" zoomScaleNormal="100" workbookViewId="0">
      <selection activeCell="A34" sqref="A34"/>
    </sheetView>
  </sheetViews>
  <sheetFormatPr defaultRowHeight="12"/>
  <cols>
    <col min="1" max="1" width="46.7109375" style="13" customWidth="1"/>
    <col min="2" max="2" width="12.7109375" style="13" customWidth="1"/>
    <col min="3" max="3" width="16" style="13" customWidth="1"/>
    <col min="4" max="4" width="6.42578125" style="13" customWidth="1"/>
    <col min="5" max="5" width="46.7109375" style="11" customWidth="1"/>
    <col min="6" max="6" width="11.42578125" style="11" customWidth="1"/>
    <col min="7" max="7" width="12.7109375" style="11" customWidth="1"/>
    <col min="8" max="8" width="14.85546875" style="11" bestFit="1" customWidth="1"/>
    <col min="9" max="16384" width="9.140625" style="11"/>
  </cols>
  <sheetData>
    <row r="1" spans="1:8" ht="32.25" customHeight="1">
      <c r="A1" s="30" t="s">
        <v>545</v>
      </c>
      <c r="B1" s="8"/>
      <c r="C1" s="8"/>
      <c r="D1" s="8"/>
      <c r="E1" s="9"/>
      <c r="F1" s="10"/>
      <c r="G1" s="10"/>
      <c r="H1" s="57"/>
    </row>
    <row r="2" spans="1:8" ht="24.75" customHeight="1">
      <c r="A2" s="12" t="s">
        <v>2998</v>
      </c>
      <c r="B2" s="8"/>
      <c r="C2" s="8"/>
      <c r="D2" s="8"/>
      <c r="E2" s="9"/>
      <c r="F2" s="10"/>
      <c r="G2" s="10"/>
    </row>
    <row r="3" spans="1:8" ht="24.75" customHeight="1">
      <c r="A3" s="8"/>
      <c r="B3" s="8"/>
      <c r="C3" s="8"/>
      <c r="D3" s="8"/>
      <c r="E3" s="9"/>
      <c r="F3" s="10"/>
      <c r="G3" s="10"/>
    </row>
    <row r="4" spans="1:8" ht="24.75" customHeight="1">
      <c r="D4" s="11"/>
    </row>
    <row r="5" spans="1:8" ht="24.75" customHeight="1"/>
    <row r="6" spans="1:8" ht="24.75" customHeight="1">
      <c r="F6" s="14">
        <v>40756</v>
      </c>
      <c r="G6" s="14"/>
      <c r="H6" s="14"/>
    </row>
    <row r="7" spans="1:8">
      <c r="F7" s="11" t="e">
        <v>#N/A</v>
      </c>
    </row>
    <row r="8" spans="1:8">
      <c r="F8" s="11" t="e">
        <v>#N/A</v>
      </c>
    </row>
    <row r="9" spans="1:8">
      <c r="F9" s="11" t="e">
        <v>#N/A</v>
      </c>
    </row>
    <row r="10" spans="1:8">
      <c r="F10" s="11" t="e">
        <v>#N/A</v>
      </c>
    </row>
    <row r="11" spans="1:8">
      <c r="F11" s="11" t="e">
        <v>#N/A</v>
      </c>
    </row>
    <row r="12" spans="1:8">
      <c r="F12" s="11" t="e">
        <v>#N/A</v>
      </c>
    </row>
    <row r="13" spans="1:8">
      <c r="F13" s="11" t="e">
        <v>#N/A</v>
      </c>
    </row>
    <row r="14" spans="1:8">
      <c r="F14" s="11" t="e">
        <v>#N/A</v>
      </c>
    </row>
    <row r="15" spans="1:8">
      <c r="F15" s="11" t="e">
        <v>#N/A</v>
      </c>
    </row>
    <row r="16" spans="1:8">
      <c r="F16" s="11" t="e">
        <v>#N/A</v>
      </c>
    </row>
    <row r="17" spans="1:8">
      <c r="F17" s="11" t="e">
        <v>#N/A</v>
      </c>
    </row>
    <row r="18" spans="1:8">
      <c r="F18" s="11" t="e">
        <v>#N/A</v>
      </c>
    </row>
    <row r="19" spans="1:8">
      <c r="F19" s="11" t="e">
        <v>#N/A</v>
      </c>
    </row>
    <row r="20" spans="1:8">
      <c r="F20" s="11" t="e">
        <v>#N/A</v>
      </c>
    </row>
    <row r="21" spans="1:8">
      <c r="F21" s="11" t="e">
        <v>#N/A</v>
      </c>
    </row>
    <row r="22" spans="1:8">
      <c r="F22" s="11" t="e">
        <v>#N/A</v>
      </c>
    </row>
    <row r="23" spans="1:8">
      <c r="F23" s="11" t="e">
        <v>#N/A</v>
      </c>
    </row>
    <row r="24" spans="1:8">
      <c r="F24" s="11" t="e">
        <v>#N/A</v>
      </c>
    </row>
    <row r="25" spans="1:8">
      <c r="F25" s="11" t="e">
        <v>#N/A</v>
      </c>
    </row>
    <row r="26" spans="1:8">
      <c r="F26" s="11" t="e">
        <v>#N/A</v>
      </c>
    </row>
    <row r="27" spans="1:8" ht="12.75" thickBot="1"/>
    <row r="28" spans="1:8" ht="12.75" customHeight="1">
      <c r="A28" s="173" t="s">
        <v>1190</v>
      </c>
      <c r="B28" s="49"/>
      <c r="C28" s="52" t="s">
        <v>1187</v>
      </c>
      <c r="D28" s="7"/>
      <c r="E28" s="173" t="s">
        <v>1193</v>
      </c>
      <c r="F28" s="58"/>
      <c r="G28" s="59" t="s">
        <v>1944</v>
      </c>
      <c r="H28" s="14"/>
    </row>
    <row r="29" spans="1:8" ht="12.75" customHeight="1" thickBot="1">
      <c r="A29" s="174"/>
      <c r="B29" s="50"/>
      <c r="C29" s="51" t="s">
        <v>1186</v>
      </c>
      <c r="D29" s="7"/>
      <c r="E29" s="174"/>
      <c r="F29" s="60"/>
      <c r="G29" s="61" t="s">
        <v>1945</v>
      </c>
      <c r="H29" s="14"/>
    </row>
    <row r="30" spans="1:8" ht="17.25" customHeight="1">
      <c r="A30" s="54" t="s">
        <v>1094</v>
      </c>
      <c r="B30" s="20" t="s">
        <v>1095</v>
      </c>
      <c r="C30" s="62">
        <v>3.39394117647059</v>
      </c>
      <c r="D30"/>
      <c r="E30" s="54" t="s">
        <v>1094</v>
      </c>
      <c r="F30" s="20" t="s">
        <v>1095</v>
      </c>
      <c r="G30" s="62">
        <v>839.4632044</v>
      </c>
    </row>
    <row r="31" spans="1:8" ht="17.25" customHeight="1">
      <c r="A31" s="55" t="s">
        <v>962</v>
      </c>
      <c r="B31" s="21" t="s">
        <v>963</v>
      </c>
      <c r="C31" s="62">
        <v>4.0068823529411803</v>
      </c>
      <c r="D31"/>
      <c r="E31" s="55" t="s">
        <v>1615</v>
      </c>
      <c r="F31" s="21" t="s">
        <v>1104</v>
      </c>
      <c r="G31" s="62">
        <v>431.87547622000005</v>
      </c>
    </row>
    <row r="32" spans="1:8" ht="17.25" customHeight="1">
      <c r="A32" s="55" t="s">
        <v>2107</v>
      </c>
      <c r="B32" s="23" t="s">
        <v>119</v>
      </c>
      <c r="C32" s="62">
        <v>4.7681764705882399</v>
      </c>
      <c r="D32"/>
      <c r="E32" s="55" t="s">
        <v>962</v>
      </c>
      <c r="F32" s="23" t="s">
        <v>963</v>
      </c>
      <c r="G32" s="62">
        <v>178.85183431499999</v>
      </c>
    </row>
    <row r="33" spans="1:8" ht="17.25" customHeight="1">
      <c r="A33" s="55" t="s">
        <v>2095</v>
      </c>
      <c r="B33" s="21" t="s">
        <v>662</v>
      </c>
      <c r="C33" s="62">
        <v>5.0310588235294098</v>
      </c>
      <c r="D33"/>
      <c r="E33" s="55" t="s">
        <v>2095</v>
      </c>
      <c r="F33" s="21" t="s">
        <v>662</v>
      </c>
      <c r="G33" s="62">
        <v>154.874326083</v>
      </c>
    </row>
    <row r="34" spans="1:8" ht="17.25" customHeight="1">
      <c r="A34" s="55" t="s">
        <v>711</v>
      </c>
      <c r="B34" s="21" t="s">
        <v>445</v>
      </c>
      <c r="C34" s="62">
        <v>6.3165882352941196</v>
      </c>
      <c r="D34"/>
      <c r="E34" s="55" t="s">
        <v>320</v>
      </c>
      <c r="F34" s="21" t="s">
        <v>321</v>
      </c>
      <c r="G34" s="62">
        <v>143.82244663400002</v>
      </c>
    </row>
    <row r="35" spans="1:8" ht="17.25" customHeight="1">
      <c r="A35" s="55" t="s">
        <v>1117</v>
      </c>
      <c r="B35" s="21" t="s">
        <v>1118</v>
      </c>
      <c r="C35" s="62">
        <v>6.70270588235294</v>
      </c>
      <c r="D35"/>
      <c r="E35" s="55" t="s">
        <v>312</v>
      </c>
      <c r="F35" s="21" t="s">
        <v>313</v>
      </c>
      <c r="G35" s="62">
        <v>112.862422228</v>
      </c>
    </row>
    <row r="36" spans="1:8" ht="17.25" customHeight="1">
      <c r="A36" s="55" t="s">
        <v>2059</v>
      </c>
      <c r="B36" s="21" t="s">
        <v>698</v>
      </c>
      <c r="C36" s="62">
        <v>6.7058235294117603</v>
      </c>
      <c r="D36"/>
      <c r="E36" s="55" t="s">
        <v>2134</v>
      </c>
      <c r="F36" s="21" t="s">
        <v>1046</v>
      </c>
      <c r="G36" s="62">
        <v>101.52851226999999</v>
      </c>
    </row>
    <row r="37" spans="1:8" ht="17.25" customHeight="1">
      <c r="A37" s="55" t="s">
        <v>417</v>
      </c>
      <c r="B37" s="21" t="s">
        <v>418</v>
      </c>
      <c r="C37" s="62">
        <v>7.1557647058823504</v>
      </c>
      <c r="D37"/>
      <c r="E37" s="55" t="s">
        <v>1640</v>
      </c>
      <c r="F37" s="21" t="s">
        <v>1121</v>
      </c>
      <c r="G37" s="62">
        <v>99.954718741999997</v>
      </c>
    </row>
    <row r="38" spans="1:8" ht="17.25" customHeight="1">
      <c r="A38" s="55" t="s">
        <v>320</v>
      </c>
      <c r="B38" s="17" t="s">
        <v>321</v>
      </c>
      <c r="C38" s="62">
        <v>7.3087647058823499</v>
      </c>
      <c r="D38"/>
      <c r="E38" s="55" t="s">
        <v>1709</v>
      </c>
      <c r="F38" s="17" t="s">
        <v>1710</v>
      </c>
      <c r="G38" s="62">
        <v>81.706276929000012</v>
      </c>
    </row>
    <row r="39" spans="1:8" ht="17.25" customHeight="1" thickBot="1">
      <c r="A39" s="25" t="s">
        <v>446</v>
      </c>
      <c r="B39" s="24" t="s">
        <v>447</v>
      </c>
      <c r="C39" s="63">
        <v>7.5635294117646996</v>
      </c>
      <c r="D39"/>
      <c r="E39" s="25" t="s">
        <v>652</v>
      </c>
      <c r="F39" s="24" t="s">
        <v>653</v>
      </c>
      <c r="G39" s="63">
        <v>75.300436949000002</v>
      </c>
    </row>
    <row r="40" spans="1:8">
      <c r="A40" s="11"/>
      <c r="B40" s="11"/>
      <c r="C40" s="11"/>
    </row>
    <row r="41" spans="1:8" ht="12.75" thickBot="1"/>
    <row r="42" spans="1:8" ht="12.75" customHeight="1">
      <c r="A42" s="175" t="s">
        <v>1191</v>
      </c>
      <c r="B42" s="49"/>
      <c r="C42" s="52" t="s">
        <v>1187</v>
      </c>
      <c r="D42" s="7"/>
      <c r="E42" s="175" t="s">
        <v>1192</v>
      </c>
      <c r="F42" s="58"/>
      <c r="G42" s="59" t="s">
        <v>1944</v>
      </c>
      <c r="H42" s="14"/>
    </row>
    <row r="43" spans="1:8" ht="12.75" customHeight="1" thickBot="1">
      <c r="A43" s="176"/>
      <c r="B43" s="50"/>
      <c r="C43" s="51" t="s">
        <v>1186</v>
      </c>
      <c r="D43" s="7"/>
      <c r="E43" s="176"/>
      <c r="F43" s="60"/>
      <c r="G43" s="61" t="s">
        <v>1945</v>
      </c>
      <c r="H43" s="14"/>
    </row>
    <row r="44" spans="1:8" ht="17.25" customHeight="1">
      <c r="A44" s="54" t="s">
        <v>2071</v>
      </c>
      <c r="B44" s="20" t="s">
        <v>208</v>
      </c>
      <c r="C44" s="62">
        <v>0.34776470588235298</v>
      </c>
      <c r="E44" s="54" t="s">
        <v>1610</v>
      </c>
      <c r="F44" s="20" t="s">
        <v>1611</v>
      </c>
      <c r="G44" s="62">
        <v>72.457332723000007</v>
      </c>
    </row>
    <row r="45" spans="1:8" ht="17.25" customHeight="1">
      <c r="A45" s="55" t="s">
        <v>2605</v>
      </c>
      <c r="B45" s="21" t="s">
        <v>2606</v>
      </c>
      <c r="C45" s="62">
        <v>2.48117647058824</v>
      </c>
      <c r="E45" s="55" t="s">
        <v>2071</v>
      </c>
      <c r="F45" s="21" t="s">
        <v>208</v>
      </c>
      <c r="G45" s="62">
        <v>70.847671372999997</v>
      </c>
    </row>
    <row r="46" spans="1:8" ht="17.25" customHeight="1">
      <c r="A46" s="55" t="s">
        <v>1608</v>
      </c>
      <c r="B46" s="23" t="s">
        <v>1609</v>
      </c>
      <c r="C46" s="62">
        <v>2.7639411764705901</v>
      </c>
      <c r="E46" s="55" t="s">
        <v>1604</v>
      </c>
      <c r="F46" s="23" t="s">
        <v>1605</v>
      </c>
      <c r="G46" s="62">
        <v>52.025088412000002</v>
      </c>
    </row>
    <row r="47" spans="1:8" ht="17.25" customHeight="1">
      <c r="A47" s="55" t="s">
        <v>1604</v>
      </c>
      <c r="B47" s="21" t="s">
        <v>1605</v>
      </c>
      <c r="C47" s="62">
        <v>2.7734117647058798</v>
      </c>
      <c r="E47" s="55" t="s">
        <v>1639</v>
      </c>
      <c r="F47" s="21" t="s">
        <v>686</v>
      </c>
      <c r="G47" s="62">
        <v>50.326786628999997</v>
      </c>
    </row>
    <row r="48" spans="1:8" ht="17.25" customHeight="1">
      <c r="A48" s="55" t="s">
        <v>1602</v>
      </c>
      <c r="B48" s="21" t="s">
        <v>1603</v>
      </c>
      <c r="C48" s="62">
        <v>2.8662352941176499</v>
      </c>
      <c r="E48" s="55" t="s">
        <v>1612</v>
      </c>
      <c r="F48" s="21" t="s">
        <v>1613</v>
      </c>
      <c r="G48" s="62">
        <v>47.156021729999999</v>
      </c>
    </row>
    <row r="49" spans="1:8" ht="17.25" customHeight="1">
      <c r="A49" s="55" t="s">
        <v>1610</v>
      </c>
      <c r="B49" s="21" t="s">
        <v>1611</v>
      </c>
      <c r="C49" s="62">
        <v>2.9938235294117601</v>
      </c>
      <c r="E49" s="55" t="s">
        <v>893</v>
      </c>
      <c r="F49" s="21" t="s">
        <v>101</v>
      </c>
      <c r="G49" s="62">
        <v>46.789456990000005</v>
      </c>
    </row>
    <row r="50" spans="1:8" ht="17.25" customHeight="1">
      <c r="A50" s="55" t="s">
        <v>889</v>
      </c>
      <c r="B50" s="21" t="s">
        <v>98</v>
      </c>
      <c r="C50" s="62">
        <v>3.1012352941176502</v>
      </c>
      <c r="E50" s="55" t="s">
        <v>1680</v>
      </c>
      <c r="F50" s="21" t="s">
        <v>706</v>
      </c>
      <c r="G50" s="62">
        <v>42.717821264999998</v>
      </c>
    </row>
    <row r="51" spans="1:8" ht="17.25" customHeight="1">
      <c r="A51" s="55" t="s">
        <v>753</v>
      </c>
      <c r="B51" s="21" t="s">
        <v>754</v>
      </c>
      <c r="C51" s="62">
        <v>3.12676470588235</v>
      </c>
      <c r="D51" s="11"/>
      <c r="E51" s="55" t="s">
        <v>776</v>
      </c>
      <c r="F51" s="21" t="s">
        <v>297</v>
      </c>
      <c r="G51" s="62">
        <v>36.637526131999998</v>
      </c>
    </row>
    <row r="52" spans="1:8" ht="17.25" customHeight="1">
      <c r="A52" s="55" t="s">
        <v>892</v>
      </c>
      <c r="B52" s="17" t="s">
        <v>100</v>
      </c>
      <c r="C52" s="62">
        <v>3.2507647058823501</v>
      </c>
      <c r="D52" s="11"/>
      <c r="E52" s="55" t="s">
        <v>2137</v>
      </c>
      <c r="F52" s="17" t="s">
        <v>452</v>
      </c>
      <c r="G52" s="62">
        <v>34.407302156</v>
      </c>
    </row>
    <row r="53" spans="1:8" ht="17.25" customHeight="1" thickBot="1">
      <c r="A53" s="25" t="s">
        <v>2603</v>
      </c>
      <c r="B53" s="24" t="s">
        <v>2604</v>
      </c>
      <c r="C53" s="63">
        <v>3.25694117647059</v>
      </c>
      <c r="D53" s="11"/>
      <c r="E53" s="25" t="s">
        <v>1608</v>
      </c>
      <c r="F53" s="24" t="s">
        <v>1609</v>
      </c>
      <c r="G53" s="63">
        <v>32.589228040000002</v>
      </c>
    </row>
    <row r="54" spans="1:8" ht="17.25" customHeight="1" thickBot="1">
      <c r="A54" s="26"/>
      <c r="B54" s="27"/>
      <c r="C54" s="28"/>
      <c r="D54" s="11"/>
      <c r="E54" s="26"/>
      <c r="G54" s="29"/>
    </row>
    <row r="55" spans="1:8" ht="12.75" customHeight="1">
      <c r="A55" s="173" t="s">
        <v>1188</v>
      </c>
      <c r="B55" s="49"/>
      <c r="C55" s="52" t="s">
        <v>1187</v>
      </c>
      <c r="D55" s="48"/>
      <c r="E55" s="173" t="s">
        <v>1189</v>
      </c>
      <c r="F55" s="58"/>
      <c r="G55" s="59" t="s">
        <v>1944</v>
      </c>
      <c r="H55" s="14"/>
    </row>
    <row r="56" spans="1:8" ht="12.75" customHeight="1" thickBot="1">
      <c r="A56" s="174"/>
      <c r="B56" s="50"/>
      <c r="C56" s="51" t="s">
        <v>1186</v>
      </c>
      <c r="D56" s="48"/>
      <c r="E56" s="174"/>
      <c r="F56" s="60"/>
      <c r="G56" s="61" t="s">
        <v>1945</v>
      </c>
      <c r="H56" s="14"/>
    </row>
    <row r="57" spans="1:8" ht="17.25" customHeight="1">
      <c r="A57" s="54" t="s">
        <v>1886</v>
      </c>
      <c r="B57" s="21" t="s">
        <v>982</v>
      </c>
      <c r="C57" s="53">
        <v>14.035529411764699</v>
      </c>
      <c r="E57" s="54" t="s">
        <v>2067</v>
      </c>
      <c r="F57" s="21" t="s">
        <v>178</v>
      </c>
      <c r="G57" s="53">
        <v>34.773465428000002</v>
      </c>
    </row>
    <row r="58" spans="1:8" ht="17.25" customHeight="1">
      <c r="A58" s="55" t="s">
        <v>908</v>
      </c>
      <c r="B58" s="21" t="s">
        <v>1601</v>
      </c>
      <c r="C58" s="53">
        <v>16.4330588235294</v>
      </c>
      <c r="E58" s="55" t="s">
        <v>908</v>
      </c>
      <c r="F58" s="21" t="s">
        <v>1601</v>
      </c>
      <c r="G58" s="53">
        <v>26.295964057999999</v>
      </c>
    </row>
    <row r="59" spans="1:8" ht="17.25" customHeight="1">
      <c r="A59" s="55" t="s">
        <v>2067</v>
      </c>
      <c r="B59" s="21" t="s">
        <v>178</v>
      </c>
      <c r="C59" s="53">
        <v>21.6845882352941</v>
      </c>
      <c r="D59" s="11"/>
      <c r="E59" s="55" t="s">
        <v>878</v>
      </c>
      <c r="F59" s="21" t="s">
        <v>116</v>
      </c>
      <c r="G59" s="53">
        <v>8.9760380469999994</v>
      </c>
    </row>
    <row r="60" spans="1:8" ht="17.25" customHeight="1">
      <c r="A60" s="55" t="s">
        <v>343</v>
      </c>
      <c r="B60" s="17" t="s">
        <v>672</v>
      </c>
      <c r="C60" s="53">
        <v>22.267529411764698</v>
      </c>
      <c r="D60" s="11"/>
      <c r="E60" s="55" t="s">
        <v>877</v>
      </c>
      <c r="F60" s="17" t="s">
        <v>117</v>
      </c>
      <c r="G60" s="53">
        <v>8.6506496600000009</v>
      </c>
    </row>
    <row r="61" spans="1:8" ht="17.25" customHeight="1" thickBot="1">
      <c r="A61" s="25" t="s">
        <v>1768</v>
      </c>
      <c r="B61" s="24" t="s">
        <v>983</v>
      </c>
      <c r="C61" s="63">
        <v>23.949823529411798</v>
      </c>
      <c r="D61" s="11"/>
      <c r="E61" s="25" t="s">
        <v>880</v>
      </c>
      <c r="F61" s="24" t="s">
        <v>115</v>
      </c>
      <c r="G61" s="63">
        <v>7.2635781509999999</v>
      </c>
    </row>
    <row r="63" spans="1:8">
      <c r="A63" s="13" t="s">
        <v>2374</v>
      </c>
    </row>
    <row r="65" spans="1:1">
      <c r="A65" s="19" t="s">
        <v>118</v>
      </c>
    </row>
    <row r="861" spans="1:5">
      <c r="A861" s="13" t="s">
        <v>1890</v>
      </c>
      <c r="B861" s="13" t="s">
        <v>1891</v>
      </c>
      <c r="C861" s="13" t="s">
        <v>1544</v>
      </c>
      <c r="D861" s="13" t="s">
        <v>398</v>
      </c>
      <c r="E861" s="11" t="s">
        <v>1868</v>
      </c>
    </row>
    <row r="862" spans="1:5">
      <c r="A862" s="13" t="s">
        <v>1874</v>
      </c>
      <c r="B862" s="13" t="s">
        <v>1875</v>
      </c>
      <c r="C862" s="13" t="s">
        <v>1180</v>
      </c>
      <c r="D862" s="13" t="s">
        <v>398</v>
      </c>
      <c r="E862" s="11" t="s">
        <v>1868</v>
      </c>
    </row>
    <row r="863" spans="1:5">
      <c r="A863" s="13" t="s">
        <v>1934</v>
      </c>
      <c r="B863" s="13" t="s">
        <v>1924</v>
      </c>
      <c r="C863" s="13" t="s">
        <v>1767</v>
      </c>
      <c r="D863" s="13" t="s">
        <v>399</v>
      </c>
      <c r="E863" s="11" t="s">
        <v>400</v>
      </c>
    </row>
    <row r="864" spans="1:5">
      <c r="A864" s="13" t="s">
        <v>1935</v>
      </c>
      <c r="B864" s="13" t="s">
        <v>1925</v>
      </c>
      <c r="C864" s="13" t="s">
        <v>1767</v>
      </c>
      <c r="D864" s="13" t="s">
        <v>399</v>
      </c>
      <c r="E864" s="11" t="s">
        <v>400</v>
      </c>
    </row>
    <row r="865" spans="1:5">
      <c r="A865" s="13" t="s">
        <v>1936</v>
      </c>
      <c r="B865" s="13" t="s">
        <v>1926</v>
      </c>
      <c r="C865" s="13" t="s">
        <v>1767</v>
      </c>
      <c r="D865" s="13" t="s">
        <v>399</v>
      </c>
      <c r="E865" s="11" t="s">
        <v>400</v>
      </c>
    </row>
    <row r="866" spans="1:5">
      <c r="A866" s="13" t="s">
        <v>1937</v>
      </c>
      <c r="B866" s="13" t="s">
        <v>1927</v>
      </c>
      <c r="C866" s="13" t="s">
        <v>1767</v>
      </c>
      <c r="D866" s="13" t="s">
        <v>399</v>
      </c>
      <c r="E866" s="11" t="s">
        <v>400</v>
      </c>
    </row>
    <row r="867" spans="1:5">
      <c r="A867" s="13" t="s">
        <v>1938</v>
      </c>
      <c r="B867" s="13" t="s">
        <v>1928</v>
      </c>
      <c r="C867" s="13" t="s">
        <v>1767</v>
      </c>
      <c r="D867" s="13" t="s">
        <v>399</v>
      </c>
      <c r="E867" s="11" t="s">
        <v>400</v>
      </c>
    </row>
    <row r="868" spans="1:5">
      <c r="A868" s="13" t="s">
        <v>1939</v>
      </c>
      <c r="B868" s="13" t="s">
        <v>1929</v>
      </c>
      <c r="C868" s="13" t="s">
        <v>1767</v>
      </c>
      <c r="D868" s="13" t="s">
        <v>399</v>
      </c>
      <c r="E868" s="11" t="s">
        <v>400</v>
      </c>
    </row>
    <row r="869" spans="1:5">
      <c r="A869" s="13" t="s">
        <v>1940</v>
      </c>
      <c r="B869" s="13" t="s">
        <v>1930</v>
      </c>
      <c r="C869" s="13" t="s">
        <v>1767</v>
      </c>
      <c r="D869" s="13" t="s">
        <v>399</v>
      </c>
      <c r="E869" s="11" t="s">
        <v>400</v>
      </c>
    </row>
    <row r="870" spans="1:5">
      <c r="A870" s="13" t="s">
        <v>1941</v>
      </c>
      <c r="B870" s="13" t="s">
        <v>1931</v>
      </c>
      <c r="C870" s="13" t="s">
        <v>1767</v>
      </c>
      <c r="D870" s="13" t="s">
        <v>399</v>
      </c>
      <c r="E870" s="11" t="s">
        <v>400</v>
      </c>
    </row>
    <row r="871" spans="1:5">
      <c r="A871" s="13" t="s">
        <v>1942</v>
      </c>
      <c r="B871" s="13" t="s">
        <v>1932</v>
      </c>
      <c r="C871" s="13" t="s">
        <v>1767</v>
      </c>
      <c r="D871" s="13" t="s">
        <v>399</v>
      </c>
      <c r="E871" s="11" t="s">
        <v>400</v>
      </c>
    </row>
    <row r="872" spans="1:5">
      <c r="A872" s="13" t="s">
        <v>1943</v>
      </c>
      <c r="B872" s="13" t="s">
        <v>1933</v>
      </c>
      <c r="C872" s="13" t="s">
        <v>1767</v>
      </c>
      <c r="D872" s="13" t="s">
        <v>399</v>
      </c>
      <c r="E872" s="11" t="s">
        <v>400</v>
      </c>
    </row>
    <row r="914" spans="4:4">
      <c r="D914" s="13" t="s">
        <v>501</v>
      </c>
    </row>
    <row r="992" spans="4:4">
      <c r="D992" s="13" t="s">
        <v>501</v>
      </c>
    </row>
    <row r="1128" spans="4:4">
      <c r="D1128" s="13" t="s">
        <v>501</v>
      </c>
    </row>
    <row r="1180" spans="4:4">
      <c r="D1180" s="13" t="s">
        <v>501</v>
      </c>
    </row>
    <row r="1791" spans="4:4">
      <c r="D1791" s="13" t="s">
        <v>501</v>
      </c>
    </row>
    <row r="1802" spans="4:4">
      <c r="D1802" s="13" t="s">
        <v>501</v>
      </c>
    </row>
    <row r="1805" spans="4:4">
      <c r="D1805" s="13" t="s">
        <v>501</v>
      </c>
    </row>
    <row r="1816" spans="4:4">
      <c r="D1816" s="13" t="s">
        <v>501</v>
      </c>
    </row>
    <row r="1828" spans="4:4">
      <c r="D1828" s="13" t="s">
        <v>501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J1046"/>
  <sheetViews>
    <sheetView showGridLines="0" zoomScaleNormal="100" workbookViewId="0">
      <pane ySplit="6" topLeftCell="A7" activePane="bottomLeft" state="frozen"/>
      <selection activeCell="D19" sqref="D19"/>
      <selection pane="bottomLeft" activeCell="A7" sqref="A7"/>
    </sheetView>
  </sheetViews>
  <sheetFormatPr defaultRowHeight="12"/>
  <cols>
    <col min="1" max="1" width="56.42578125" style="82" customWidth="1"/>
    <col min="2" max="2" width="13.5703125" style="82" customWidth="1"/>
    <col min="3" max="3" width="15" style="82" bestFit="1" customWidth="1"/>
    <col min="4" max="4" width="14.42578125" style="82" bestFit="1" customWidth="1"/>
    <col min="5" max="5" width="13.85546875" style="82" customWidth="1"/>
    <col min="6" max="9" width="11.42578125" style="82" customWidth="1"/>
    <col min="10" max="11" width="11.42578125" style="83" customWidth="1"/>
    <col min="12" max="12" width="14.85546875" style="83" bestFit="1" customWidth="1"/>
    <col min="13" max="16384" width="9.140625" style="83"/>
  </cols>
  <sheetData>
    <row r="1" spans="1:11" ht="20.25">
      <c r="A1" s="81" t="s">
        <v>545</v>
      </c>
    </row>
    <row r="2" spans="1:11" ht="15.75" customHeight="1">
      <c r="A2" s="84" t="s">
        <v>2998</v>
      </c>
      <c r="F2" s="57"/>
      <c r="G2" s="57"/>
      <c r="H2" s="57"/>
    </row>
    <row r="4" spans="1:11">
      <c r="A4" s="83"/>
      <c r="B4" s="83"/>
      <c r="C4" s="83"/>
      <c r="D4" s="83"/>
      <c r="E4" s="83"/>
      <c r="F4" s="83"/>
      <c r="G4" s="83"/>
      <c r="H4" s="83"/>
      <c r="I4" s="83"/>
    </row>
    <row r="5" spans="1:11" s="82" customFormat="1" ht="30.75" customHeight="1">
      <c r="A5" s="85" t="s">
        <v>717</v>
      </c>
      <c r="B5" s="85" t="s">
        <v>171</v>
      </c>
      <c r="C5" s="85" t="s">
        <v>1565</v>
      </c>
      <c r="D5" s="85" t="s">
        <v>397</v>
      </c>
      <c r="E5" s="163" t="s">
        <v>2902</v>
      </c>
      <c r="F5" s="85" t="s">
        <v>1169</v>
      </c>
      <c r="G5" s="85"/>
      <c r="H5" s="85"/>
      <c r="I5" s="85"/>
      <c r="J5" s="85" t="s">
        <v>542</v>
      </c>
      <c r="K5" s="85" t="s">
        <v>347</v>
      </c>
    </row>
    <row r="6" spans="1:11" ht="22.5">
      <c r="A6" s="121"/>
      <c r="B6" s="121"/>
      <c r="C6" s="121"/>
      <c r="D6" s="121"/>
      <c r="E6" s="164"/>
      <c r="F6" s="122" t="s">
        <v>3013</v>
      </c>
      <c r="G6" s="122" t="s">
        <v>2920</v>
      </c>
      <c r="H6" s="123" t="s">
        <v>166</v>
      </c>
      <c r="I6" s="124" t="s">
        <v>167</v>
      </c>
      <c r="J6" s="125" t="s">
        <v>543</v>
      </c>
      <c r="K6" s="125" t="s">
        <v>1584</v>
      </c>
    </row>
    <row r="7" spans="1:11">
      <c r="A7" s="90" t="s">
        <v>1094</v>
      </c>
      <c r="B7" s="90" t="s">
        <v>1095</v>
      </c>
      <c r="C7" s="90" t="s">
        <v>1543</v>
      </c>
      <c r="D7" s="90" t="s">
        <v>399</v>
      </c>
      <c r="E7" s="90" t="s">
        <v>1868</v>
      </c>
      <c r="F7" s="112">
        <v>839.4632044</v>
      </c>
      <c r="G7" s="112">
        <v>792.18992370700005</v>
      </c>
      <c r="H7" s="113">
        <f>IF(ISERROR(F7/G7-1),"",IF((F7/G7-1)&gt;10000%,"",F7/G7-1))</f>
        <v>5.9674175697398191E-2</v>
      </c>
      <c r="I7" s="91">
        <f>F7/$F$1023</f>
        <v>0.10748581921584169</v>
      </c>
      <c r="J7" s="92">
        <v>13566.410000000002</v>
      </c>
      <c r="K7" s="92">
        <v>3.39394117647059</v>
      </c>
    </row>
    <row r="8" spans="1:11">
      <c r="A8" s="90" t="s">
        <v>1615</v>
      </c>
      <c r="B8" s="90" t="s">
        <v>1104</v>
      </c>
      <c r="C8" s="90" t="s">
        <v>1543</v>
      </c>
      <c r="D8" s="90" t="s">
        <v>399</v>
      </c>
      <c r="E8" s="90" t="s">
        <v>400</v>
      </c>
      <c r="F8" s="112">
        <v>431.87547622000005</v>
      </c>
      <c r="G8" s="112">
        <v>425.66929699900004</v>
      </c>
      <c r="H8" s="113">
        <f>IF(ISERROR(F8/G8-1),"",IF((F8/G8-1)&gt;10000%,"",F8/G8-1))</f>
        <v>1.4579814106288724E-2</v>
      </c>
      <c r="I8" s="91">
        <f>F8/$F$1023</f>
        <v>5.5297824987954242E-2</v>
      </c>
      <c r="J8" s="92">
        <v>3790.7804999999998</v>
      </c>
      <c r="K8" s="92">
        <v>5.1114705882352904</v>
      </c>
    </row>
    <row r="9" spans="1:11">
      <c r="A9" s="90" t="s">
        <v>176</v>
      </c>
      <c r="B9" s="90" t="s">
        <v>177</v>
      </c>
      <c r="C9" s="90" t="s">
        <v>1180</v>
      </c>
      <c r="D9" s="90" t="s">
        <v>398</v>
      </c>
      <c r="E9" s="90" t="s">
        <v>1868</v>
      </c>
      <c r="F9" s="112">
        <v>245.999915996</v>
      </c>
      <c r="G9" s="112">
        <v>313.99893537699995</v>
      </c>
      <c r="H9" s="113">
        <f>IF(ISERROR(F9/G9-1),"",IF((F9/G9-1)&gt;10000%,"",F9/G9-1))</f>
        <v>-0.21655812080814085</v>
      </c>
      <c r="I9" s="91">
        <f>F9/$F$1023</f>
        <v>3.1498107789914583E-2</v>
      </c>
      <c r="J9" s="92">
        <v>6746.5284157103997</v>
      </c>
      <c r="K9" s="92">
        <v>3.8414117647058799</v>
      </c>
    </row>
    <row r="10" spans="1:11">
      <c r="A10" s="90" t="s">
        <v>1580</v>
      </c>
      <c r="B10" s="90" t="s">
        <v>1103</v>
      </c>
      <c r="C10" s="90" t="s">
        <v>1543</v>
      </c>
      <c r="D10" s="90" t="s">
        <v>399</v>
      </c>
      <c r="E10" s="90" t="s">
        <v>400</v>
      </c>
      <c r="F10" s="112">
        <v>241.39173560100002</v>
      </c>
      <c r="G10" s="112">
        <v>263.08830428799996</v>
      </c>
      <c r="H10" s="113">
        <f>IF(ISERROR(F10/G10-1),"",IF((F10/G10-1)&gt;10000%,"",F10/G10-1))</f>
        <v>-8.2468769357564975E-2</v>
      </c>
      <c r="I10" s="91">
        <f>F10/$F$1023</f>
        <v>3.090807115429459E-2</v>
      </c>
      <c r="J10" s="92">
        <v>4308.9365535100005</v>
      </c>
      <c r="K10" s="92">
        <v>5.1240588235294098</v>
      </c>
    </row>
    <row r="11" spans="1:11">
      <c r="A11" s="90" t="s">
        <v>675</v>
      </c>
      <c r="B11" s="90" t="s">
        <v>676</v>
      </c>
      <c r="C11" s="90" t="s">
        <v>1541</v>
      </c>
      <c r="D11" s="90" t="s">
        <v>399</v>
      </c>
      <c r="E11" s="90" t="s">
        <v>1868</v>
      </c>
      <c r="F11" s="112">
        <v>229.37586196300001</v>
      </c>
      <c r="G11" s="112">
        <v>169.63420777799999</v>
      </c>
      <c r="H11" s="113">
        <f>IF(ISERROR(F11/G11-1),"",IF((F11/G11-1)&gt;10000%,"",F11/G11-1))</f>
        <v>0.35217928605051063</v>
      </c>
      <c r="I11" s="91">
        <f>F11/$F$1023</f>
        <v>2.9369545088107348E-2</v>
      </c>
      <c r="J11" s="92">
        <v>682.3772616</v>
      </c>
      <c r="K11" s="92">
        <v>3.7141176470588202</v>
      </c>
    </row>
    <row r="12" spans="1:11">
      <c r="A12" s="90" t="s">
        <v>962</v>
      </c>
      <c r="B12" s="90" t="s">
        <v>963</v>
      </c>
      <c r="C12" s="90" t="s">
        <v>1543</v>
      </c>
      <c r="D12" s="90" t="s">
        <v>399</v>
      </c>
      <c r="E12" s="90" t="s">
        <v>400</v>
      </c>
      <c r="F12" s="112">
        <v>178.85183431499999</v>
      </c>
      <c r="G12" s="112">
        <v>164.64617969</v>
      </c>
      <c r="H12" s="113">
        <f>IF(ISERROR(F12/G12-1),"",IF((F12/G12-1)&gt;10000%,"",F12/G12-1))</f>
        <v>8.6279892140508574E-2</v>
      </c>
      <c r="I12" s="91">
        <f>F12/$F$1023</f>
        <v>2.290039137968411E-2</v>
      </c>
      <c r="J12" s="92">
        <v>8016.1614091499996</v>
      </c>
      <c r="K12" s="92">
        <v>4.0068823529411803</v>
      </c>
    </row>
    <row r="13" spans="1:11">
      <c r="A13" s="90" t="s">
        <v>2095</v>
      </c>
      <c r="B13" s="90" t="s">
        <v>662</v>
      </c>
      <c r="C13" s="90" t="s">
        <v>1180</v>
      </c>
      <c r="D13" s="90" t="s">
        <v>398</v>
      </c>
      <c r="E13" s="90" t="s">
        <v>1868</v>
      </c>
      <c r="F13" s="112">
        <v>154.874326083</v>
      </c>
      <c r="G13" s="112">
        <v>229.177757297</v>
      </c>
      <c r="H13" s="113">
        <f>IF(ISERROR(F13/G13-1),"",IF((F13/G13-1)&gt;10000%,"",F13/G13-1))</f>
        <v>-0.3242174637292895</v>
      </c>
      <c r="I13" s="91">
        <f>F13/$F$1023</f>
        <v>1.9830284075918279E-2</v>
      </c>
      <c r="J13" s="92">
        <v>454.28131034850003</v>
      </c>
      <c r="K13" s="92">
        <v>5.0310588235294098</v>
      </c>
    </row>
    <row r="14" spans="1:11">
      <c r="A14" s="90" t="s">
        <v>320</v>
      </c>
      <c r="B14" s="90" t="s">
        <v>321</v>
      </c>
      <c r="C14" s="90" t="s">
        <v>1544</v>
      </c>
      <c r="D14" s="90" t="s">
        <v>398</v>
      </c>
      <c r="E14" s="90" t="s">
        <v>1868</v>
      </c>
      <c r="F14" s="112">
        <v>143.82244663400002</v>
      </c>
      <c r="G14" s="112">
        <v>175.62378005199997</v>
      </c>
      <c r="H14" s="113">
        <f>IF(ISERROR(F14/G14-1),"",IF((F14/G14-1)&gt;10000%,"",F14/G14-1))</f>
        <v>-0.18107646588966475</v>
      </c>
      <c r="I14" s="91">
        <f>F14/$F$1023</f>
        <v>1.8415188917221544E-2</v>
      </c>
      <c r="J14" s="92">
        <v>269.94739369999996</v>
      </c>
      <c r="K14" s="92">
        <v>7.3087647058823499</v>
      </c>
    </row>
    <row r="15" spans="1:11">
      <c r="A15" s="90" t="s">
        <v>1575</v>
      </c>
      <c r="B15" s="90" t="s">
        <v>779</v>
      </c>
      <c r="C15" s="90" t="s">
        <v>1180</v>
      </c>
      <c r="D15" s="90" t="s">
        <v>398</v>
      </c>
      <c r="E15" s="90" t="s">
        <v>1868</v>
      </c>
      <c r="F15" s="112">
        <v>127.39097977599999</v>
      </c>
      <c r="G15" s="112">
        <v>37.144172527000002</v>
      </c>
      <c r="H15" s="113">
        <f>IF(ISERROR(F15/G15-1),"",IF((F15/G15-1)&gt;10000%,"",F15/G15-1))</f>
        <v>2.4296356900507026</v>
      </c>
      <c r="I15" s="91">
        <f>F15/$F$1023</f>
        <v>1.6311285295367829E-2</v>
      </c>
      <c r="J15" s="92">
        <v>836.69233363199999</v>
      </c>
      <c r="K15" s="92">
        <v>7.1204117647058798</v>
      </c>
    </row>
    <row r="16" spans="1:11">
      <c r="A16" s="90" t="s">
        <v>312</v>
      </c>
      <c r="B16" s="90" t="s">
        <v>313</v>
      </c>
      <c r="C16" s="90" t="s">
        <v>1180</v>
      </c>
      <c r="D16" s="90" t="s">
        <v>398</v>
      </c>
      <c r="E16" s="90" t="s">
        <v>1868</v>
      </c>
      <c r="F16" s="112">
        <v>112.862422228</v>
      </c>
      <c r="G16" s="112">
        <v>125.74191676800001</v>
      </c>
      <c r="H16" s="113">
        <f>IF(ISERROR(F16/G16-1),"",IF((F16/G16-1)&gt;10000%,"",F16/G16-1))</f>
        <v>-0.1024280118440003</v>
      </c>
      <c r="I16" s="91">
        <f>F16/$F$1023</f>
        <v>1.4451032336231365E-2</v>
      </c>
      <c r="J16" s="92">
        <v>5127.1257771772071</v>
      </c>
      <c r="K16" s="92">
        <v>10.5442352941176</v>
      </c>
    </row>
    <row r="17" spans="1:244">
      <c r="A17" s="90" t="s">
        <v>2134</v>
      </c>
      <c r="B17" s="90" t="s">
        <v>1046</v>
      </c>
      <c r="C17" s="90" t="s">
        <v>1542</v>
      </c>
      <c r="D17" s="90" t="s">
        <v>398</v>
      </c>
      <c r="E17" s="90" t="s">
        <v>1868</v>
      </c>
      <c r="F17" s="112">
        <v>101.52851226999999</v>
      </c>
      <c r="G17" s="112">
        <v>73.978193404999999</v>
      </c>
      <c r="H17" s="113">
        <f>IF(ISERROR(F17/G17-1),"",IF((F17/G17-1)&gt;10000%,"",F17/G17-1))</f>
        <v>0.3724113498443169</v>
      </c>
      <c r="I17" s="91">
        <f>F17/$F$1023</f>
        <v>1.2999825671819027E-2</v>
      </c>
      <c r="J17" s="92">
        <v>81.191118703800001</v>
      </c>
      <c r="K17" s="92">
        <v>12.094647058823501</v>
      </c>
    </row>
    <row r="18" spans="1:244">
      <c r="A18" s="90" t="s">
        <v>1640</v>
      </c>
      <c r="B18" s="90" t="s">
        <v>1121</v>
      </c>
      <c r="C18" s="90" t="s">
        <v>1543</v>
      </c>
      <c r="D18" s="90" t="s">
        <v>399</v>
      </c>
      <c r="E18" s="90" t="s">
        <v>400</v>
      </c>
      <c r="F18" s="112">
        <v>99.954718741999997</v>
      </c>
      <c r="G18" s="112">
        <v>107.477875426</v>
      </c>
      <c r="H18" s="113">
        <f>IF(ISERROR(F18/G18-1),"",IF((F18/G18-1)&gt;10000%,"",F18/G18-1))</f>
        <v>-6.9997259009644264E-2</v>
      </c>
      <c r="I18" s="91">
        <f>F18/$F$1023</f>
        <v>1.2798315366486972E-2</v>
      </c>
      <c r="J18" s="92">
        <v>1883.365</v>
      </c>
      <c r="K18" s="92">
        <v>10.5194117647059</v>
      </c>
    </row>
    <row r="19" spans="1:244">
      <c r="A19" s="90" t="s">
        <v>1665</v>
      </c>
      <c r="B19" s="90" t="s">
        <v>677</v>
      </c>
      <c r="C19" s="90" t="s">
        <v>1541</v>
      </c>
      <c r="D19" s="90" t="s">
        <v>399</v>
      </c>
      <c r="E19" s="90" t="s">
        <v>400</v>
      </c>
      <c r="F19" s="112">
        <v>96.100576098000005</v>
      </c>
      <c r="G19" s="112">
        <v>104.401568948</v>
      </c>
      <c r="H19" s="113">
        <f>IF(ISERROR(F19/G19-1),"",IF((F19/G19-1)&gt;10000%,"",F19/G19-1))</f>
        <v>-7.9510230867646525E-2</v>
      </c>
      <c r="I19" s="91">
        <f>F19/$F$1023</f>
        <v>1.2304826578302215E-2</v>
      </c>
      <c r="J19" s="92">
        <v>733.70508513000004</v>
      </c>
      <c r="K19" s="92">
        <v>5.9866470588235297</v>
      </c>
    </row>
    <row r="20" spans="1:244">
      <c r="A20" s="90" t="s">
        <v>1714</v>
      </c>
      <c r="B20" s="90" t="s">
        <v>1715</v>
      </c>
      <c r="C20" s="90" t="s">
        <v>1543</v>
      </c>
      <c r="D20" s="90" t="s">
        <v>1441</v>
      </c>
      <c r="E20" s="90" t="s">
        <v>400</v>
      </c>
      <c r="F20" s="112">
        <v>87.707084425999994</v>
      </c>
      <c r="G20" s="112">
        <v>100.87193138400001</v>
      </c>
      <c r="H20" s="113">
        <f>IF(ISERROR(F20/G20-1),"",IF((F20/G20-1)&gt;10000%,"",F20/G20-1))</f>
        <v>-0.13051050750564075</v>
      </c>
      <c r="I20" s="91">
        <f>F20/$F$1023</f>
        <v>1.123011440066592E-2</v>
      </c>
      <c r="J20" s="92">
        <v>5420.2187272700003</v>
      </c>
      <c r="K20" s="92">
        <v>10.544470588235299</v>
      </c>
    </row>
    <row r="21" spans="1:244">
      <c r="A21" s="90" t="s">
        <v>1709</v>
      </c>
      <c r="B21" s="90" t="s">
        <v>1710</v>
      </c>
      <c r="C21" s="90" t="s">
        <v>1543</v>
      </c>
      <c r="D21" s="90" t="s">
        <v>399</v>
      </c>
      <c r="E21" s="90" t="s">
        <v>1868</v>
      </c>
      <c r="F21" s="112">
        <v>81.706276929000012</v>
      </c>
      <c r="G21" s="112">
        <v>117.451854451</v>
      </c>
      <c r="H21" s="113">
        <f>IF(ISERROR(F21/G21-1),"",IF((F21/G21-1)&gt;10000%,"",F21/G21-1))</f>
        <v>-0.30434238513375511</v>
      </c>
      <c r="I21" s="91">
        <f>F21/$F$1023</f>
        <v>1.0461764214033716E-2</v>
      </c>
      <c r="J21" s="92">
        <v>878.68799999999999</v>
      </c>
      <c r="K21" s="92">
        <v>8.3432941176470603</v>
      </c>
    </row>
    <row r="22" spans="1:244">
      <c r="A22" s="90" t="s">
        <v>652</v>
      </c>
      <c r="B22" s="90" t="s">
        <v>653</v>
      </c>
      <c r="C22" s="90" t="s">
        <v>1180</v>
      </c>
      <c r="D22" s="90" t="s">
        <v>398</v>
      </c>
      <c r="E22" s="90" t="s">
        <v>1868</v>
      </c>
      <c r="F22" s="112">
        <v>75.300436949000002</v>
      </c>
      <c r="G22" s="112">
        <v>101.79741558799999</v>
      </c>
      <c r="H22" s="113">
        <f>IF(ISERROR(F22/G22-1),"",IF((F22/G22-1)&gt;10000%,"",F22/G22-1))</f>
        <v>-0.26029127051947953</v>
      </c>
      <c r="I22" s="91">
        <f>F22/$F$1023</f>
        <v>9.6415532096597745E-3</v>
      </c>
      <c r="J22" s="92">
        <v>3026.2032067212167</v>
      </c>
      <c r="K22" s="92">
        <v>11.9085294117647</v>
      </c>
    </row>
    <row r="23" spans="1:244">
      <c r="A23" s="90" t="s">
        <v>1610</v>
      </c>
      <c r="B23" s="90" t="s">
        <v>1611</v>
      </c>
      <c r="C23" s="90" t="s">
        <v>1543</v>
      </c>
      <c r="D23" s="90" t="s">
        <v>399</v>
      </c>
      <c r="E23" s="90" t="s">
        <v>400</v>
      </c>
      <c r="F23" s="112">
        <v>72.457332723000007</v>
      </c>
      <c r="G23" s="112">
        <v>47.141017818999998</v>
      </c>
      <c r="H23" s="113">
        <f>IF(ISERROR(F23/G23-1),"",IF((F23/G23-1)&gt;10000%,"",F23/G23-1))</f>
        <v>0.53703369327329997</v>
      </c>
      <c r="I23" s="91">
        <f>F23/$F$1023</f>
        <v>9.2775189253148736E-3</v>
      </c>
      <c r="J23" s="92">
        <v>462.33199999999994</v>
      </c>
      <c r="K23" s="92">
        <v>2.9938235294117601</v>
      </c>
    </row>
    <row r="24" spans="1:244">
      <c r="A24" s="90" t="s">
        <v>2071</v>
      </c>
      <c r="B24" s="90" t="s">
        <v>208</v>
      </c>
      <c r="C24" s="90" t="s">
        <v>1180</v>
      </c>
      <c r="D24" s="90" t="s">
        <v>398</v>
      </c>
      <c r="E24" s="90" t="s">
        <v>1868</v>
      </c>
      <c r="F24" s="112">
        <v>70.847671372999997</v>
      </c>
      <c r="G24" s="112">
        <v>113.51757924799999</v>
      </c>
      <c r="H24" s="113">
        <f>IF(ISERROR(F24/G24-1),"",IF((F24/G24-1)&gt;10000%,"",F24/G24-1))</f>
        <v>-0.37588810612125323</v>
      </c>
      <c r="I24" s="91">
        <f>F24/$F$1023</f>
        <v>9.0714160634407914E-3</v>
      </c>
      <c r="J24" s="92">
        <v>1232.7136763141561</v>
      </c>
      <c r="K24" s="92">
        <v>0.34776470588235298</v>
      </c>
    </row>
    <row r="25" spans="1:244">
      <c r="A25" s="90" t="s">
        <v>1575</v>
      </c>
      <c r="B25" s="90" t="s">
        <v>179</v>
      </c>
      <c r="C25" s="90" t="s">
        <v>1180</v>
      </c>
      <c r="D25" s="90" t="s">
        <v>398</v>
      </c>
      <c r="E25" s="90" t="s">
        <v>400</v>
      </c>
      <c r="F25" s="112">
        <v>70.457914118000005</v>
      </c>
      <c r="G25" s="112">
        <v>90.479614420000004</v>
      </c>
      <c r="H25" s="113">
        <f>IF(ISERROR(F25/G25-1),"",IF((F25/G25-1)&gt;10000%,"",F25/G25-1))</f>
        <v>-0.22128410283736044</v>
      </c>
      <c r="I25" s="91">
        <f>F25/$F$1023</f>
        <v>9.0215111031883219E-3</v>
      </c>
      <c r="J25" s="92">
        <v>1360.87828749</v>
      </c>
      <c r="K25" s="92">
        <v>5.4148235294117599</v>
      </c>
    </row>
    <row r="26" spans="1:244">
      <c r="A26" s="90" t="s">
        <v>1617</v>
      </c>
      <c r="B26" s="90" t="s">
        <v>1105</v>
      </c>
      <c r="C26" s="90" t="s">
        <v>1543</v>
      </c>
      <c r="D26" s="90" t="s">
        <v>399</v>
      </c>
      <c r="E26" s="90" t="s">
        <v>400</v>
      </c>
      <c r="F26" s="112">
        <v>67.782219744000002</v>
      </c>
      <c r="G26" s="112">
        <v>90.764277466999999</v>
      </c>
      <c r="H26" s="113">
        <f>IF(ISERROR(F26/G26-1),"",IF((F26/G26-1)&gt;10000%,"",F26/G26-1))</f>
        <v>-0.2532059788759492</v>
      </c>
      <c r="I26" s="91">
        <f>F26/$F$1023</f>
        <v>8.6789121658517321E-3</v>
      </c>
      <c r="J26" s="92">
        <v>412.73099999999999</v>
      </c>
      <c r="K26" s="92">
        <v>17.524823529411801</v>
      </c>
    </row>
    <row r="27" spans="1:244">
      <c r="A27" s="90" t="s">
        <v>957</v>
      </c>
      <c r="B27" s="90" t="s">
        <v>958</v>
      </c>
      <c r="C27" s="90" t="s">
        <v>1543</v>
      </c>
      <c r="D27" s="90" t="s">
        <v>1441</v>
      </c>
      <c r="E27" s="90" t="s">
        <v>400</v>
      </c>
      <c r="F27" s="112">
        <v>66.68376362699999</v>
      </c>
      <c r="G27" s="112">
        <v>94.491615471000003</v>
      </c>
      <c r="H27" s="113">
        <f>IF(ISERROR(F27/G27-1),"",IF((F27/G27-1)&gt;10000%,"",F27/G27-1))</f>
        <v>-0.29428909332737985</v>
      </c>
      <c r="I27" s="91">
        <f>F27/$F$1023</f>
        <v>8.5382646008488241E-3</v>
      </c>
      <c r="J27" s="92">
        <v>3661.5015795500003</v>
      </c>
      <c r="K27" s="92">
        <v>11.5164705882353</v>
      </c>
    </row>
    <row r="28" spans="1:244">
      <c r="A28" s="90" t="s">
        <v>800</v>
      </c>
      <c r="B28" s="90" t="s">
        <v>801</v>
      </c>
      <c r="C28" s="90" t="s">
        <v>1538</v>
      </c>
      <c r="D28" s="90" t="s">
        <v>398</v>
      </c>
      <c r="E28" s="90" t="s">
        <v>1868</v>
      </c>
      <c r="F28" s="112">
        <v>60.321553281999996</v>
      </c>
      <c r="G28" s="112">
        <v>94.364801350999997</v>
      </c>
      <c r="H28" s="113">
        <f>IF(ISERROR(F28/G28-1),"",IF((F28/G28-1)&gt;10000%,"",F28/G28-1))</f>
        <v>-0.36076214416403518</v>
      </c>
      <c r="I28" s="91">
        <f>F28/$F$1023</f>
        <v>7.723639984342133E-3</v>
      </c>
      <c r="J28" s="92">
        <v>606.34984670000006</v>
      </c>
      <c r="K28" s="92">
        <v>4.5675294117647098</v>
      </c>
    </row>
    <row r="29" spans="1:244">
      <c r="A29" s="90" t="s">
        <v>472</v>
      </c>
      <c r="B29" s="90" t="s">
        <v>802</v>
      </c>
      <c r="C29" s="90" t="s">
        <v>1538</v>
      </c>
      <c r="D29" s="90" t="s">
        <v>398</v>
      </c>
      <c r="E29" s="90" t="s">
        <v>1868</v>
      </c>
      <c r="F29" s="112">
        <v>58.776079825000004</v>
      </c>
      <c r="G29" s="112">
        <v>60.33647603</v>
      </c>
      <c r="H29" s="113">
        <f>IF(ISERROR(F29/G29-1),"",IF((F29/G29-1)&gt;10000%,"",F29/G29-1))</f>
        <v>-2.5861573424078466E-2</v>
      </c>
      <c r="I29" s="91">
        <f>F29/$F$1023</f>
        <v>7.5257558129677446E-3</v>
      </c>
      <c r="J29" s="92">
        <v>181.52546050000001</v>
      </c>
      <c r="K29" s="92">
        <v>6.04870588235294</v>
      </c>
    </row>
    <row r="30" spans="1:244">
      <c r="A30" s="90" t="s">
        <v>911</v>
      </c>
      <c r="B30" s="90" t="s">
        <v>1048</v>
      </c>
      <c r="C30" s="90" t="s">
        <v>1544</v>
      </c>
      <c r="D30" s="90" t="s">
        <v>398</v>
      </c>
      <c r="E30" s="90" t="s">
        <v>400</v>
      </c>
      <c r="F30" s="112">
        <v>55.502589239999999</v>
      </c>
      <c r="G30" s="112">
        <v>49.862106034999996</v>
      </c>
      <c r="H30" s="113">
        <f>IF(ISERROR(F30/G30-1),"",IF((F30/G30-1)&gt;10000%,"",F30/G30-1))</f>
        <v>0.11312163992914259</v>
      </c>
      <c r="I30" s="91">
        <f>F30/$F$1023</f>
        <v>7.1066143718898651E-3</v>
      </c>
      <c r="J30" s="92">
        <v>4058.7396560000002</v>
      </c>
      <c r="K30" s="92">
        <v>5.2989411764705903</v>
      </c>
    </row>
    <row r="31" spans="1:244">
      <c r="A31" s="90" t="s">
        <v>1604</v>
      </c>
      <c r="B31" s="90" t="s">
        <v>1605</v>
      </c>
      <c r="C31" s="90" t="s">
        <v>1543</v>
      </c>
      <c r="D31" s="90" t="s">
        <v>399</v>
      </c>
      <c r="E31" s="90" t="s">
        <v>400</v>
      </c>
      <c r="F31" s="112">
        <v>52.025088412000002</v>
      </c>
      <c r="G31" s="112">
        <v>66.763902318000007</v>
      </c>
      <c r="H31" s="113">
        <f>IF(ISERROR(F31/G31-1),"",IF((F31/G31-1)&gt;10000%,"",F31/G31-1))</f>
        <v>-0.2207602221301902</v>
      </c>
      <c r="I31" s="91">
        <f>F31/$F$1023</f>
        <v>6.6613512282974012E-3</v>
      </c>
      <c r="J31" s="92">
        <v>1037.3399999999999</v>
      </c>
      <c r="K31" s="92">
        <v>2.7734117647058798</v>
      </c>
      <c r="IJ31" s="93"/>
    </row>
    <row r="32" spans="1:244">
      <c r="A32" s="90" t="s">
        <v>1639</v>
      </c>
      <c r="B32" s="90" t="s">
        <v>686</v>
      </c>
      <c r="C32" s="90" t="s">
        <v>1543</v>
      </c>
      <c r="D32" s="90" t="s">
        <v>1441</v>
      </c>
      <c r="E32" s="90" t="s">
        <v>400</v>
      </c>
      <c r="F32" s="112">
        <v>50.326786628999997</v>
      </c>
      <c r="G32" s="112">
        <v>41.086099750000002</v>
      </c>
      <c r="H32" s="113">
        <f>IF(ISERROR(F32/G32-1),"",IF((F32/G32-1)&gt;10000%,"",F32/G32-1))</f>
        <v>0.22491029655351968</v>
      </c>
      <c r="I32" s="91">
        <f>F32/$F$1023</f>
        <v>6.4438987450144061E-3</v>
      </c>
      <c r="J32" s="92">
        <v>3418.9098083399999</v>
      </c>
      <c r="K32" s="92">
        <v>9.4201176470588308</v>
      </c>
    </row>
    <row r="33" spans="1:13">
      <c r="A33" s="90" t="s">
        <v>1644</v>
      </c>
      <c r="B33" s="90" t="s">
        <v>1102</v>
      </c>
      <c r="C33" s="90" t="s">
        <v>1543</v>
      </c>
      <c r="D33" s="90" t="s">
        <v>399</v>
      </c>
      <c r="E33" s="90" t="s">
        <v>400</v>
      </c>
      <c r="F33" s="112">
        <v>50.276005420999994</v>
      </c>
      <c r="G33" s="112">
        <v>25.291954372999999</v>
      </c>
      <c r="H33" s="113">
        <f>IF(ISERROR(F33/G33-1),"",IF((F33/G33-1)&gt;10000%,"",F33/G33-1))</f>
        <v>0.9878260366731999</v>
      </c>
      <c r="I33" s="91">
        <f>F33/$F$1023</f>
        <v>6.437396661642507E-3</v>
      </c>
      <c r="J33" s="92">
        <v>604.60149999999999</v>
      </c>
      <c r="K33" s="92">
        <v>12.532294117647099</v>
      </c>
    </row>
    <row r="34" spans="1:13">
      <c r="A34" s="90" t="s">
        <v>1018</v>
      </c>
      <c r="B34" s="90" t="s">
        <v>1019</v>
      </c>
      <c r="C34" s="90" t="s">
        <v>1180</v>
      </c>
      <c r="D34" s="90" t="s">
        <v>398</v>
      </c>
      <c r="E34" s="90" t="s">
        <v>1868</v>
      </c>
      <c r="F34" s="112">
        <v>49.465932217000002</v>
      </c>
      <c r="G34" s="112">
        <v>44.767728032000001</v>
      </c>
      <c r="H34" s="113">
        <f>IF(ISERROR(F34/G34-1),"",IF((F34/G34-1)&gt;10000%,"",F34/G34-1))</f>
        <v>0.10494622781932827</v>
      </c>
      <c r="I34" s="91">
        <f>F34/$F$1023</f>
        <v>6.3336739713561897E-3</v>
      </c>
      <c r="J34" s="92">
        <v>956.40150922766202</v>
      </c>
      <c r="K34" s="92">
        <v>19.587470588235298</v>
      </c>
    </row>
    <row r="35" spans="1:13">
      <c r="A35" s="90" t="s">
        <v>1388</v>
      </c>
      <c r="B35" s="90" t="s">
        <v>1389</v>
      </c>
      <c r="C35" s="90" t="s">
        <v>1543</v>
      </c>
      <c r="D35" s="90" t="s">
        <v>1441</v>
      </c>
      <c r="E35" s="90" t="s">
        <v>1868</v>
      </c>
      <c r="F35" s="112">
        <v>48.409639007000003</v>
      </c>
      <c r="G35" s="112">
        <v>60.904341609999996</v>
      </c>
      <c r="H35" s="113">
        <f>IF(ISERROR(F35/G35-1),"",IF((F35/G35-1)&gt;10000%,"",F35/G35-1))</f>
        <v>-0.20515290491127258</v>
      </c>
      <c r="I35" s="91">
        <f>F35/$F$1023</f>
        <v>6.1984249927066366E-3</v>
      </c>
      <c r="J35" s="92">
        <v>585.34898583000006</v>
      </c>
      <c r="K35" s="92">
        <v>25.192058823529401</v>
      </c>
      <c r="M35" s="82"/>
    </row>
    <row r="36" spans="1:13">
      <c r="A36" s="90" t="s">
        <v>1612</v>
      </c>
      <c r="B36" s="90" t="s">
        <v>1613</v>
      </c>
      <c r="C36" s="90" t="s">
        <v>1543</v>
      </c>
      <c r="D36" s="90" t="s">
        <v>399</v>
      </c>
      <c r="E36" s="90" t="s">
        <v>400</v>
      </c>
      <c r="F36" s="112">
        <v>47.156021729999999</v>
      </c>
      <c r="G36" s="112">
        <v>41.715806594</v>
      </c>
      <c r="H36" s="113">
        <f>IF(ISERROR(F36/G36-1),"",IF((F36/G36-1)&gt;10000%,"",F36/G36-1))</f>
        <v>0.13041136154808197</v>
      </c>
      <c r="I36" s="91">
        <f>F36/$F$1023</f>
        <v>6.0379104170882967E-3</v>
      </c>
      <c r="J36" s="92">
        <v>1235.2149999999999</v>
      </c>
      <c r="K36" s="92">
        <v>10.920529411764701</v>
      </c>
    </row>
    <row r="37" spans="1:13">
      <c r="A37" s="90" t="s">
        <v>893</v>
      </c>
      <c r="B37" s="90" t="s">
        <v>101</v>
      </c>
      <c r="C37" s="90" t="s">
        <v>1541</v>
      </c>
      <c r="D37" s="90" t="s">
        <v>399</v>
      </c>
      <c r="E37" s="90" t="s">
        <v>400</v>
      </c>
      <c r="F37" s="112">
        <v>46.789456990000005</v>
      </c>
      <c r="G37" s="112">
        <v>25.491826360000001</v>
      </c>
      <c r="H37" s="113">
        <f>IF(ISERROR(F37/G37-1),"",IF((F37/G37-1)&gt;10000%,"",F37/G37-1))</f>
        <v>0.83546899814988396</v>
      </c>
      <c r="I37" s="91">
        <f>F37/$F$1023</f>
        <v>5.99097505271732E-3</v>
      </c>
      <c r="J37" s="92">
        <v>329.56765243000001</v>
      </c>
      <c r="K37" s="92">
        <v>4.54364705882353</v>
      </c>
    </row>
    <row r="38" spans="1:13">
      <c r="A38" s="90" t="s">
        <v>2133</v>
      </c>
      <c r="B38" s="90" t="s">
        <v>1045</v>
      </c>
      <c r="C38" s="90" t="s">
        <v>1542</v>
      </c>
      <c r="D38" s="90" t="s">
        <v>398</v>
      </c>
      <c r="E38" s="90" t="s">
        <v>1868</v>
      </c>
      <c r="F38" s="112">
        <v>44.228314198</v>
      </c>
      <c r="G38" s="112">
        <v>51.578204368000002</v>
      </c>
      <c r="H38" s="113">
        <f>IF(ISERROR(F38/G38-1),"",IF((F38/G38-1)&gt;10000%,"",F38/G38-1))</f>
        <v>-0.14249992336995743</v>
      </c>
      <c r="I38" s="91">
        <f>F38/$F$1023</f>
        <v>5.6630434296468038E-3</v>
      </c>
      <c r="J38" s="92">
        <v>29.878805877800001</v>
      </c>
      <c r="K38" s="92">
        <v>14.7277647058824</v>
      </c>
    </row>
    <row r="39" spans="1:13">
      <c r="A39" s="90" t="s">
        <v>219</v>
      </c>
      <c r="B39" s="90" t="s">
        <v>981</v>
      </c>
      <c r="C39" s="90" t="s">
        <v>1544</v>
      </c>
      <c r="D39" s="90" t="s">
        <v>398</v>
      </c>
      <c r="E39" s="90" t="s">
        <v>400</v>
      </c>
      <c r="F39" s="112">
        <v>43.852974396999997</v>
      </c>
      <c r="G39" s="112">
        <v>78.67925653399999</v>
      </c>
      <c r="H39" s="113">
        <f>IF(ISERROR(F39/G39-1),"",IF((F39/G39-1)&gt;10000%,"",F39/G39-1))</f>
        <v>-0.44263613652666345</v>
      </c>
      <c r="I39" s="91">
        <f>F39/$F$1023</f>
        <v>5.6149844965293818E-3</v>
      </c>
      <c r="J39" s="92">
        <v>1095.0183119999999</v>
      </c>
      <c r="K39" s="92">
        <v>17.7188235294118</v>
      </c>
    </row>
    <row r="40" spans="1:13">
      <c r="A40" s="90" t="s">
        <v>1680</v>
      </c>
      <c r="B40" s="90" t="s">
        <v>706</v>
      </c>
      <c r="C40" s="90" t="s">
        <v>1543</v>
      </c>
      <c r="D40" s="90" t="s">
        <v>399</v>
      </c>
      <c r="E40" s="90" t="s">
        <v>400</v>
      </c>
      <c r="F40" s="112">
        <v>42.717821264999998</v>
      </c>
      <c r="G40" s="112">
        <v>27.328007245000002</v>
      </c>
      <c r="H40" s="113">
        <f>IF(ISERROR(F40/G40-1),"",IF((F40/G40-1)&gt;10000%,"",F40/G40-1))</f>
        <v>0.56315171033247413</v>
      </c>
      <c r="I40" s="91">
        <f>F40/$F$1023</f>
        <v>5.469638204173833E-3</v>
      </c>
      <c r="J40" s="92">
        <v>1699.6435569400001</v>
      </c>
      <c r="K40" s="92">
        <v>11.5907647058824</v>
      </c>
    </row>
    <row r="41" spans="1:13">
      <c r="A41" s="90" t="s">
        <v>777</v>
      </c>
      <c r="B41" s="90" t="s">
        <v>1700</v>
      </c>
      <c r="C41" s="90" t="s">
        <v>1543</v>
      </c>
      <c r="D41" s="90" t="s">
        <v>399</v>
      </c>
      <c r="E41" s="90" t="s">
        <v>400</v>
      </c>
      <c r="F41" s="112">
        <v>41.288852554999998</v>
      </c>
      <c r="G41" s="112">
        <v>27.236301418</v>
      </c>
      <c r="H41" s="113">
        <f>IF(ISERROR(F41/G41-1),"",IF((F41/G41-1)&gt;10000%,"",F41/G41-1))</f>
        <v>0.51594931783626508</v>
      </c>
      <c r="I41" s="91">
        <f>F41/$F$1023</f>
        <v>5.2866714325236867E-3</v>
      </c>
      <c r="J41" s="92">
        <v>880.0065262999999</v>
      </c>
      <c r="K41" s="92">
        <v>22.8615294117647</v>
      </c>
    </row>
    <row r="42" spans="1:13">
      <c r="A42" s="90" t="s">
        <v>37</v>
      </c>
      <c r="B42" s="90" t="s">
        <v>693</v>
      </c>
      <c r="C42" s="90" t="s">
        <v>1541</v>
      </c>
      <c r="D42" s="90" t="s">
        <v>399</v>
      </c>
      <c r="E42" s="90" t="s">
        <v>400</v>
      </c>
      <c r="F42" s="112">
        <v>40.862200395999999</v>
      </c>
      <c r="G42" s="112">
        <v>43.980929858000003</v>
      </c>
      <c r="H42" s="113">
        <f>IF(ISERROR(F42/G42-1),"",IF((F42/G42-1)&gt;10000%,"",F42/G42-1))</f>
        <v>-7.0910948724125622E-2</v>
      </c>
      <c r="I42" s="91">
        <f>F42/$F$1023</f>
        <v>5.232042406986946E-3</v>
      </c>
      <c r="J42" s="92">
        <v>271.51765195999997</v>
      </c>
      <c r="K42" s="92">
        <v>5.6027647058823504</v>
      </c>
    </row>
    <row r="43" spans="1:13">
      <c r="A43" s="90" t="s">
        <v>572</v>
      </c>
      <c r="B43" s="90" t="s">
        <v>573</v>
      </c>
      <c r="C43" s="90" t="s">
        <v>1180</v>
      </c>
      <c r="D43" s="90" t="s">
        <v>398</v>
      </c>
      <c r="E43" s="90" t="s">
        <v>1868</v>
      </c>
      <c r="F43" s="112">
        <v>40.712008355999998</v>
      </c>
      <c r="G43" s="112">
        <v>68.478135820999995</v>
      </c>
      <c r="H43" s="113">
        <f>IF(ISERROR(F43/G43-1),"",IF((F43/G43-1)&gt;10000%,"",F43/G43-1))</f>
        <v>-0.40547434786454917</v>
      </c>
      <c r="I43" s="91">
        <f>F43/$F$1023</f>
        <v>5.2128116481228483E-3</v>
      </c>
      <c r="J43" s="92">
        <v>2020.1206492301142</v>
      </c>
      <c r="K43" s="92">
        <v>10.2834705882353</v>
      </c>
    </row>
    <row r="44" spans="1:13">
      <c r="A44" s="90" t="s">
        <v>708</v>
      </c>
      <c r="B44" s="90" t="s">
        <v>960</v>
      </c>
      <c r="C44" s="90" t="s">
        <v>1543</v>
      </c>
      <c r="D44" s="90" t="s">
        <v>399</v>
      </c>
      <c r="E44" s="90" t="s">
        <v>400</v>
      </c>
      <c r="F44" s="112">
        <v>38.123219485</v>
      </c>
      <c r="G44" s="112">
        <v>41.927903479000001</v>
      </c>
      <c r="H44" s="113">
        <f>IF(ISERROR(F44/G44-1),"",IF((F44/G44-1)&gt;10000%,"",F44/G44-1))</f>
        <v>-9.0743482938649977E-2</v>
      </c>
      <c r="I44" s="91">
        <f>F44/$F$1023</f>
        <v>4.8813401897935087E-3</v>
      </c>
      <c r="J44" s="92">
        <v>358.93799999999999</v>
      </c>
      <c r="K44" s="92">
        <v>7.4962941176470599</v>
      </c>
    </row>
    <row r="45" spans="1:13">
      <c r="A45" s="90" t="s">
        <v>1621</v>
      </c>
      <c r="B45" s="90" t="s">
        <v>782</v>
      </c>
      <c r="C45" s="90" t="s">
        <v>1543</v>
      </c>
      <c r="D45" s="90" t="s">
        <v>399</v>
      </c>
      <c r="E45" s="90" t="s">
        <v>400</v>
      </c>
      <c r="F45" s="112">
        <v>37.972445125</v>
      </c>
      <c r="G45" s="112">
        <v>22.449477767000001</v>
      </c>
      <c r="H45" s="113">
        <f>IF(ISERROR(F45/G45-1),"",IF((F45/G45-1)&gt;10000%,"",F45/G45-1))</f>
        <v>0.69146229231302003</v>
      </c>
      <c r="I45" s="91">
        <f>F45/$F$1023</f>
        <v>4.8620348700172504E-3</v>
      </c>
      <c r="J45" s="92">
        <v>360.03949999999998</v>
      </c>
      <c r="K45" s="92">
        <v>15.7972352941176</v>
      </c>
    </row>
    <row r="46" spans="1:13">
      <c r="A46" s="90" t="s">
        <v>776</v>
      </c>
      <c r="B46" s="90" t="s">
        <v>297</v>
      </c>
      <c r="C46" s="90" t="s">
        <v>1543</v>
      </c>
      <c r="D46" s="90" t="s">
        <v>1441</v>
      </c>
      <c r="E46" s="90" t="s">
        <v>400</v>
      </c>
      <c r="F46" s="112">
        <v>36.637526131999998</v>
      </c>
      <c r="G46" s="112">
        <v>69.39858808599999</v>
      </c>
      <c r="H46" s="113">
        <f>IF(ISERROR(F46/G46-1),"",IF((F46/G46-1)&gt;10000%,"",F46/G46-1))</f>
        <v>-0.47207101552846997</v>
      </c>
      <c r="I46" s="91">
        <f>F46/$F$1023</f>
        <v>4.6911103306243101E-3</v>
      </c>
      <c r="J46" s="92">
        <v>1769.4517175899998</v>
      </c>
      <c r="K46" s="92">
        <v>19.338000000000001</v>
      </c>
    </row>
    <row r="47" spans="1:13">
      <c r="A47" s="90" t="s">
        <v>1716</v>
      </c>
      <c r="B47" s="90" t="s">
        <v>1717</v>
      </c>
      <c r="C47" s="90" t="s">
        <v>1543</v>
      </c>
      <c r="D47" s="90" t="s">
        <v>1441</v>
      </c>
      <c r="E47" s="90" t="s">
        <v>400</v>
      </c>
      <c r="F47" s="112">
        <v>36.158542144000002</v>
      </c>
      <c r="G47" s="112">
        <v>18.96222131</v>
      </c>
      <c r="H47" s="113">
        <f>IF(ISERROR(F47/G47-1),"",IF((F47/G47-1)&gt;10000%,"",F47/G47-1))</f>
        <v>0.90687269982084184</v>
      </c>
      <c r="I47" s="91">
        <f>F47/$F$1023</f>
        <v>4.6297806784470624E-3</v>
      </c>
      <c r="J47" s="92">
        <v>1815.9087426999999</v>
      </c>
      <c r="K47" s="92">
        <v>12.8466470588235</v>
      </c>
    </row>
    <row r="48" spans="1:13">
      <c r="A48" s="90" t="s">
        <v>2067</v>
      </c>
      <c r="B48" s="90" t="s">
        <v>178</v>
      </c>
      <c r="C48" s="90" t="s">
        <v>1180</v>
      </c>
      <c r="D48" s="90" t="s">
        <v>398</v>
      </c>
      <c r="E48" s="90" t="s">
        <v>1868</v>
      </c>
      <c r="F48" s="112">
        <v>34.773465428000002</v>
      </c>
      <c r="G48" s="112">
        <v>33.779518302</v>
      </c>
      <c r="H48" s="113">
        <f>IF(ISERROR(F48/G48-1),"",IF((F48/G48-1)&gt;10000%,"",F48/G48-1))</f>
        <v>2.942455002211064E-2</v>
      </c>
      <c r="I48" s="91">
        <f>F48/$F$1023</f>
        <v>4.4524338874075958E-3</v>
      </c>
      <c r="J48" s="92">
        <v>679.93244446920005</v>
      </c>
      <c r="K48" s="92">
        <v>21.6845882352941</v>
      </c>
    </row>
    <row r="49" spans="1:11">
      <c r="A49" s="90" t="s">
        <v>2137</v>
      </c>
      <c r="B49" s="90" t="s">
        <v>452</v>
      </c>
      <c r="C49" s="90" t="s">
        <v>1543</v>
      </c>
      <c r="D49" s="90" t="s">
        <v>399</v>
      </c>
      <c r="E49" s="90" t="s">
        <v>400</v>
      </c>
      <c r="F49" s="112">
        <v>34.407302156</v>
      </c>
      <c r="G49" s="112">
        <v>52.009882943999997</v>
      </c>
      <c r="H49" s="113">
        <f>IF(ISERROR(F49/G49-1),"",IF((F49/G49-1)&gt;10000%,"",F49/G49-1))</f>
        <v>-0.33844684493816346</v>
      </c>
      <c r="I49" s="91">
        <f>F49/$F$1023</f>
        <v>4.4055499274539209E-3</v>
      </c>
      <c r="J49" s="92">
        <v>646.79679999999996</v>
      </c>
      <c r="K49" s="92">
        <v>3.33288235294118</v>
      </c>
    </row>
    <row r="50" spans="1:11">
      <c r="A50" s="90" t="s">
        <v>574</v>
      </c>
      <c r="B50" s="90" t="s">
        <v>575</v>
      </c>
      <c r="C50" s="90" t="s">
        <v>1180</v>
      </c>
      <c r="D50" s="90" t="s">
        <v>398</v>
      </c>
      <c r="E50" s="90" t="s">
        <v>1868</v>
      </c>
      <c r="F50" s="112">
        <v>34.101779442000002</v>
      </c>
      <c r="G50" s="112">
        <v>43.900541869000001</v>
      </c>
      <c r="H50" s="113">
        <f>IF(ISERROR(F50/G50-1),"",IF((F50/G50-1)&gt;10000%,"",F50/G50-1))</f>
        <v>-0.2232036783564012</v>
      </c>
      <c r="I50" s="91">
        <f>F50/$F$1023</f>
        <v>4.3664304532098899E-3</v>
      </c>
      <c r="J50" s="92">
        <v>477.97099889347692</v>
      </c>
      <c r="K50" s="92">
        <v>12.6216470588235</v>
      </c>
    </row>
    <row r="51" spans="1:11">
      <c r="A51" s="90" t="s">
        <v>984</v>
      </c>
      <c r="B51" s="90" t="s">
        <v>985</v>
      </c>
      <c r="C51" s="90" t="s">
        <v>1544</v>
      </c>
      <c r="D51" s="90" t="s">
        <v>398</v>
      </c>
      <c r="E51" s="90" t="s">
        <v>1868</v>
      </c>
      <c r="F51" s="112">
        <v>33.650612947999996</v>
      </c>
      <c r="G51" s="112">
        <v>45.462838841</v>
      </c>
      <c r="H51" s="113">
        <f>IF(ISERROR(F51/G51-1),"",IF((F51/G51-1)&gt;10000%,"",F51/G51-1))</f>
        <v>-0.2598215640319258</v>
      </c>
      <c r="I51" s="91">
        <f>F51/$F$1023</f>
        <v>4.3086625844621579E-3</v>
      </c>
      <c r="J51" s="92">
        <v>660.83608779999997</v>
      </c>
      <c r="K51" s="92">
        <v>28.7410588235294</v>
      </c>
    </row>
    <row r="52" spans="1:11">
      <c r="A52" s="90" t="s">
        <v>409</v>
      </c>
      <c r="B52" s="90" t="s">
        <v>410</v>
      </c>
      <c r="C52" s="90" t="s">
        <v>1544</v>
      </c>
      <c r="D52" s="90" t="s">
        <v>398</v>
      </c>
      <c r="E52" s="90" t="s">
        <v>400</v>
      </c>
      <c r="F52" s="112">
        <v>33.521182449999998</v>
      </c>
      <c r="G52" s="112">
        <v>58.473788429999999</v>
      </c>
      <c r="H52" s="113">
        <f>IF(ISERROR(F52/G52-1),"",IF((F52/G52-1)&gt;10000%,"",F52/G52-1))</f>
        <v>-0.4267314749047123</v>
      </c>
      <c r="I52" s="91">
        <f>F52/$F$1023</f>
        <v>4.2920901569440421E-3</v>
      </c>
      <c r="J52" s="92">
        <v>1023.214644</v>
      </c>
      <c r="K52" s="92">
        <v>10.9457058823529</v>
      </c>
    </row>
    <row r="53" spans="1:11">
      <c r="A53" s="90" t="s">
        <v>1608</v>
      </c>
      <c r="B53" s="90" t="s">
        <v>1609</v>
      </c>
      <c r="C53" s="90" t="s">
        <v>1543</v>
      </c>
      <c r="D53" s="90" t="s">
        <v>399</v>
      </c>
      <c r="E53" s="90" t="s">
        <v>400</v>
      </c>
      <c r="F53" s="112">
        <v>32.589228040000002</v>
      </c>
      <c r="G53" s="112">
        <v>31.328579849</v>
      </c>
      <c r="H53" s="113">
        <f>IF(ISERROR(F53/G53-1),"",IF((F53/G53-1)&gt;10000%,"",F53/G53-1))</f>
        <v>4.0239557524668346E-2</v>
      </c>
      <c r="I53" s="91">
        <f>F53/$F$1023</f>
        <v>4.1727616590353546E-3</v>
      </c>
      <c r="J53" s="92">
        <v>445.88979999999998</v>
      </c>
      <c r="K53" s="92">
        <v>2.7639411764705901</v>
      </c>
    </row>
    <row r="54" spans="1:11">
      <c r="A54" s="90" t="s">
        <v>1626</v>
      </c>
      <c r="B54" s="90" t="s">
        <v>783</v>
      </c>
      <c r="C54" s="90" t="s">
        <v>1543</v>
      </c>
      <c r="D54" s="90" t="s">
        <v>399</v>
      </c>
      <c r="E54" s="90" t="s">
        <v>400</v>
      </c>
      <c r="F54" s="112">
        <v>31.876106173</v>
      </c>
      <c r="G54" s="112">
        <v>26.562860897</v>
      </c>
      <c r="H54" s="113">
        <f>IF(ISERROR(F54/G54-1),"",IF((F54/G54-1)&gt;10000%,"",F54/G54-1))</f>
        <v>0.20002533976301007</v>
      </c>
      <c r="I54" s="91">
        <f>F54/$F$1023</f>
        <v>4.0814527277165469E-3</v>
      </c>
      <c r="J54" s="92">
        <v>175.01249999999999</v>
      </c>
      <c r="K54" s="92">
        <v>18.740470588235301</v>
      </c>
    </row>
    <row r="55" spans="1:11">
      <c r="A55" s="90" t="s">
        <v>2862</v>
      </c>
      <c r="B55" s="90" t="s">
        <v>2863</v>
      </c>
      <c r="C55" s="90" t="s">
        <v>1180</v>
      </c>
      <c r="D55" s="90" t="s">
        <v>398</v>
      </c>
      <c r="E55" s="90" t="s">
        <v>1868</v>
      </c>
      <c r="F55" s="112">
        <v>31.833080129999999</v>
      </c>
      <c r="G55" s="112">
        <v>21.351327614999999</v>
      </c>
      <c r="H55" s="113">
        <f>IF(ISERROR(F55/G55-1),"",IF((F55/G55-1)&gt;10000%,"",F55/G55-1))</f>
        <v>0.49091806860929021</v>
      </c>
      <c r="I55" s="91">
        <f>F55/$F$1023</f>
        <v>4.0759436244524241E-3</v>
      </c>
      <c r="J55" s="92">
        <v>415.10534270400001</v>
      </c>
      <c r="K55" s="92">
        <v>71.446823529411802</v>
      </c>
    </row>
    <row r="56" spans="1:11">
      <c r="A56" s="90" t="s">
        <v>143</v>
      </c>
      <c r="B56" s="90" t="s">
        <v>144</v>
      </c>
      <c r="C56" s="90" t="s">
        <v>1545</v>
      </c>
      <c r="D56" s="90" t="s">
        <v>399</v>
      </c>
      <c r="E56" s="90" t="s">
        <v>400</v>
      </c>
      <c r="F56" s="112">
        <v>31.2360565</v>
      </c>
      <c r="G56" s="112">
        <v>5.526283007</v>
      </c>
      <c r="H56" s="113">
        <f>IF(ISERROR(F56/G56-1),"",IF((F56/G56-1)&gt;10000%,"",F56/G56-1))</f>
        <v>4.6522723248943443</v>
      </c>
      <c r="I56" s="91">
        <f>F56/$F$1023</f>
        <v>3.9995000428571688E-3</v>
      </c>
      <c r="J56" s="92">
        <v>553.07180600000004</v>
      </c>
      <c r="K56" s="92">
        <v>9.7922352941176491</v>
      </c>
    </row>
    <row r="57" spans="1:11">
      <c r="A57" s="90" t="s">
        <v>879</v>
      </c>
      <c r="B57" s="90" t="s">
        <v>109</v>
      </c>
      <c r="C57" s="90" t="s">
        <v>886</v>
      </c>
      <c r="D57" s="90" t="s">
        <v>398</v>
      </c>
      <c r="E57" s="90" t="s">
        <v>1868</v>
      </c>
      <c r="F57" s="112">
        <v>28.342880004999998</v>
      </c>
      <c r="G57" s="112">
        <v>32.052698290999999</v>
      </c>
      <c r="H57" s="113">
        <f>IF(ISERROR(F57/G57-1),"",IF((F57/G57-1)&gt;10000%,"",F57/G57-1))</f>
        <v>-0.115741216303205</v>
      </c>
      <c r="I57" s="91">
        <f>F57/$F$1023</f>
        <v>3.6290544484926606E-3</v>
      </c>
      <c r="J57" s="92">
        <v>194.03373552000002</v>
      </c>
      <c r="K57" s="92">
        <v>55.067411764705902</v>
      </c>
    </row>
    <row r="58" spans="1:11">
      <c r="A58" s="90" t="s">
        <v>2081</v>
      </c>
      <c r="B58" s="90" t="s">
        <v>464</v>
      </c>
      <c r="C58" s="90" t="s">
        <v>1180</v>
      </c>
      <c r="D58" s="90" t="s">
        <v>398</v>
      </c>
      <c r="E58" s="90" t="s">
        <v>1868</v>
      </c>
      <c r="F58" s="112">
        <v>28.275755372000003</v>
      </c>
      <c r="G58" s="112">
        <v>23.588578609999999</v>
      </c>
      <c r="H58" s="113">
        <f>IF(ISERROR(F58/G58-1),"",IF((F58/G58-1)&gt;10000%,"",F58/G58-1))</f>
        <v>0.19870534971585574</v>
      </c>
      <c r="I58" s="91">
        <f>F58/$F$1023</f>
        <v>3.6204597344780972E-3</v>
      </c>
      <c r="J58" s="92">
        <v>381.51700862940004</v>
      </c>
      <c r="K58" s="92">
        <v>33.208941176470603</v>
      </c>
    </row>
    <row r="59" spans="1:11">
      <c r="A59" s="90" t="s">
        <v>1616</v>
      </c>
      <c r="B59" s="90" t="s">
        <v>1120</v>
      </c>
      <c r="C59" s="90" t="s">
        <v>1543</v>
      </c>
      <c r="D59" s="90" t="s">
        <v>399</v>
      </c>
      <c r="E59" s="90" t="s">
        <v>400</v>
      </c>
      <c r="F59" s="112">
        <v>27.681250022</v>
      </c>
      <c r="G59" s="112">
        <v>42.144430428</v>
      </c>
      <c r="H59" s="113">
        <f>IF(ISERROR(F59/G59-1),"",IF((F59/G59-1)&gt;10000%,"",F59/G59-1))</f>
        <v>-0.34318129961938992</v>
      </c>
      <c r="I59" s="91">
        <f>F59/$F$1023</f>
        <v>3.5443385963054913E-3</v>
      </c>
      <c r="J59" s="92">
        <v>348.53399999999999</v>
      </c>
      <c r="K59" s="92">
        <v>11.4468823529412</v>
      </c>
    </row>
    <row r="60" spans="1:11">
      <c r="A60" s="90" t="s">
        <v>710</v>
      </c>
      <c r="B60" s="90" t="s">
        <v>319</v>
      </c>
      <c r="C60" s="90" t="s">
        <v>1544</v>
      </c>
      <c r="D60" s="90" t="s">
        <v>398</v>
      </c>
      <c r="E60" s="90" t="s">
        <v>400</v>
      </c>
      <c r="F60" s="112">
        <v>27.381058670000002</v>
      </c>
      <c r="G60" s="112">
        <v>64.264415678000006</v>
      </c>
      <c r="H60" s="113">
        <f>IF(ISERROR(F60/G60-1),"",IF((F60/G60-1)&gt;10000%,"",F60/G60-1))</f>
        <v>-0.57393125914045284</v>
      </c>
      <c r="I60" s="91">
        <f>F60/$F$1023</f>
        <v>3.5059017556886437E-3</v>
      </c>
      <c r="J60" s="92">
        <v>370.3356612</v>
      </c>
      <c r="K60" s="92">
        <v>10.3985294117647</v>
      </c>
    </row>
    <row r="61" spans="1:11">
      <c r="A61" s="90" t="s">
        <v>2082</v>
      </c>
      <c r="B61" s="90" t="s">
        <v>255</v>
      </c>
      <c r="C61" s="90" t="s">
        <v>1180</v>
      </c>
      <c r="D61" s="90" t="s">
        <v>398</v>
      </c>
      <c r="E61" s="90" t="s">
        <v>1868</v>
      </c>
      <c r="F61" s="112">
        <v>27.223577217999999</v>
      </c>
      <c r="G61" s="112">
        <v>20.376664283</v>
      </c>
      <c r="H61" s="113">
        <f>IF(ISERROR(F61/G61-1),"",IF((F61/G61-1)&gt;10000%,"",F61/G61-1))</f>
        <v>0.33601735985375658</v>
      </c>
      <c r="I61" s="91">
        <f>F61/$F$1023</f>
        <v>3.4857376522582626E-3</v>
      </c>
      <c r="J61" s="92">
        <v>796.75673848746601</v>
      </c>
      <c r="K61" s="92">
        <v>31.474176470588201</v>
      </c>
    </row>
    <row r="62" spans="1:11">
      <c r="A62" s="90" t="s">
        <v>757</v>
      </c>
      <c r="B62" s="90" t="s">
        <v>254</v>
      </c>
      <c r="C62" s="90" t="s">
        <v>1180</v>
      </c>
      <c r="D62" s="90" t="s">
        <v>398</v>
      </c>
      <c r="E62" s="90" t="s">
        <v>1868</v>
      </c>
      <c r="F62" s="112">
        <v>26.872464050000001</v>
      </c>
      <c r="G62" s="112">
        <v>28.578193798999997</v>
      </c>
      <c r="H62" s="113">
        <f>IF(ISERROR(F62/G62-1),"",IF((F62/G62-1)&gt;10000%,"",F62/G62-1))</f>
        <v>-5.9686408490227327E-2</v>
      </c>
      <c r="I62" s="91">
        <f>F62/$F$1023</f>
        <v>3.4407807246619863E-3</v>
      </c>
      <c r="J62" s="92">
        <v>629.46799438792505</v>
      </c>
      <c r="K62" s="92">
        <v>18.7150588235294</v>
      </c>
    </row>
    <row r="63" spans="1:11">
      <c r="A63" s="90" t="s">
        <v>1871</v>
      </c>
      <c r="B63" s="90" t="s">
        <v>180</v>
      </c>
      <c r="C63" s="90" t="s">
        <v>1180</v>
      </c>
      <c r="D63" s="90" t="s">
        <v>398</v>
      </c>
      <c r="E63" s="90" t="s">
        <v>1868</v>
      </c>
      <c r="F63" s="112">
        <v>26.630471034000003</v>
      </c>
      <c r="G63" s="112">
        <v>38.110592362000006</v>
      </c>
      <c r="H63" s="113">
        <f>IF(ISERROR(F63/G63-1),"",IF((F63/G63-1)&gt;10000%,"",F63/G63-1))</f>
        <v>-0.30123177354353614</v>
      </c>
      <c r="I63" s="91">
        <f>F63/$F$1023</f>
        <v>3.4097956648845738E-3</v>
      </c>
      <c r="J63" s="92">
        <v>142.3201467792</v>
      </c>
      <c r="K63" s="92">
        <v>10.8</v>
      </c>
    </row>
    <row r="64" spans="1:11">
      <c r="A64" s="90" t="s">
        <v>1671</v>
      </c>
      <c r="B64" s="90" t="s">
        <v>53</v>
      </c>
      <c r="C64" s="90" t="s">
        <v>1543</v>
      </c>
      <c r="D64" s="90" t="s">
        <v>1441</v>
      </c>
      <c r="E64" s="90" t="s">
        <v>400</v>
      </c>
      <c r="F64" s="112">
        <v>26.585561940999998</v>
      </c>
      <c r="G64" s="112">
        <v>37.774588722000004</v>
      </c>
      <c r="H64" s="113">
        <f>IF(ISERROR(F64/G64-1),"",IF((F64/G64-1)&gt;10000%,"",F64/G64-1))</f>
        <v>-0.29620512517939057</v>
      </c>
      <c r="I64" s="91">
        <f>F64/$F$1023</f>
        <v>3.404045453766272E-3</v>
      </c>
      <c r="J64" s="92">
        <v>1854.71209843</v>
      </c>
      <c r="K64" s="92">
        <v>7.3701176470588203</v>
      </c>
    </row>
    <row r="65" spans="1:11">
      <c r="A65" s="90" t="s">
        <v>1602</v>
      </c>
      <c r="B65" s="90" t="s">
        <v>1603</v>
      </c>
      <c r="C65" s="90" t="s">
        <v>1543</v>
      </c>
      <c r="D65" s="90" t="s">
        <v>399</v>
      </c>
      <c r="E65" s="90" t="s">
        <v>400</v>
      </c>
      <c r="F65" s="112">
        <v>26.30699852</v>
      </c>
      <c r="G65" s="112">
        <v>81.967562088999998</v>
      </c>
      <c r="H65" s="113">
        <f>IF(ISERROR(F65/G65-1),"",IF((F65/G65-1)&gt;10000%,"",F65/G65-1))</f>
        <v>-0.67905598447058868</v>
      </c>
      <c r="I65" s="91">
        <f>F65/$F$1023</f>
        <v>3.3683778779239784E-3</v>
      </c>
      <c r="J65" s="92">
        <v>605.23239999999998</v>
      </c>
      <c r="K65" s="92">
        <v>2.8662352941176499</v>
      </c>
    </row>
    <row r="66" spans="1:11">
      <c r="A66" s="90" t="s">
        <v>908</v>
      </c>
      <c r="B66" s="90" t="s">
        <v>1601</v>
      </c>
      <c r="C66" s="90" t="s">
        <v>1543</v>
      </c>
      <c r="D66" s="90" t="s">
        <v>398</v>
      </c>
      <c r="E66" s="90" t="s">
        <v>1868</v>
      </c>
      <c r="F66" s="112">
        <v>26.295964057999999</v>
      </c>
      <c r="G66" s="112">
        <v>12.120155291</v>
      </c>
      <c r="H66" s="113">
        <f>IF(ISERROR(F66/G66-1),"",IF((F66/G66-1)&gt;10000%,"",F66/G66-1))</f>
        <v>1.1696061994788511</v>
      </c>
      <c r="I66" s="91">
        <f>F66/$F$1023</f>
        <v>3.3669650129151732E-3</v>
      </c>
      <c r="J66" s="92">
        <v>539.02051073999996</v>
      </c>
      <c r="K66" s="92">
        <v>16.4330588235294</v>
      </c>
    </row>
    <row r="67" spans="1:11">
      <c r="A67" s="90" t="s">
        <v>1634</v>
      </c>
      <c r="B67" s="90" t="s">
        <v>792</v>
      </c>
      <c r="C67" s="90" t="s">
        <v>1543</v>
      </c>
      <c r="D67" s="90" t="s">
        <v>399</v>
      </c>
      <c r="E67" s="90" t="s">
        <v>400</v>
      </c>
      <c r="F67" s="112">
        <v>26.06667354</v>
      </c>
      <c r="G67" s="112">
        <v>12.468494935000001</v>
      </c>
      <c r="H67" s="113">
        <f>IF(ISERROR(F67/G67-1),"",IF((F67/G67-1)&gt;10000%,"",F67/G67-1))</f>
        <v>1.0906030499983514</v>
      </c>
      <c r="I67" s="91">
        <f>F67/$F$1023</f>
        <v>3.3376063953647235E-3</v>
      </c>
      <c r="J67" s="92">
        <v>140.33500000000001</v>
      </c>
      <c r="K67" s="92">
        <v>13.7960588235294</v>
      </c>
    </row>
    <row r="68" spans="1:11">
      <c r="A68" s="90" t="s">
        <v>892</v>
      </c>
      <c r="B68" s="90" t="s">
        <v>100</v>
      </c>
      <c r="C68" s="90" t="s">
        <v>1541</v>
      </c>
      <c r="D68" s="90" t="s">
        <v>399</v>
      </c>
      <c r="E68" s="90" t="s">
        <v>400</v>
      </c>
      <c r="F68" s="112">
        <v>25.29928606</v>
      </c>
      <c r="G68" s="112">
        <v>21.973745100000002</v>
      </c>
      <c r="H68" s="113">
        <f>IF(ISERROR(F68/G68-1),"",IF((F68/G68-1)&gt;10000%,"",F68/G68-1))</f>
        <v>0.15134156443818925</v>
      </c>
      <c r="I68" s="91">
        <f>F68/$F$1023</f>
        <v>3.2393492335124245E-3</v>
      </c>
      <c r="J68" s="92">
        <v>388.84604836</v>
      </c>
      <c r="K68" s="92">
        <v>3.2507647058823501</v>
      </c>
    </row>
    <row r="69" spans="1:11">
      <c r="A69" s="90" t="s">
        <v>306</v>
      </c>
      <c r="B69" s="90" t="s">
        <v>307</v>
      </c>
      <c r="C69" s="90" t="s">
        <v>1180</v>
      </c>
      <c r="D69" s="90" t="s">
        <v>398</v>
      </c>
      <c r="E69" s="90" t="s">
        <v>1868</v>
      </c>
      <c r="F69" s="112">
        <v>23.628293568999997</v>
      </c>
      <c r="G69" s="112">
        <v>25.703427004000002</v>
      </c>
      <c r="H69" s="113">
        <f>IF(ISERROR(F69/G69-1),"",IF((F69/G69-1)&gt;10000%,"",F69/G69-1))</f>
        <v>-8.0733726077735435E-2</v>
      </c>
      <c r="I69" s="91">
        <f>F69/$F$1023</f>
        <v>3.0253934628994305E-3</v>
      </c>
      <c r="J69" s="92">
        <v>1937.6774707380023</v>
      </c>
      <c r="K69" s="92">
        <v>22.492823529411801</v>
      </c>
    </row>
    <row r="70" spans="1:11">
      <c r="A70" s="90" t="s">
        <v>420</v>
      </c>
      <c r="B70" s="90" t="s">
        <v>421</v>
      </c>
      <c r="C70" s="90" t="s">
        <v>1544</v>
      </c>
      <c r="D70" s="90" t="s">
        <v>398</v>
      </c>
      <c r="E70" s="90" t="s">
        <v>1868</v>
      </c>
      <c r="F70" s="112">
        <v>23.374667159000001</v>
      </c>
      <c r="G70" s="112">
        <v>34.025927064000001</v>
      </c>
      <c r="H70" s="113">
        <f>IF(ISERROR(F70/G70-1),"",IF((F70/G70-1)&gt;10000%,"",F70/G70-1))</f>
        <v>-0.31303364299129444</v>
      </c>
      <c r="I70" s="91">
        <f>F70/$F$1023</f>
        <v>2.9929188501817625E-3</v>
      </c>
      <c r="J70" s="92">
        <v>919.33484110000006</v>
      </c>
      <c r="K70" s="92">
        <v>26.490176470588199</v>
      </c>
    </row>
    <row r="71" spans="1:11">
      <c r="A71" s="90" t="s">
        <v>894</v>
      </c>
      <c r="B71" s="90" t="s">
        <v>103</v>
      </c>
      <c r="C71" s="90" t="s">
        <v>1541</v>
      </c>
      <c r="D71" s="90" t="s">
        <v>399</v>
      </c>
      <c r="E71" s="90" t="s">
        <v>400</v>
      </c>
      <c r="F71" s="112">
        <v>23.346705318000001</v>
      </c>
      <c r="G71" s="112">
        <v>24.425193993000001</v>
      </c>
      <c r="H71" s="113">
        <f>IF(ISERROR(F71/G71-1),"",IF((F71/G71-1)&gt;10000%,"",F71/G71-1))</f>
        <v>-4.4154763942062525E-2</v>
      </c>
      <c r="I71" s="91">
        <f>F71/$F$1023</f>
        <v>2.9893385843989206E-3</v>
      </c>
      <c r="J71" s="92">
        <v>169.07664044999999</v>
      </c>
      <c r="K71" s="92">
        <v>3.3097647058823498</v>
      </c>
    </row>
    <row r="72" spans="1:11">
      <c r="A72" s="90" t="s">
        <v>650</v>
      </c>
      <c r="B72" s="90" t="s">
        <v>651</v>
      </c>
      <c r="C72" s="90" t="s">
        <v>1180</v>
      </c>
      <c r="D72" s="90" t="s">
        <v>398</v>
      </c>
      <c r="E72" s="90" t="s">
        <v>1868</v>
      </c>
      <c r="F72" s="112">
        <v>23.169674036</v>
      </c>
      <c r="G72" s="112">
        <v>26.695699876999999</v>
      </c>
      <c r="H72" s="113">
        <f>IF(ISERROR(F72/G72-1),"",IF((F72/G72-1)&gt;10000%,"",F72/G72-1))</f>
        <v>-0.13208216518937899</v>
      </c>
      <c r="I72" s="91">
        <f>F72/$F$1023</f>
        <v>2.966671298599061E-3</v>
      </c>
      <c r="J72" s="92">
        <v>2435.1974497393944</v>
      </c>
      <c r="K72" s="92">
        <v>9.0463529411764707</v>
      </c>
    </row>
    <row r="73" spans="1:11">
      <c r="A73" s="90" t="s">
        <v>1675</v>
      </c>
      <c r="B73" s="90" t="s">
        <v>48</v>
      </c>
      <c r="C73" s="90" t="s">
        <v>1543</v>
      </c>
      <c r="D73" s="90" t="s">
        <v>399</v>
      </c>
      <c r="E73" s="90" t="s">
        <v>400</v>
      </c>
      <c r="F73" s="112">
        <v>22.701473180000001</v>
      </c>
      <c r="G73" s="112">
        <v>26.964910879999998</v>
      </c>
      <c r="H73" s="113">
        <f>IF(ISERROR(F73/G73-1),"",IF((F73/G73-1)&gt;10000%,"",F73/G73-1))</f>
        <v>-0.15811058004134582</v>
      </c>
      <c r="I73" s="91">
        <f>F73/$F$1023</f>
        <v>2.9067223308528361E-3</v>
      </c>
      <c r="J73" s="92">
        <v>236.38</v>
      </c>
      <c r="K73" s="92">
        <v>25.690058823529402</v>
      </c>
    </row>
    <row r="74" spans="1:11">
      <c r="A74" s="90" t="s">
        <v>1882</v>
      </c>
      <c r="B74" s="90" t="s">
        <v>79</v>
      </c>
      <c r="C74" s="90" t="s">
        <v>1543</v>
      </c>
      <c r="D74" s="90" t="s">
        <v>399</v>
      </c>
      <c r="E74" s="90" t="s">
        <v>400</v>
      </c>
      <c r="F74" s="112">
        <v>22.388719279</v>
      </c>
      <c r="G74" s="112">
        <v>12.810359118000001</v>
      </c>
      <c r="H74" s="113">
        <f>IF(ISERROR(F74/G74-1),"",IF((F74/G74-1)&gt;10000%,"",F74/G74-1))</f>
        <v>0.74770426595936113</v>
      </c>
      <c r="I74" s="91">
        <f>F74/$F$1023</f>
        <v>2.8666769672374497E-3</v>
      </c>
      <c r="J74" s="92">
        <v>432.52999751999999</v>
      </c>
      <c r="K74" s="92">
        <v>8.9001176470588206</v>
      </c>
    </row>
    <row r="75" spans="1:11">
      <c r="A75" s="90" t="s">
        <v>914</v>
      </c>
      <c r="B75" s="90" t="s">
        <v>1051</v>
      </c>
      <c r="C75" s="90" t="s">
        <v>1544</v>
      </c>
      <c r="D75" s="90" t="s">
        <v>398</v>
      </c>
      <c r="E75" s="90" t="s">
        <v>400</v>
      </c>
      <c r="F75" s="112">
        <v>21.915654668999998</v>
      </c>
      <c r="G75" s="112">
        <v>23.564391511999997</v>
      </c>
      <c r="H75" s="113">
        <f>IF(ISERROR(F75/G75-1),"",IF((F75/G75-1)&gt;10000%,"",F75/G75-1))</f>
        <v>-6.9967299692860307E-2</v>
      </c>
      <c r="I75" s="91">
        <f>F75/$F$1023</f>
        <v>2.8061052389218343E-3</v>
      </c>
      <c r="J75" s="92">
        <v>451.72992689999995</v>
      </c>
      <c r="K75" s="92">
        <v>12.5164705882353</v>
      </c>
    </row>
    <row r="76" spans="1:11">
      <c r="A76" s="90" t="s">
        <v>2690</v>
      </c>
      <c r="B76" s="90" t="s">
        <v>182</v>
      </c>
      <c r="C76" s="90" t="s">
        <v>1180</v>
      </c>
      <c r="D76" s="90" t="s">
        <v>398</v>
      </c>
      <c r="E76" s="90" t="s">
        <v>1868</v>
      </c>
      <c r="F76" s="112">
        <v>21.852010902</v>
      </c>
      <c r="G76" s="112">
        <v>10.708156362</v>
      </c>
      <c r="H76" s="113">
        <f>IF(ISERROR(F76/G76-1),"",IF((F76/G76-1)&gt;10000%,"",F76/G76-1))</f>
        <v>1.0406884400330725</v>
      </c>
      <c r="I76" s="91">
        <f>F76/$F$1023</f>
        <v>2.7979562189312957E-3</v>
      </c>
      <c r="J76" s="92">
        <v>161.49359792640001</v>
      </c>
      <c r="K76" s="92">
        <v>12.692470588235301</v>
      </c>
    </row>
    <row r="77" spans="1:11">
      <c r="A77" s="90" t="s">
        <v>1995</v>
      </c>
      <c r="B77" s="90" t="s">
        <v>1737</v>
      </c>
      <c r="C77" s="90" t="s">
        <v>1537</v>
      </c>
      <c r="D77" s="90" t="s">
        <v>398</v>
      </c>
      <c r="E77" s="90" t="s">
        <v>1868</v>
      </c>
      <c r="F77" s="112">
        <v>21.585927120000001</v>
      </c>
      <c r="G77" s="112">
        <v>15.805977499999999</v>
      </c>
      <c r="H77" s="113">
        <f>IF(ISERROR(F77/G77-1),"",IF((F77/G77-1)&gt;10000%,"",F77/G77-1))</f>
        <v>0.36568125065343171</v>
      </c>
      <c r="I77" s="91">
        <f>F77/$F$1023</f>
        <v>2.7638865501972611E-3</v>
      </c>
      <c r="J77" s="92">
        <v>284.99772151999997</v>
      </c>
      <c r="K77" s="92">
        <v>16.786705882352901</v>
      </c>
    </row>
    <row r="78" spans="1:11">
      <c r="A78" s="90" t="s">
        <v>2107</v>
      </c>
      <c r="B78" s="90" t="s">
        <v>119</v>
      </c>
      <c r="C78" s="90" t="s">
        <v>1537</v>
      </c>
      <c r="D78" s="90" t="s">
        <v>398</v>
      </c>
      <c r="E78" s="90" t="s">
        <v>1868</v>
      </c>
      <c r="F78" s="112">
        <v>21.465525639999999</v>
      </c>
      <c r="G78" s="112">
        <v>21.473349045000003</v>
      </c>
      <c r="H78" s="113">
        <f>IF(ISERROR(F78/G78-1),"",IF((F78/G78-1)&gt;10000%,"",F78/G78-1))</f>
        <v>-3.6433091939258588E-4</v>
      </c>
      <c r="I78" s="91">
        <f>F78/$F$1023</f>
        <v>2.7484702083674251E-3</v>
      </c>
      <c r="J78" s="92">
        <v>872.57475669000007</v>
      </c>
      <c r="K78" s="92">
        <v>4.7681764705882399</v>
      </c>
    </row>
    <row r="79" spans="1:11">
      <c r="A79" s="90" t="s">
        <v>1172</v>
      </c>
      <c r="B79" s="90" t="s">
        <v>961</v>
      </c>
      <c r="C79" s="90" t="s">
        <v>1543</v>
      </c>
      <c r="D79" s="90" t="s">
        <v>399</v>
      </c>
      <c r="E79" s="90" t="s">
        <v>400</v>
      </c>
      <c r="F79" s="112">
        <v>21.397694464000001</v>
      </c>
      <c r="G79" s="112">
        <v>13.537008590999999</v>
      </c>
      <c r="H79" s="113">
        <f>IF(ISERROR(F79/G79-1),"",IF((F79/G79-1)&gt;10000%,"",F79/G79-1))</f>
        <v>0.58068116158440874</v>
      </c>
      <c r="I79" s="91">
        <f>F79/$F$1023</f>
        <v>2.7397850277871218E-3</v>
      </c>
      <c r="J79" s="92">
        <v>119.59999999999998</v>
      </c>
      <c r="K79" s="92">
        <v>18.997941176470601</v>
      </c>
    </row>
    <row r="80" spans="1:11">
      <c r="A80" s="90" t="s">
        <v>66</v>
      </c>
      <c r="B80" s="90" t="s">
        <v>78</v>
      </c>
      <c r="C80" s="90" t="s">
        <v>1543</v>
      </c>
      <c r="D80" s="90" t="s">
        <v>1441</v>
      </c>
      <c r="E80" s="90" t="s">
        <v>400</v>
      </c>
      <c r="F80" s="112">
        <v>21.330613817000003</v>
      </c>
      <c r="G80" s="112">
        <v>31.584762254000001</v>
      </c>
      <c r="H80" s="113">
        <f>IF(ISERROR(F80/G80-1),"",IF((F80/G80-1)&gt;10000%,"",F80/G80-1))</f>
        <v>-0.32465491918342293</v>
      </c>
      <c r="I80" s="91">
        <f>F80/$F$1023</f>
        <v>2.7311959457898033E-3</v>
      </c>
      <c r="J80" s="92">
        <v>1776.4924470799999</v>
      </c>
      <c r="K80" s="92">
        <v>21.736941176470602</v>
      </c>
    </row>
    <row r="81" spans="1:11">
      <c r="A81" s="90" t="s">
        <v>1660</v>
      </c>
      <c r="B81" s="90" t="s">
        <v>1071</v>
      </c>
      <c r="C81" s="90" t="s">
        <v>1544</v>
      </c>
      <c r="D81" s="90" t="s">
        <v>398</v>
      </c>
      <c r="E81" s="90" t="s">
        <v>1868</v>
      </c>
      <c r="F81" s="112">
        <v>21.051180429999999</v>
      </c>
      <c r="G81" s="112">
        <v>16.008363426000003</v>
      </c>
      <c r="H81" s="113">
        <f>IF(ISERROR(F81/G81-1),"",IF((F81/G81-1)&gt;10000%,"",F81/G81-1))</f>
        <v>0.31501140184072152</v>
      </c>
      <c r="I81" s="91">
        <f>F81/$F$1023</f>
        <v>2.6954169785158057E-3</v>
      </c>
      <c r="J81" s="92">
        <v>1075.636833</v>
      </c>
      <c r="K81" s="92">
        <v>1.7030000000000001</v>
      </c>
    </row>
    <row r="82" spans="1:11">
      <c r="A82" s="90" t="s">
        <v>2694</v>
      </c>
      <c r="B82" s="90" t="s">
        <v>1015</v>
      </c>
      <c r="C82" s="90" t="s">
        <v>1180</v>
      </c>
      <c r="D82" s="90" t="s">
        <v>398</v>
      </c>
      <c r="E82" s="90" t="s">
        <v>1868</v>
      </c>
      <c r="F82" s="112">
        <v>20.958295030999999</v>
      </c>
      <c r="G82" s="112">
        <v>32.208705119999998</v>
      </c>
      <c r="H82" s="113">
        <f>IF(ISERROR(F82/G82-1),"",IF((F82/G82-1)&gt;10000%,"",F82/G82-1))</f>
        <v>-0.34929718680351596</v>
      </c>
      <c r="I82" s="91">
        <f>F82/$F$1023</f>
        <v>2.6835238268536777E-3</v>
      </c>
      <c r="J82" s="92">
        <v>329.24909021939999</v>
      </c>
      <c r="K82" s="92">
        <v>8.7432941176470607</v>
      </c>
    </row>
    <row r="83" spans="1:11">
      <c r="A83" s="90" t="s">
        <v>887</v>
      </c>
      <c r="B83" s="90" t="s">
        <v>197</v>
      </c>
      <c r="C83" s="90" t="s">
        <v>1180</v>
      </c>
      <c r="D83" s="90" t="s">
        <v>398</v>
      </c>
      <c r="E83" s="90" t="s">
        <v>400</v>
      </c>
      <c r="F83" s="112">
        <v>20.772442966</v>
      </c>
      <c r="G83" s="112">
        <v>16.991067383000001</v>
      </c>
      <c r="H83" s="113">
        <f>IF(ISERROR(F83/G83-1),"",IF((F83/G83-1)&gt;10000%,"",F83/G83-1))</f>
        <v>0.22255079670764899</v>
      </c>
      <c r="I83" s="91">
        <f>F83/$F$1023</f>
        <v>2.6597271180107225E-3</v>
      </c>
      <c r="J83" s="92">
        <v>272.02472052209998</v>
      </c>
      <c r="K83" s="92">
        <v>22.583470588235301</v>
      </c>
    </row>
    <row r="84" spans="1:11">
      <c r="A84" s="90" t="s">
        <v>1165</v>
      </c>
      <c r="B84" s="90" t="s">
        <v>951</v>
      </c>
      <c r="C84" s="90" t="s">
        <v>1543</v>
      </c>
      <c r="D84" s="90" t="s">
        <v>1441</v>
      </c>
      <c r="E84" s="90" t="s">
        <v>400</v>
      </c>
      <c r="F84" s="112">
        <v>20.592396967999999</v>
      </c>
      <c r="G84" s="112">
        <v>25.567816370000003</v>
      </c>
      <c r="H84" s="113">
        <f>IF(ISERROR(F84/G84-1),"",IF((F84/G84-1)&gt;10000%,"",F84/G84-1))</f>
        <v>-0.19459696244681701</v>
      </c>
      <c r="I84" s="91">
        <f>F84/$F$1023</f>
        <v>2.6366738245606593E-3</v>
      </c>
      <c r="J84" s="92">
        <v>1558.66841148</v>
      </c>
      <c r="K84" s="92">
        <v>13.706</v>
      </c>
    </row>
    <row r="85" spans="1:11">
      <c r="A85" s="90" t="s">
        <v>2070</v>
      </c>
      <c r="B85" s="90" t="s">
        <v>690</v>
      </c>
      <c r="C85" s="90" t="s">
        <v>1180</v>
      </c>
      <c r="D85" s="90" t="s">
        <v>398</v>
      </c>
      <c r="E85" s="90" t="s">
        <v>1868</v>
      </c>
      <c r="F85" s="112">
        <v>20.452178545000002</v>
      </c>
      <c r="G85" s="112">
        <v>14.149641054</v>
      </c>
      <c r="H85" s="113">
        <f>IF(ISERROR(F85/G85-1),"",IF((F85/G85-1)&gt;10000%,"",F85/G85-1))</f>
        <v>0.44542030903450525</v>
      </c>
      <c r="I85" s="91">
        <f>F85/$F$1023</f>
        <v>2.6187200989103727E-3</v>
      </c>
      <c r="J85" s="92">
        <v>382.3735270592</v>
      </c>
      <c r="K85" s="92">
        <v>36.460529411764703</v>
      </c>
    </row>
    <row r="86" spans="1:11">
      <c r="A86" s="90" t="s">
        <v>448</v>
      </c>
      <c r="B86" s="90" t="s">
        <v>449</v>
      </c>
      <c r="C86" s="90" t="s">
        <v>1544</v>
      </c>
      <c r="D86" s="90" t="s">
        <v>398</v>
      </c>
      <c r="E86" s="90" t="s">
        <v>400</v>
      </c>
      <c r="F86" s="112">
        <v>20.299442149000001</v>
      </c>
      <c r="G86" s="112">
        <v>36.447001365000006</v>
      </c>
      <c r="H86" s="113">
        <f>IF(ISERROR(F86/G86-1),"",IF((F86/G86-1)&gt;10000%,"",F86/G86-1))</f>
        <v>-0.44304218759424419</v>
      </c>
      <c r="I86" s="91">
        <f>F86/$F$1023</f>
        <v>2.5991635578230601E-3</v>
      </c>
      <c r="J86" s="92">
        <v>599.09786510000004</v>
      </c>
      <c r="K86" s="92">
        <v>8.5179411764705897</v>
      </c>
    </row>
    <row r="87" spans="1:11">
      <c r="A87" s="90" t="s">
        <v>1386</v>
      </c>
      <c r="B87" s="90" t="s">
        <v>1387</v>
      </c>
      <c r="C87" s="90" t="s">
        <v>1543</v>
      </c>
      <c r="D87" s="90" t="s">
        <v>1441</v>
      </c>
      <c r="E87" s="90" t="s">
        <v>1868</v>
      </c>
      <c r="F87" s="112">
        <v>20.167226890000002</v>
      </c>
      <c r="G87" s="112">
        <v>11.667201539999999</v>
      </c>
      <c r="H87" s="113">
        <f>IF(ISERROR(F87/G87-1),"",IF((F87/G87-1)&gt;10000%,"",F87/G87-1))</f>
        <v>0.72854020056638236</v>
      </c>
      <c r="I87" s="91">
        <f>F87/$F$1023</f>
        <v>2.5822345663533185E-3</v>
      </c>
      <c r="J87" s="92">
        <v>313.06734445999996</v>
      </c>
      <c r="K87" s="92">
        <v>11.268882352941199</v>
      </c>
    </row>
    <row r="88" spans="1:11">
      <c r="A88" s="90" t="s">
        <v>646</v>
      </c>
      <c r="B88" s="90" t="s">
        <v>647</v>
      </c>
      <c r="C88" s="90" t="s">
        <v>1180</v>
      </c>
      <c r="D88" s="90" t="s">
        <v>398</v>
      </c>
      <c r="E88" s="90" t="s">
        <v>400</v>
      </c>
      <c r="F88" s="112">
        <v>19.922745596999999</v>
      </c>
      <c r="G88" s="112">
        <v>17.907344867999999</v>
      </c>
      <c r="H88" s="113">
        <f>IF(ISERROR(F88/G88-1),"",IF((F88/G88-1)&gt;10000%,"",F88/G88-1))</f>
        <v>0.11254603872634816</v>
      </c>
      <c r="I88" s="91">
        <f>F88/$F$1023</f>
        <v>2.5509309047713489E-3</v>
      </c>
      <c r="J88" s="92">
        <v>540.47903612318453</v>
      </c>
      <c r="K88" s="92">
        <v>24.642764705882399</v>
      </c>
    </row>
    <row r="89" spans="1:11">
      <c r="A89" s="90" t="s">
        <v>1096</v>
      </c>
      <c r="B89" s="90" t="s">
        <v>1097</v>
      </c>
      <c r="C89" s="90" t="s">
        <v>1543</v>
      </c>
      <c r="D89" s="90" t="s">
        <v>399</v>
      </c>
      <c r="E89" s="90" t="s">
        <v>400</v>
      </c>
      <c r="F89" s="112">
        <v>19.89201246</v>
      </c>
      <c r="G89" s="112">
        <v>40.514015506</v>
      </c>
      <c r="H89" s="113">
        <f>IF(ISERROR(F89/G89-1),"",IF((F89/G89-1)&gt;10000%,"",F89/G89-1))</f>
        <v>-0.50900911174667307</v>
      </c>
      <c r="I89" s="91">
        <f>F89/$F$1023</f>
        <v>2.5469957991107279E-3</v>
      </c>
      <c r="J89" s="92">
        <v>330.22500000000002</v>
      </c>
      <c r="K89" s="92">
        <v>17.600823529411802</v>
      </c>
    </row>
    <row r="90" spans="1:11">
      <c r="A90" s="90" t="s">
        <v>2691</v>
      </c>
      <c r="B90" s="90" t="s">
        <v>183</v>
      </c>
      <c r="C90" s="90" t="s">
        <v>1180</v>
      </c>
      <c r="D90" s="90" t="s">
        <v>398</v>
      </c>
      <c r="E90" s="90" t="s">
        <v>1868</v>
      </c>
      <c r="F90" s="112">
        <v>19.814627509000001</v>
      </c>
      <c r="G90" s="112">
        <v>10.804252153</v>
      </c>
      <c r="H90" s="113">
        <f>IF(ISERROR(F90/G90-1),"",IF((F90/G90-1)&gt;10000%,"",F90/G90-1))</f>
        <v>0.83396566725796961</v>
      </c>
      <c r="I90" s="91">
        <f>F90/$F$1023</f>
        <v>2.5370873423616819E-3</v>
      </c>
      <c r="J90" s="92">
        <v>79.727171248899992</v>
      </c>
      <c r="K90" s="92">
        <v>11.560058823529401</v>
      </c>
    </row>
    <row r="91" spans="1:11">
      <c r="A91" s="90" t="s">
        <v>889</v>
      </c>
      <c r="B91" s="90" t="s">
        <v>98</v>
      </c>
      <c r="C91" s="90" t="s">
        <v>1541</v>
      </c>
      <c r="D91" s="90" t="s">
        <v>399</v>
      </c>
      <c r="E91" s="90" t="s">
        <v>400</v>
      </c>
      <c r="F91" s="112">
        <v>19.724066100000002</v>
      </c>
      <c r="G91" s="112">
        <v>48.811395187999999</v>
      </c>
      <c r="H91" s="113">
        <f>IF(ISERROR(F91/G91-1),"",IF((F91/G91-1)&gt;10000%,"",F91/G91-1))</f>
        <v>-0.59591267522611091</v>
      </c>
      <c r="I91" s="91">
        <f>F91/$F$1023</f>
        <v>2.5254917570106086E-3</v>
      </c>
      <c r="J91" s="92">
        <v>485.28340020999997</v>
      </c>
      <c r="K91" s="92">
        <v>3.1012352941176502</v>
      </c>
    </row>
    <row r="92" spans="1:11">
      <c r="A92" s="90" t="s">
        <v>1879</v>
      </c>
      <c r="B92" s="90" t="s">
        <v>551</v>
      </c>
      <c r="C92" s="90" t="s">
        <v>1539</v>
      </c>
      <c r="D92" s="90" t="s">
        <v>398</v>
      </c>
      <c r="E92" s="90" t="s">
        <v>1868</v>
      </c>
      <c r="F92" s="112">
        <v>19.2194316</v>
      </c>
      <c r="G92" s="112">
        <v>5.6471432799999999</v>
      </c>
      <c r="H92" s="113">
        <f>IF(ISERROR(F92/G92-1),"",IF((F92/G92-1)&gt;10000%,"",F92/G92-1))</f>
        <v>2.4033901119647174</v>
      </c>
      <c r="I92" s="91">
        <f>F92/$F$1023</f>
        <v>2.4608777842327961E-3</v>
      </c>
      <c r="J92" s="92">
        <v>507.45363858999997</v>
      </c>
      <c r="K92" s="92">
        <v>11.543235294117601</v>
      </c>
    </row>
    <row r="93" spans="1:11">
      <c r="A93" s="90" t="s">
        <v>1606</v>
      </c>
      <c r="B93" s="90" t="s">
        <v>1607</v>
      </c>
      <c r="C93" s="90" t="s">
        <v>1543</v>
      </c>
      <c r="D93" s="90" t="s">
        <v>399</v>
      </c>
      <c r="E93" s="90" t="s">
        <v>400</v>
      </c>
      <c r="F93" s="112">
        <v>18.994967405000001</v>
      </c>
      <c r="G93" s="112">
        <v>15.133790855000001</v>
      </c>
      <c r="H93" s="113">
        <f>IF(ISERROR(F93/G93-1),"",IF((F93/G93-1)&gt;10000%,"",F93/G93-1))</f>
        <v>0.2551361114339914</v>
      </c>
      <c r="I93" s="91">
        <f>F93/$F$1023</f>
        <v>2.4321371345441137E-3</v>
      </c>
      <c r="J93" s="92">
        <v>74.405000000000001</v>
      </c>
      <c r="K93" s="92">
        <v>10.8332941176471</v>
      </c>
    </row>
    <row r="94" spans="1:11">
      <c r="A94" s="90" t="s">
        <v>711</v>
      </c>
      <c r="B94" s="90" t="s">
        <v>445</v>
      </c>
      <c r="C94" s="90" t="s">
        <v>1544</v>
      </c>
      <c r="D94" s="90" t="s">
        <v>398</v>
      </c>
      <c r="E94" s="90" t="s">
        <v>400</v>
      </c>
      <c r="F94" s="112">
        <v>18.687731956</v>
      </c>
      <c r="G94" s="112">
        <v>13.560268476999999</v>
      </c>
      <c r="H94" s="113">
        <f>IF(ISERROR(F94/G94-1),"",IF((F94/G94-1)&gt;10000%,"",F94/G94-1))</f>
        <v>0.37812403845077647</v>
      </c>
      <c r="I94" s="91">
        <f>F94/$F$1023</f>
        <v>2.3927983597713523E-3</v>
      </c>
      <c r="J94" s="92">
        <v>200.59358219999999</v>
      </c>
      <c r="K94" s="92">
        <v>6.3165882352941196</v>
      </c>
    </row>
    <row r="95" spans="1:11">
      <c r="A95" s="90" t="s">
        <v>54</v>
      </c>
      <c r="B95" s="90" t="s">
        <v>55</v>
      </c>
      <c r="C95" s="90" t="s">
        <v>1543</v>
      </c>
      <c r="D95" s="90" t="s">
        <v>1441</v>
      </c>
      <c r="E95" s="90" t="s">
        <v>400</v>
      </c>
      <c r="F95" s="112">
        <v>18.577567390000002</v>
      </c>
      <c r="G95" s="112">
        <v>16.331053140000002</v>
      </c>
      <c r="H95" s="113">
        <f>IF(ISERROR(F95/G95-1),"",IF((F95/G95-1)&gt;10000%,"",F95/G95-1))</f>
        <v>0.13756089278146821</v>
      </c>
      <c r="I95" s="91">
        <f>F95/$F$1023</f>
        <v>2.3786927640013378E-3</v>
      </c>
      <c r="J95" s="92">
        <v>298.73040204</v>
      </c>
      <c r="K95" s="92">
        <v>8.3507058823529405</v>
      </c>
    </row>
    <row r="96" spans="1:11">
      <c r="A96" s="90" t="s">
        <v>1723</v>
      </c>
      <c r="B96" s="90" t="s">
        <v>949</v>
      </c>
      <c r="C96" s="90" t="s">
        <v>1543</v>
      </c>
      <c r="D96" s="90" t="s">
        <v>399</v>
      </c>
      <c r="E96" s="90" t="s">
        <v>400</v>
      </c>
      <c r="F96" s="112">
        <v>18.365244388000001</v>
      </c>
      <c r="G96" s="112">
        <v>32.676406464999999</v>
      </c>
      <c r="H96" s="113">
        <f>IF(ISERROR(F96/G96-1),"",IF((F96/G96-1)&gt;10000%,"",F96/G96-1))</f>
        <v>-0.43796621554236137</v>
      </c>
      <c r="I96" s="91">
        <f>F96/$F$1023</f>
        <v>2.351506686411852E-3</v>
      </c>
      <c r="J96" s="92">
        <v>505.39802782999999</v>
      </c>
      <c r="K96" s="92">
        <v>26.391588235294101</v>
      </c>
    </row>
    <row r="97" spans="1:11">
      <c r="A97" s="90" t="s">
        <v>1681</v>
      </c>
      <c r="B97" s="90" t="s">
        <v>707</v>
      </c>
      <c r="C97" s="90" t="s">
        <v>1543</v>
      </c>
      <c r="D97" s="90" t="s">
        <v>399</v>
      </c>
      <c r="E97" s="90" t="s">
        <v>400</v>
      </c>
      <c r="F97" s="112">
        <v>18.153305284000002</v>
      </c>
      <c r="G97" s="112">
        <v>19.597721741000001</v>
      </c>
      <c r="H97" s="113">
        <f>IF(ISERROR(F97/G97-1),"",IF((F97/G97-1)&gt;10000%,"",F97/G97-1))</f>
        <v>-7.3703284294427185E-2</v>
      </c>
      <c r="I97" s="91">
        <f>F97/$F$1023</f>
        <v>2.3243697635569739E-3</v>
      </c>
      <c r="J97" s="92">
        <v>539.11053033000007</v>
      </c>
      <c r="K97" s="92">
        <v>12.3361764705882</v>
      </c>
    </row>
    <row r="98" spans="1:11">
      <c r="A98" s="90" t="s">
        <v>317</v>
      </c>
      <c r="B98" s="90" t="s">
        <v>318</v>
      </c>
      <c r="C98" s="90" t="s">
        <v>1544</v>
      </c>
      <c r="D98" s="90" t="s">
        <v>398</v>
      </c>
      <c r="E98" s="90" t="s">
        <v>400</v>
      </c>
      <c r="F98" s="112">
        <v>17.804144636999997</v>
      </c>
      <c r="G98" s="112">
        <v>11.928688928</v>
      </c>
      <c r="H98" s="113">
        <f>IF(ISERROR(F98/G98-1),"",IF((F98/G98-1)&gt;10000%,"",F98/G98-1))</f>
        <v>0.49254832148473948</v>
      </c>
      <c r="I98" s="91">
        <f>F98/$F$1023</f>
        <v>2.2796628389603764E-3</v>
      </c>
      <c r="J98" s="92">
        <v>160.0967698</v>
      </c>
      <c r="K98" s="92">
        <v>28.6561764705882</v>
      </c>
    </row>
    <row r="99" spans="1:11">
      <c r="A99" s="90" t="s">
        <v>907</v>
      </c>
      <c r="B99" s="90" t="s">
        <v>1119</v>
      </c>
      <c r="C99" s="90" t="s">
        <v>1543</v>
      </c>
      <c r="D99" s="90" t="s">
        <v>399</v>
      </c>
      <c r="E99" s="90" t="s">
        <v>400</v>
      </c>
      <c r="F99" s="112">
        <v>17.122626616999998</v>
      </c>
      <c r="G99" s="112">
        <v>18.704675627</v>
      </c>
      <c r="H99" s="113">
        <f>IF(ISERROR(F99/G99-1),"",IF((F99/G99-1)&gt;10000%,"",F99/G99-1))</f>
        <v>-8.4580403400117299E-2</v>
      </c>
      <c r="I99" s="91">
        <f>F99/$F$1023</f>
        <v>2.1924004999964958E-3</v>
      </c>
      <c r="J99" s="92">
        <v>552.88599976</v>
      </c>
      <c r="K99" s="92">
        <v>9.8801764705882391</v>
      </c>
    </row>
    <row r="100" spans="1:11">
      <c r="A100" s="90" t="s">
        <v>1711</v>
      </c>
      <c r="B100" s="90" t="s">
        <v>1712</v>
      </c>
      <c r="C100" s="90" t="s">
        <v>1543</v>
      </c>
      <c r="D100" s="90" t="s">
        <v>399</v>
      </c>
      <c r="E100" s="90" t="s">
        <v>400</v>
      </c>
      <c r="F100" s="112">
        <v>17.071257732999999</v>
      </c>
      <c r="G100" s="112">
        <v>21.415176552999998</v>
      </c>
      <c r="H100" s="113">
        <f>IF(ISERROR(F100/G100-1),"",IF((F100/G100-1)&gt;10000%,"",F100/G100-1))</f>
        <v>-0.20284300758620033</v>
      </c>
      <c r="I100" s="91">
        <f>F100/$F$1023</f>
        <v>2.1858231699241316E-3</v>
      </c>
      <c r="J100" s="92">
        <v>633.11856810000006</v>
      </c>
      <c r="K100" s="92">
        <v>25.916294117647102</v>
      </c>
    </row>
    <row r="101" spans="1:11">
      <c r="A101" s="90" t="s">
        <v>1721</v>
      </c>
      <c r="B101" s="90" t="s">
        <v>1722</v>
      </c>
      <c r="C101" s="90" t="s">
        <v>1543</v>
      </c>
      <c r="D101" s="90" t="s">
        <v>1441</v>
      </c>
      <c r="E101" s="90" t="s">
        <v>400</v>
      </c>
      <c r="F101" s="112">
        <v>16.844370329</v>
      </c>
      <c r="G101" s="112">
        <v>18.804613395000001</v>
      </c>
      <c r="H101" s="113">
        <f>IF(ISERROR(F101/G101-1),"",IF((F101/G101-1)&gt;10000%,"",F101/G101-1))</f>
        <v>-0.10424266773393032</v>
      </c>
      <c r="I101" s="91">
        <f>F101/$F$1023</f>
        <v>2.1567722498112888E-3</v>
      </c>
      <c r="J101" s="92">
        <v>1532.55885068</v>
      </c>
      <c r="K101" s="92">
        <v>17.001058823529402</v>
      </c>
    </row>
    <row r="102" spans="1:11">
      <c r="A102" s="90" t="s">
        <v>417</v>
      </c>
      <c r="B102" s="90" t="s">
        <v>418</v>
      </c>
      <c r="C102" s="90" t="s">
        <v>1544</v>
      </c>
      <c r="D102" s="90" t="s">
        <v>398</v>
      </c>
      <c r="E102" s="90" t="s">
        <v>400</v>
      </c>
      <c r="F102" s="112">
        <v>16.768098418000001</v>
      </c>
      <c r="G102" s="112">
        <v>15.242789094000001</v>
      </c>
      <c r="H102" s="113">
        <f>IF(ISERROR(F102/G102-1),"",IF((F102/G102-1)&gt;10000%,"",F102/G102-1))</f>
        <v>0.10006760013496518</v>
      </c>
      <c r="I102" s="91">
        <f>F102/$F$1023</f>
        <v>2.1470063079641385E-3</v>
      </c>
      <c r="J102" s="92">
        <v>637.43726420000007</v>
      </c>
      <c r="K102" s="92">
        <v>7.1557647058823504</v>
      </c>
    </row>
    <row r="103" spans="1:11">
      <c r="A103" s="90" t="s">
        <v>310</v>
      </c>
      <c r="B103" s="90" t="s">
        <v>311</v>
      </c>
      <c r="C103" s="90" t="s">
        <v>1180</v>
      </c>
      <c r="D103" s="90" t="s">
        <v>398</v>
      </c>
      <c r="E103" s="90" t="s">
        <v>1868</v>
      </c>
      <c r="F103" s="112">
        <v>16.669978070999999</v>
      </c>
      <c r="G103" s="112">
        <v>13.820688297</v>
      </c>
      <c r="H103" s="113">
        <f>IF(ISERROR(F103/G103-1),"",IF((F103/G103-1)&gt;10000%,"",F103/G103-1))</f>
        <v>0.20616120650217407</v>
      </c>
      <c r="I103" s="91">
        <f>F103/$F$1023</f>
        <v>2.1344428676325568E-3</v>
      </c>
      <c r="J103" s="92">
        <v>610.15041381218066</v>
      </c>
      <c r="K103" s="92">
        <v>29.8808823529412</v>
      </c>
    </row>
    <row r="104" spans="1:11">
      <c r="A104" s="90" t="s">
        <v>1724</v>
      </c>
      <c r="B104" s="90" t="s">
        <v>1725</v>
      </c>
      <c r="C104" s="90" t="s">
        <v>1180</v>
      </c>
      <c r="D104" s="90" t="s">
        <v>398</v>
      </c>
      <c r="E104" s="90" t="s">
        <v>1868</v>
      </c>
      <c r="F104" s="112">
        <v>16.606892276</v>
      </c>
      <c r="G104" s="112">
        <v>23.606015361000001</v>
      </c>
      <c r="H104" s="113">
        <f>IF(ISERROR(F104/G104-1),"",IF((F104/G104-1)&gt;10000%,"",F104/G104-1))</f>
        <v>-0.29649743838442977</v>
      </c>
      <c r="I104" s="91">
        <f>F104/$F$1023</f>
        <v>2.1263652910086901E-3</v>
      </c>
      <c r="J104" s="92">
        <v>63.095498999999997</v>
      </c>
      <c r="K104" s="92">
        <v>18.639470588235302</v>
      </c>
    </row>
    <row r="105" spans="1:11">
      <c r="A105" s="90" t="s">
        <v>220</v>
      </c>
      <c r="B105" s="90" t="s">
        <v>221</v>
      </c>
      <c r="C105" s="90" t="s">
        <v>1539</v>
      </c>
      <c r="D105" s="90" t="s">
        <v>398</v>
      </c>
      <c r="E105" s="90" t="s">
        <v>1868</v>
      </c>
      <c r="F105" s="112">
        <v>16.400089609999998</v>
      </c>
      <c r="G105" s="112">
        <v>24.300137289999999</v>
      </c>
      <c r="H105" s="113">
        <f>IF(ISERROR(F105/G105-1),"",IF((F105/G105-1)&gt;10000%,"",F105/G105-1))</f>
        <v>-0.32510300603326348</v>
      </c>
      <c r="I105" s="91">
        <f>F105/$F$1023</f>
        <v>2.0998860434913225E-3</v>
      </c>
      <c r="J105" s="92">
        <v>131.66647441000001</v>
      </c>
      <c r="K105" s="92">
        <v>16.391647058823501</v>
      </c>
    </row>
    <row r="106" spans="1:11">
      <c r="A106" s="90" t="s">
        <v>1586</v>
      </c>
      <c r="B106" s="90" t="s">
        <v>1587</v>
      </c>
      <c r="C106" s="90" t="s">
        <v>1544</v>
      </c>
      <c r="D106" s="90" t="s">
        <v>398</v>
      </c>
      <c r="E106" s="90" t="s">
        <v>400</v>
      </c>
      <c r="F106" s="112">
        <v>16.386005732999998</v>
      </c>
      <c r="G106" s="112">
        <v>14.429806032</v>
      </c>
      <c r="H106" s="113">
        <f>IF(ISERROR(F106/G106-1),"",IF((F106/G106-1)&gt;10000%,"",F106/G106-1))</f>
        <v>0.13556659712970953</v>
      </c>
      <c r="I106" s="91">
        <f>F106/$F$1023</f>
        <v>2.0980827279330639E-3</v>
      </c>
      <c r="J106" s="92">
        <v>119.2995002</v>
      </c>
      <c r="K106" s="92">
        <v>7.9396470588235299</v>
      </c>
    </row>
    <row r="107" spans="1:11">
      <c r="A107" s="90" t="s">
        <v>576</v>
      </c>
      <c r="B107" s="90" t="s">
        <v>577</v>
      </c>
      <c r="C107" s="90" t="s">
        <v>1180</v>
      </c>
      <c r="D107" s="90" t="s">
        <v>398</v>
      </c>
      <c r="E107" s="90" t="s">
        <v>1868</v>
      </c>
      <c r="F107" s="112">
        <v>16.334967426999999</v>
      </c>
      <c r="G107" s="112">
        <v>10.03692794</v>
      </c>
      <c r="H107" s="113">
        <f>IF(ISERROR(F107/G107-1),"",IF((F107/G107-1)&gt;10000%,"",F107/G107-1))</f>
        <v>0.62748676932316383</v>
      </c>
      <c r="I107" s="91">
        <f>F107/$F$1023</f>
        <v>2.091547725442133E-3</v>
      </c>
      <c r="J107" s="92">
        <v>171.75679187393845</v>
      </c>
      <c r="K107" s="92">
        <v>27.954470588235299</v>
      </c>
    </row>
    <row r="108" spans="1:11">
      <c r="A108" s="90" t="s">
        <v>865</v>
      </c>
      <c r="B108" s="90" t="s">
        <v>866</v>
      </c>
      <c r="C108" s="90" t="s">
        <v>1541</v>
      </c>
      <c r="D108" s="90" t="s">
        <v>399</v>
      </c>
      <c r="E108" s="90" t="s">
        <v>400</v>
      </c>
      <c r="F108" s="112">
        <v>16.153849515000001</v>
      </c>
      <c r="G108" s="112">
        <v>7.4940038700000002</v>
      </c>
      <c r="H108" s="113">
        <f>IF(ISERROR(F108/G108-1),"",IF((F108/G108-1)&gt;10000%,"",F108/G108-1))</f>
        <v>1.155569945682454</v>
      </c>
      <c r="I108" s="91">
        <f>F108/$F$1023</f>
        <v>2.0683571829097813E-3</v>
      </c>
      <c r="J108" s="92">
        <v>349.58559557000001</v>
      </c>
      <c r="K108" s="92">
        <v>16.273294117647101</v>
      </c>
    </row>
    <row r="109" spans="1:11">
      <c r="A109" s="90" t="s">
        <v>2860</v>
      </c>
      <c r="B109" s="90" t="s">
        <v>2861</v>
      </c>
      <c r="C109" s="90" t="s">
        <v>1543</v>
      </c>
      <c r="D109" s="90" t="s">
        <v>1441</v>
      </c>
      <c r="E109" s="90" t="s">
        <v>400</v>
      </c>
      <c r="F109" s="112">
        <v>16.096225749999999</v>
      </c>
      <c r="G109" s="112">
        <v>2.87319054</v>
      </c>
      <c r="H109" s="113">
        <f>IF(ISERROR(F109/G109-1),"",IF((F109/G109-1)&gt;10000%,"",F109/G109-1))</f>
        <v>4.6022131236726116</v>
      </c>
      <c r="I109" s="91">
        <f>F109/$F$1023</f>
        <v>2.0609789707917727E-3</v>
      </c>
      <c r="J109" s="92">
        <v>53.606162920000003</v>
      </c>
      <c r="K109" s="92">
        <v>35.311705882352904</v>
      </c>
    </row>
    <row r="110" spans="1:11">
      <c r="A110" s="90" t="s">
        <v>38</v>
      </c>
      <c r="B110" s="90" t="s">
        <v>1098</v>
      </c>
      <c r="C110" s="90" t="s">
        <v>1543</v>
      </c>
      <c r="D110" s="90" t="s">
        <v>399</v>
      </c>
      <c r="E110" s="90" t="s">
        <v>400</v>
      </c>
      <c r="F110" s="112">
        <v>15.677061564999999</v>
      </c>
      <c r="G110" s="112">
        <v>5.2736852800000005</v>
      </c>
      <c r="H110" s="113">
        <f>IF(ISERROR(F110/G110-1),"",IF((F110/G110-1)&gt;10000%,"",F110/G110-1))</f>
        <v>1.9726957018944442</v>
      </c>
      <c r="I110" s="91">
        <f>F110/$F$1023</f>
        <v>2.0073087139246266E-3</v>
      </c>
      <c r="J110" s="92">
        <v>188.98500000000001</v>
      </c>
      <c r="K110" s="92">
        <v>38.120941176470602</v>
      </c>
    </row>
    <row r="111" spans="1:11">
      <c r="A111" s="90" t="s">
        <v>1624</v>
      </c>
      <c r="B111" s="90" t="s">
        <v>797</v>
      </c>
      <c r="C111" s="90" t="s">
        <v>1543</v>
      </c>
      <c r="D111" s="90" t="s">
        <v>399</v>
      </c>
      <c r="E111" s="90" t="s">
        <v>400</v>
      </c>
      <c r="F111" s="112">
        <v>15.563914844000001</v>
      </c>
      <c r="G111" s="112">
        <v>14.546493233</v>
      </c>
      <c r="H111" s="113">
        <f>IF(ISERROR(F111/G111-1),"",IF((F111/G111-1)&gt;10000%,"",F111/G111-1))</f>
        <v>6.9942741161278077E-2</v>
      </c>
      <c r="I111" s="91">
        <f>F111/$F$1023</f>
        <v>1.9928212796517172E-3</v>
      </c>
      <c r="J111" s="92">
        <v>84.692999999999998</v>
      </c>
      <c r="K111" s="92">
        <v>26.537058823529399</v>
      </c>
    </row>
    <row r="112" spans="1:11">
      <c r="A112" s="90" t="s">
        <v>50</v>
      </c>
      <c r="B112" s="90" t="s">
        <v>1720</v>
      </c>
      <c r="C112" s="90" t="s">
        <v>1543</v>
      </c>
      <c r="D112" s="90" t="s">
        <v>1441</v>
      </c>
      <c r="E112" s="90" t="s">
        <v>400</v>
      </c>
      <c r="F112" s="112">
        <v>15.520096874</v>
      </c>
      <c r="G112" s="112">
        <v>38.592005659999998</v>
      </c>
      <c r="H112" s="113">
        <f>IF(ISERROR(F112/G112-1),"",IF((F112/G112-1)&gt;10000%,"",F112/G112-1))</f>
        <v>-0.59784166154167173</v>
      </c>
      <c r="I112" s="91">
        <f>F112/$F$1023</f>
        <v>1.9872107771578148E-3</v>
      </c>
      <c r="J112" s="92">
        <v>1858.1108282600001</v>
      </c>
      <c r="K112" s="92">
        <v>17.067294117647101</v>
      </c>
    </row>
    <row r="113" spans="1:11">
      <c r="A113" s="90" t="s">
        <v>1044</v>
      </c>
      <c r="B113" s="90" t="s">
        <v>553</v>
      </c>
      <c r="C113" s="90" t="s">
        <v>1539</v>
      </c>
      <c r="D113" s="90" t="s">
        <v>398</v>
      </c>
      <c r="E113" s="90" t="s">
        <v>1868</v>
      </c>
      <c r="F113" s="112">
        <v>15.432452609999999</v>
      </c>
      <c r="G113" s="112">
        <v>2.1482633199999999</v>
      </c>
      <c r="H113" s="113">
        <f>IF(ISERROR(F113/G113-1),"",IF((F113/G113-1)&gt;10000%,"",F113/G113-1))</f>
        <v>6.1836876170282515</v>
      </c>
      <c r="I113" s="91">
        <f>F113/$F$1023</f>
        <v>1.9759887063556256E-3</v>
      </c>
      <c r="J113" s="92">
        <v>29.722350404549999</v>
      </c>
      <c r="K113" s="92">
        <v>23.174235294117601</v>
      </c>
    </row>
    <row r="114" spans="1:11">
      <c r="A114" s="90" t="s">
        <v>1690</v>
      </c>
      <c r="B114" s="90" t="s">
        <v>1691</v>
      </c>
      <c r="C114" s="90" t="s">
        <v>1543</v>
      </c>
      <c r="D114" s="90" t="s">
        <v>399</v>
      </c>
      <c r="E114" s="90" t="s">
        <v>400</v>
      </c>
      <c r="F114" s="112">
        <v>15.400421978000001</v>
      </c>
      <c r="G114" s="112">
        <v>16.910410499000001</v>
      </c>
      <c r="H114" s="113">
        <f>IF(ISERROR(F114/G114-1),"",IF((F114/G114-1)&gt;10000%,"",F114/G114-1))</f>
        <v>-8.9293427920587365E-2</v>
      </c>
      <c r="I114" s="91">
        <f>F114/$F$1023</f>
        <v>1.9718874679660503E-3</v>
      </c>
      <c r="J114" s="92">
        <v>289.37909330000002</v>
      </c>
      <c r="K114" s="92">
        <v>45.570058823529401</v>
      </c>
    </row>
    <row r="115" spans="1:11">
      <c r="A115" s="90" t="s">
        <v>2075</v>
      </c>
      <c r="B115" s="90" t="s">
        <v>245</v>
      </c>
      <c r="C115" s="90" t="s">
        <v>1180</v>
      </c>
      <c r="D115" s="90" t="s">
        <v>398</v>
      </c>
      <c r="E115" s="90" t="s">
        <v>1868</v>
      </c>
      <c r="F115" s="112">
        <v>14.572287965999999</v>
      </c>
      <c r="G115" s="112">
        <v>9.9423286329999989</v>
      </c>
      <c r="H115" s="113">
        <f>IF(ISERROR(F115/G115-1),"",IF((F115/G115-1)&gt;10000%,"",F115/G115-1))</f>
        <v>0.46568158264579074</v>
      </c>
      <c r="I115" s="91">
        <f>F115/$F$1023</f>
        <v>1.8658522513731529E-3</v>
      </c>
      <c r="J115" s="92">
        <v>262.89872026720002</v>
      </c>
      <c r="K115" s="92">
        <v>16.551058823529399</v>
      </c>
    </row>
    <row r="116" spans="1:11">
      <c r="A116" s="90" t="s">
        <v>1718</v>
      </c>
      <c r="B116" s="90" t="s">
        <v>1719</v>
      </c>
      <c r="C116" s="90" t="s">
        <v>1543</v>
      </c>
      <c r="D116" s="90" t="s">
        <v>1441</v>
      </c>
      <c r="E116" s="90" t="s">
        <v>400</v>
      </c>
      <c r="F116" s="112">
        <v>14.157284638</v>
      </c>
      <c r="G116" s="112">
        <v>7.5798650650000008</v>
      </c>
      <c r="H116" s="113">
        <f>IF(ISERROR(F116/G116-1),"",IF((F116/G116-1)&gt;10000%,"",F116/G116-1))</f>
        <v>0.8677489000920624</v>
      </c>
      <c r="I116" s="91">
        <f>F116/$F$1023</f>
        <v>1.8127147553476267E-3</v>
      </c>
      <c r="J116" s="92">
        <v>819.10618839999995</v>
      </c>
      <c r="K116" s="92">
        <v>21.425941176470602</v>
      </c>
    </row>
    <row r="117" spans="1:11">
      <c r="A117" s="90" t="s">
        <v>2066</v>
      </c>
      <c r="B117" s="90" t="s">
        <v>76</v>
      </c>
      <c r="C117" s="90" t="s">
        <v>1180</v>
      </c>
      <c r="D117" s="90" t="s">
        <v>398</v>
      </c>
      <c r="E117" s="90" t="s">
        <v>1868</v>
      </c>
      <c r="F117" s="112">
        <v>14.051855466999999</v>
      </c>
      <c r="G117" s="112">
        <v>9.2165607919999992</v>
      </c>
      <c r="H117" s="113">
        <f>IF(ISERROR(F117/G117-1),"",IF((F117/G117-1)&gt;10000%,"",F117/G117-1))</f>
        <v>0.52463112695974945</v>
      </c>
      <c r="I117" s="91">
        <f>F117/$F$1023</f>
        <v>1.7992154849153011E-3</v>
      </c>
      <c r="J117" s="92">
        <v>203.14423675580002</v>
      </c>
      <c r="K117" s="92">
        <v>36.583823529411802</v>
      </c>
    </row>
    <row r="118" spans="1:11">
      <c r="A118" s="90" t="s">
        <v>1040</v>
      </c>
      <c r="B118" s="90" t="s">
        <v>552</v>
      </c>
      <c r="C118" s="90" t="s">
        <v>1539</v>
      </c>
      <c r="D118" s="90" t="s">
        <v>398</v>
      </c>
      <c r="E118" s="90" t="s">
        <v>1868</v>
      </c>
      <c r="F118" s="112">
        <v>13.86514118</v>
      </c>
      <c r="G118" s="112">
        <v>10.51081342</v>
      </c>
      <c r="H118" s="113">
        <f>IF(ISERROR(F118/G118-1),"",IF((F118/G118-1)&gt;10000%,"",F118/G118-1))</f>
        <v>0.31913112962478984</v>
      </c>
      <c r="I118" s="91">
        <f>F118/$F$1023</f>
        <v>1.7753083761911719E-3</v>
      </c>
      <c r="J118" s="92">
        <v>762.45571761999997</v>
      </c>
      <c r="K118" s="92">
        <v>12.7615882352941</v>
      </c>
    </row>
    <row r="119" spans="1:11">
      <c r="A119" s="90" t="s">
        <v>2881</v>
      </c>
      <c r="B119" s="90" t="s">
        <v>2867</v>
      </c>
      <c r="C119" s="90" t="s">
        <v>1543</v>
      </c>
      <c r="D119" s="90" t="s">
        <v>1441</v>
      </c>
      <c r="E119" s="90" t="s">
        <v>400</v>
      </c>
      <c r="F119" s="112">
        <v>13.192324619999999</v>
      </c>
      <c r="G119" s="112">
        <v>0.80359389999999997</v>
      </c>
      <c r="H119" s="113">
        <f>IF(ISERROR(F119/G119-1),"",IF((F119/G119-1)&gt;10000%,"",F119/G119-1))</f>
        <v>15.416656000001989</v>
      </c>
      <c r="I119" s="91">
        <f>F119/$F$1023</f>
        <v>1.6891601820183571E-3</v>
      </c>
      <c r="J119" s="92">
        <v>23.482506539999999</v>
      </c>
      <c r="K119" s="92">
        <v>45.857470588235302</v>
      </c>
    </row>
    <row r="120" spans="1:11">
      <c r="A120" s="90" t="s">
        <v>1568</v>
      </c>
      <c r="B120" s="90" t="s">
        <v>1569</v>
      </c>
      <c r="C120" s="90" t="s">
        <v>1180</v>
      </c>
      <c r="D120" s="90" t="s">
        <v>398</v>
      </c>
      <c r="E120" s="90" t="s">
        <v>1868</v>
      </c>
      <c r="F120" s="112">
        <v>13.07759149</v>
      </c>
      <c r="G120" s="112">
        <v>31.890193382</v>
      </c>
      <c r="H120" s="113">
        <f>IF(ISERROR(F120/G120-1),"",IF((F120/G120-1)&gt;10000%,"",F120/G120-1))</f>
        <v>-0.58991808756539332</v>
      </c>
      <c r="I120" s="91">
        <f>F120/$F$1023</f>
        <v>1.6744696221407957E-3</v>
      </c>
      <c r="J120" s="92">
        <v>736.05130248780006</v>
      </c>
      <c r="K120" s="92">
        <v>7.6593529411764703</v>
      </c>
    </row>
    <row r="121" spans="1:11">
      <c r="A121" s="90" t="s">
        <v>2683</v>
      </c>
      <c r="B121" s="90" t="s">
        <v>606</v>
      </c>
      <c r="C121" s="90" t="s">
        <v>1537</v>
      </c>
      <c r="D121" s="90" t="s">
        <v>398</v>
      </c>
      <c r="E121" s="90" t="s">
        <v>1868</v>
      </c>
      <c r="F121" s="112">
        <v>12.874186699999999</v>
      </c>
      <c r="G121" s="112">
        <v>16.219899990000002</v>
      </c>
      <c r="H121" s="113">
        <f>IF(ISERROR(F121/G121-1),"",IF((F121/G121-1)&gt;10000%,"",F121/G121-1))</f>
        <v>-0.2062721281920803</v>
      </c>
      <c r="I121" s="91">
        <f>F121/$F$1023</f>
        <v>1.6484254425138843E-3</v>
      </c>
      <c r="J121" s="92">
        <v>217.54000131999999</v>
      </c>
      <c r="K121" s="92">
        <v>19.049411764705901</v>
      </c>
    </row>
    <row r="122" spans="1:11">
      <c r="A122" s="90" t="s">
        <v>341</v>
      </c>
      <c r="B122" s="90" t="s">
        <v>342</v>
      </c>
      <c r="C122" s="90" t="s">
        <v>1541</v>
      </c>
      <c r="D122" s="90" t="s">
        <v>399</v>
      </c>
      <c r="E122" s="90" t="s">
        <v>400</v>
      </c>
      <c r="F122" s="112">
        <v>12.474959729</v>
      </c>
      <c r="G122" s="112">
        <v>2.8494123709999997</v>
      </c>
      <c r="H122" s="113">
        <f>IF(ISERROR(F122/G122-1),"",IF((F122/G122-1)&gt;10000%,"",F122/G122-1))</f>
        <v>3.3780815497133254</v>
      </c>
      <c r="I122" s="91">
        <f>F122/$F$1023</f>
        <v>1.5973079691022124E-3</v>
      </c>
      <c r="J122" s="92">
        <v>187.38478421000002</v>
      </c>
      <c r="K122" s="92">
        <v>10.267294117647101</v>
      </c>
    </row>
    <row r="123" spans="1:11">
      <c r="A123" s="90" t="s">
        <v>2102</v>
      </c>
      <c r="B123" s="90" t="s">
        <v>120</v>
      </c>
      <c r="C123" s="90" t="s">
        <v>1537</v>
      </c>
      <c r="D123" s="90" t="s">
        <v>398</v>
      </c>
      <c r="E123" s="90" t="s">
        <v>1868</v>
      </c>
      <c r="F123" s="112">
        <v>12.158871420000001</v>
      </c>
      <c r="G123" s="112">
        <v>2.1980323300000002</v>
      </c>
      <c r="H123" s="113">
        <f>IF(ISERROR(F123/G123-1),"",IF((F123/G123-1)&gt;10000%,"",F123/G123-1))</f>
        <v>4.5317072702019807</v>
      </c>
      <c r="I123" s="91">
        <f>F123/$F$1023</f>
        <v>1.5568356641109549E-3</v>
      </c>
      <c r="J123" s="92">
        <v>93.984200260000009</v>
      </c>
      <c r="K123" s="92">
        <v>0.375117647058824</v>
      </c>
    </row>
    <row r="124" spans="1:11">
      <c r="A124" s="90" t="s">
        <v>1638</v>
      </c>
      <c r="B124" s="90" t="s">
        <v>799</v>
      </c>
      <c r="C124" s="90" t="s">
        <v>1543</v>
      </c>
      <c r="D124" s="90" t="s">
        <v>399</v>
      </c>
      <c r="E124" s="90" t="s">
        <v>400</v>
      </c>
      <c r="F124" s="112">
        <v>11.976150378</v>
      </c>
      <c r="G124" s="112">
        <v>3.5357469290000001</v>
      </c>
      <c r="H124" s="113">
        <f>IF(ISERROR(F124/G124-1),"",IF((F124/G124-1)&gt;10000%,"",F124/G124-1))</f>
        <v>2.3871627745108901</v>
      </c>
      <c r="I124" s="91">
        <f>F124/$F$1023</f>
        <v>1.5334398549981781E-3</v>
      </c>
      <c r="J124" s="92">
        <v>69.721500000000006</v>
      </c>
      <c r="K124" s="92">
        <v>30.835352941176499</v>
      </c>
    </row>
    <row r="125" spans="1:11">
      <c r="A125" s="90" t="s">
        <v>995</v>
      </c>
      <c r="B125" s="90" t="s">
        <v>996</v>
      </c>
      <c r="C125" s="90" t="s">
        <v>1538</v>
      </c>
      <c r="D125" s="90" t="s">
        <v>398</v>
      </c>
      <c r="E125" s="90" t="s">
        <v>1868</v>
      </c>
      <c r="F125" s="112">
        <v>11.898033915999999</v>
      </c>
      <c r="G125" s="112">
        <v>1.0316945</v>
      </c>
      <c r="H125" s="113">
        <f>IF(ISERROR(F125/G125-1),"",IF((F125/G125-1)&gt;10000%,"",F125/G125-1))</f>
        <v>10.53251656958528</v>
      </c>
      <c r="I125" s="91">
        <f>F125/$F$1023</f>
        <v>1.5234377347524022E-3</v>
      </c>
      <c r="J125" s="92">
        <v>20.18563516</v>
      </c>
      <c r="K125" s="92">
        <v>15.6637647058824</v>
      </c>
    </row>
    <row r="126" spans="1:11">
      <c r="A126" s="90" t="s">
        <v>1439</v>
      </c>
      <c r="B126" s="90" t="s">
        <v>1440</v>
      </c>
      <c r="C126" s="90" t="s">
        <v>1543</v>
      </c>
      <c r="D126" s="90" t="s">
        <v>1441</v>
      </c>
      <c r="E126" s="90" t="s">
        <v>1868</v>
      </c>
      <c r="F126" s="112">
        <v>11.774885859999999</v>
      </c>
      <c r="G126" s="112">
        <v>8.2769324500000003</v>
      </c>
      <c r="H126" s="113">
        <f>IF(ISERROR(F126/G126-1),"",IF((F126/G126-1)&gt;10000%,"",F126/G126-1))</f>
        <v>0.42261471035685427</v>
      </c>
      <c r="I126" s="91">
        <f>F126/$F$1023</f>
        <v>1.5076697182215774E-3</v>
      </c>
      <c r="J126" s="92">
        <v>91.753822209999996</v>
      </c>
      <c r="K126" s="92">
        <v>31.4598235294118</v>
      </c>
    </row>
    <row r="127" spans="1:11">
      <c r="A127" s="90" t="s">
        <v>1694</v>
      </c>
      <c r="B127" s="90" t="s">
        <v>1695</v>
      </c>
      <c r="C127" s="90" t="s">
        <v>1543</v>
      </c>
      <c r="D127" s="90" t="s">
        <v>399</v>
      </c>
      <c r="E127" s="90" t="s">
        <v>400</v>
      </c>
      <c r="F127" s="112">
        <v>11.695400841</v>
      </c>
      <c r="G127" s="112">
        <v>15.508468247</v>
      </c>
      <c r="H127" s="113">
        <f>IF(ISERROR(F127/G127-1),"",IF((F127/G127-1)&gt;10000%,"",F127/G127-1))</f>
        <v>-0.24587002051202644</v>
      </c>
      <c r="I127" s="91">
        <f>F127/$F$1023</f>
        <v>1.497492366387904E-3</v>
      </c>
      <c r="J127" s="92">
        <v>839.23659486999998</v>
      </c>
      <c r="K127" s="92">
        <v>17.436352941176501</v>
      </c>
    </row>
    <row r="128" spans="1:11">
      <c r="A128" s="90" t="s">
        <v>896</v>
      </c>
      <c r="B128" s="90" t="s">
        <v>682</v>
      </c>
      <c r="C128" s="90" t="s">
        <v>1543</v>
      </c>
      <c r="D128" s="90" t="s">
        <v>1441</v>
      </c>
      <c r="E128" s="90" t="s">
        <v>400</v>
      </c>
      <c r="F128" s="112">
        <v>11.5427801</v>
      </c>
      <c r="G128" s="112">
        <v>11.611611628</v>
      </c>
      <c r="H128" s="113">
        <f>IF(ISERROR(F128/G128-1),"",IF((F128/G128-1)&gt;10000%,"",F128/G128-1))</f>
        <v>-5.9278186530129506E-3</v>
      </c>
      <c r="I128" s="91">
        <f>F128/$F$1023</f>
        <v>1.4779506338977481E-3</v>
      </c>
      <c r="J128" s="92">
        <v>1273.04357043</v>
      </c>
      <c r="K128" s="92">
        <v>15.1602941176471</v>
      </c>
    </row>
    <row r="129" spans="1:11">
      <c r="A129" s="90" t="s">
        <v>214</v>
      </c>
      <c r="B129" s="90" t="s">
        <v>355</v>
      </c>
      <c r="C129" s="90" t="s">
        <v>1556</v>
      </c>
      <c r="D129" s="90" t="s">
        <v>399</v>
      </c>
      <c r="E129" s="90" t="s">
        <v>1868</v>
      </c>
      <c r="F129" s="112">
        <v>11.51272631</v>
      </c>
      <c r="G129" s="112">
        <v>27.389556989999999</v>
      </c>
      <c r="H129" s="113">
        <f>IF(ISERROR(F129/G129-1),"",IF((F129/G129-1)&gt;10000%,"",F129/G129-1))</f>
        <v>-0.5796673047978349</v>
      </c>
      <c r="I129" s="91">
        <f>F129/$F$1023</f>
        <v>1.4741025125962317E-3</v>
      </c>
      <c r="J129" s="92">
        <v>62.626562560000004</v>
      </c>
      <c r="K129" s="92">
        <v>9.0901176470588201</v>
      </c>
    </row>
    <row r="130" spans="1:11">
      <c r="A130" s="90" t="s">
        <v>1877</v>
      </c>
      <c r="B130" s="90" t="s">
        <v>1164</v>
      </c>
      <c r="C130" s="90" t="s">
        <v>1540</v>
      </c>
      <c r="D130" s="90" t="s">
        <v>398</v>
      </c>
      <c r="E130" s="90" t="s">
        <v>1868</v>
      </c>
      <c r="F130" s="112">
        <v>11.06327952</v>
      </c>
      <c r="G130" s="112">
        <v>10.85543221</v>
      </c>
      <c r="H130" s="113">
        <f>IF(ISERROR(F130/G130-1),"",IF((F130/G130-1)&gt;10000%,"",F130/G130-1))</f>
        <v>1.9146847954016222E-2</v>
      </c>
      <c r="I130" s="91">
        <f>F130/$F$1023</f>
        <v>1.4165548366958818E-3</v>
      </c>
      <c r="J130" s="92">
        <v>297.91073577999998</v>
      </c>
      <c r="K130" s="92">
        <v>8.6054117647058792</v>
      </c>
    </row>
    <row r="131" spans="1:11">
      <c r="A131" s="90" t="s">
        <v>1622</v>
      </c>
      <c r="B131" s="90" t="s">
        <v>788</v>
      </c>
      <c r="C131" s="90" t="s">
        <v>1543</v>
      </c>
      <c r="D131" s="90" t="s">
        <v>399</v>
      </c>
      <c r="E131" s="90" t="s">
        <v>400</v>
      </c>
      <c r="F131" s="112">
        <v>10.919793542999999</v>
      </c>
      <c r="G131" s="112">
        <v>15.262038354</v>
      </c>
      <c r="H131" s="113">
        <f>IF(ISERROR(F131/G131-1),"",IF((F131/G131-1)&gt;10000%,"",F131/G131-1))</f>
        <v>-0.28451277020031529</v>
      </c>
      <c r="I131" s="91">
        <f>F131/$F$1023</f>
        <v>1.3981827297315822E-3</v>
      </c>
      <c r="J131" s="92">
        <v>162.261</v>
      </c>
      <c r="K131" s="92">
        <v>9.4730000000000008</v>
      </c>
    </row>
    <row r="132" spans="1:11">
      <c r="A132" s="90" t="s">
        <v>1449</v>
      </c>
      <c r="B132" s="90" t="s">
        <v>1450</v>
      </c>
      <c r="C132" s="90" t="s">
        <v>298</v>
      </c>
      <c r="D132" s="90" t="s">
        <v>1441</v>
      </c>
      <c r="E132" s="90" t="s">
        <v>400</v>
      </c>
      <c r="F132" s="112">
        <v>10.913472089999999</v>
      </c>
      <c r="G132" s="112">
        <v>3.6073800410000003</v>
      </c>
      <c r="H132" s="113">
        <f>IF(ISERROR(F132/G132-1),"",IF((F132/G132-1)&gt;10000%,"",F132/G132-1))</f>
        <v>2.0253180884636373</v>
      </c>
      <c r="I132" s="91">
        <f>F132/$F$1023</f>
        <v>1.397373323731679E-3</v>
      </c>
      <c r="J132" s="92">
        <v>507.51825000000002</v>
      </c>
      <c r="K132" s="92">
        <v>45.396000000000001</v>
      </c>
    </row>
    <row r="133" spans="1:11">
      <c r="A133" s="90" t="s">
        <v>1341</v>
      </c>
      <c r="B133" s="90" t="s">
        <v>1345</v>
      </c>
      <c r="C133" s="90" t="s">
        <v>1544</v>
      </c>
      <c r="D133" s="90" t="s">
        <v>398</v>
      </c>
      <c r="E133" s="90" t="s">
        <v>1868</v>
      </c>
      <c r="F133" s="112">
        <v>10.813049347</v>
      </c>
      <c r="G133" s="112">
        <v>3.9059406000000001</v>
      </c>
      <c r="H133" s="113">
        <f>IF(ISERROR(F133/G133-1),"",IF((F133/G133-1)&gt;10000%,"",F133/G133-1))</f>
        <v>1.768359904653952</v>
      </c>
      <c r="I133" s="91">
        <f>F133/$F$1023</f>
        <v>1.3845150820092538E-3</v>
      </c>
      <c r="J133" s="92">
        <v>474.14040299999999</v>
      </c>
      <c r="K133" s="92">
        <v>16.895529411764699</v>
      </c>
    </row>
    <row r="134" spans="1:11">
      <c r="A134" s="90" t="s">
        <v>2879</v>
      </c>
      <c r="B134" s="90" t="s">
        <v>104</v>
      </c>
      <c r="C134" s="90" t="s">
        <v>1544</v>
      </c>
      <c r="D134" s="90" t="s">
        <v>398</v>
      </c>
      <c r="E134" s="90" t="s">
        <v>400</v>
      </c>
      <c r="F134" s="112">
        <v>10.811214114</v>
      </c>
      <c r="G134" s="112">
        <v>16.771406728999999</v>
      </c>
      <c r="H134" s="113">
        <f>IF(ISERROR(F134/G134-1),"",IF((F134/G134-1)&gt;10000%,"",F134/G134-1))</f>
        <v>-0.35537821670581937</v>
      </c>
      <c r="I134" s="91">
        <f>F134/$F$1023</f>
        <v>1.3842800966978989E-3</v>
      </c>
      <c r="J134" s="92">
        <v>641.41533870000001</v>
      </c>
      <c r="K134" s="92">
        <v>18.345588235294102</v>
      </c>
    </row>
    <row r="135" spans="1:11">
      <c r="A135" s="90" t="s">
        <v>692</v>
      </c>
      <c r="B135" s="90" t="s">
        <v>161</v>
      </c>
      <c r="C135" s="90" t="s">
        <v>1767</v>
      </c>
      <c r="D135" s="90" t="s">
        <v>399</v>
      </c>
      <c r="E135" s="90" t="s">
        <v>400</v>
      </c>
      <c r="F135" s="112">
        <v>10.794168805</v>
      </c>
      <c r="G135" s="112">
        <v>8.5197656009999996</v>
      </c>
      <c r="H135" s="113">
        <f>IF(ISERROR(F135/G135-1),"",IF((F135/G135-1)&gt;10000%,"",F135/G135-1))</f>
        <v>0.26695607725792891</v>
      </c>
      <c r="I135" s="91">
        <f>F135/$F$1023</f>
        <v>1.3820975960331299E-3</v>
      </c>
      <c r="J135" s="92">
        <v>699.7937141290372</v>
      </c>
      <c r="K135" s="92">
        <v>18.075411764705901</v>
      </c>
    </row>
    <row r="136" spans="1:11">
      <c r="A136" s="90" t="s">
        <v>1682</v>
      </c>
      <c r="B136" s="90" t="s">
        <v>705</v>
      </c>
      <c r="C136" s="90" t="s">
        <v>1543</v>
      </c>
      <c r="D136" s="90" t="s">
        <v>399</v>
      </c>
      <c r="E136" s="90" t="s">
        <v>400</v>
      </c>
      <c r="F136" s="112">
        <v>10.61503448</v>
      </c>
      <c r="G136" s="112">
        <v>3.706973048</v>
      </c>
      <c r="H136" s="113">
        <f>IF(ISERROR(F136/G136-1),"",IF((F136/G136-1)&gt;10000%,"",F136/G136-1))</f>
        <v>1.8635316045060168</v>
      </c>
      <c r="I136" s="91">
        <f>F136/$F$1023</f>
        <v>1.3591610342262739E-3</v>
      </c>
      <c r="J136" s="92">
        <v>246.51461931</v>
      </c>
      <c r="K136" s="92">
        <v>10.837529411764701</v>
      </c>
    </row>
    <row r="137" spans="1:11">
      <c r="A137" s="90" t="s">
        <v>716</v>
      </c>
      <c r="B137" s="90" t="s">
        <v>1689</v>
      </c>
      <c r="C137" s="90" t="s">
        <v>1543</v>
      </c>
      <c r="D137" s="90" t="s">
        <v>399</v>
      </c>
      <c r="E137" s="90" t="s">
        <v>400</v>
      </c>
      <c r="F137" s="112">
        <v>10.600117754000001</v>
      </c>
      <c r="G137" s="112">
        <v>12.939464483999998</v>
      </c>
      <c r="H137" s="113">
        <f>IF(ISERROR(F137/G137-1),"",IF((F137/G137-1)&gt;10000%,"",F137/G137-1))</f>
        <v>-0.18079161876387262</v>
      </c>
      <c r="I137" s="91">
        <f>F137/$F$1023</f>
        <v>1.3572510797390204E-3</v>
      </c>
      <c r="J137" s="92">
        <v>1588.29000696</v>
      </c>
      <c r="K137" s="92">
        <v>21.582058823529401</v>
      </c>
    </row>
    <row r="138" spans="1:11">
      <c r="A138" s="90" t="s">
        <v>1897</v>
      </c>
      <c r="B138" s="90" t="s">
        <v>436</v>
      </c>
      <c r="C138" s="90" t="s">
        <v>1539</v>
      </c>
      <c r="D138" s="90" t="s">
        <v>398</v>
      </c>
      <c r="E138" s="90" t="s">
        <v>1868</v>
      </c>
      <c r="F138" s="112">
        <v>10.59512432</v>
      </c>
      <c r="G138" s="112">
        <v>20.704994360000001</v>
      </c>
      <c r="H138" s="113">
        <f>IF(ISERROR(F138/G138-1),"",IF((F138/G138-1)&gt;10000%,"",F138/G138-1))</f>
        <v>-0.48828170943776095</v>
      </c>
      <c r="I138" s="91">
        <f>F138/$F$1023</f>
        <v>1.3566117147955931E-3</v>
      </c>
      <c r="J138" s="92">
        <v>142.83754709000002</v>
      </c>
      <c r="K138" s="92">
        <v>15.240176470588199</v>
      </c>
    </row>
    <row r="139" spans="1:11">
      <c r="A139" s="90" t="s">
        <v>1176</v>
      </c>
      <c r="B139" s="90" t="s">
        <v>207</v>
      </c>
      <c r="C139" s="90" t="s">
        <v>1180</v>
      </c>
      <c r="D139" s="90" t="s">
        <v>398</v>
      </c>
      <c r="E139" s="90" t="s">
        <v>1868</v>
      </c>
      <c r="F139" s="112">
        <v>10.422736008999999</v>
      </c>
      <c r="G139" s="112">
        <v>19.700755894</v>
      </c>
      <c r="H139" s="113">
        <f>IF(ISERROR(F139/G139-1),"",IF((F139/G139-1)&gt;10000%,"",F139/G139-1))</f>
        <v>-0.47094740602444018</v>
      </c>
      <c r="I139" s="91">
        <f>F139/$F$1023</f>
        <v>1.3345389202598112E-3</v>
      </c>
      <c r="J139" s="92">
        <v>355.98743910647187</v>
      </c>
      <c r="K139" s="92">
        <v>25.272647058823502</v>
      </c>
    </row>
    <row r="140" spans="1:11">
      <c r="A140" s="90" t="s">
        <v>709</v>
      </c>
      <c r="B140" s="90" t="s">
        <v>980</v>
      </c>
      <c r="C140" s="90" t="s">
        <v>1544</v>
      </c>
      <c r="D140" s="90" t="s">
        <v>398</v>
      </c>
      <c r="E140" s="90" t="s">
        <v>1868</v>
      </c>
      <c r="F140" s="112">
        <v>10.373743401</v>
      </c>
      <c r="G140" s="112">
        <v>14.484636561</v>
      </c>
      <c r="H140" s="113">
        <f>IF(ISERROR(F140/G140-1),"",IF((F140/G140-1)&gt;10000%,"",F140/G140-1))</f>
        <v>-0.28381058390298952</v>
      </c>
      <c r="I140" s="91">
        <f>F140/$F$1023</f>
        <v>1.328265851257145E-3</v>
      </c>
      <c r="J140" s="92">
        <v>484.31225810000001</v>
      </c>
      <c r="K140" s="92">
        <v>27.524117647058802</v>
      </c>
    </row>
    <row r="141" spans="1:11">
      <c r="A141" s="90" t="s">
        <v>1623</v>
      </c>
      <c r="B141" s="90" t="s">
        <v>796</v>
      </c>
      <c r="C141" s="90" t="s">
        <v>1543</v>
      </c>
      <c r="D141" s="90" t="s">
        <v>399</v>
      </c>
      <c r="E141" s="90" t="s">
        <v>400</v>
      </c>
      <c r="F141" s="112">
        <v>10.355332932</v>
      </c>
      <c r="G141" s="112">
        <v>5.0713985900000003</v>
      </c>
      <c r="H141" s="113">
        <f>IF(ISERROR(F141/G141-1),"",IF((F141/G141-1)&gt;10000%,"",F141/G141-1))</f>
        <v>1.041908705898031</v>
      </c>
      <c r="I141" s="91">
        <f>F141/$F$1023</f>
        <v>1.3259085539602047E-3</v>
      </c>
      <c r="J141" s="92">
        <v>39.917499999999997</v>
      </c>
      <c r="K141" s="92">
        <v>17.716352941176499</v>
      </c>
    </row>
    <row r="142" spans="1:11">
      <c r="A142" s="90" t="s">
        <v>308</v>
      </c>
      <c r="B142" s="90" t="s">
        <v>309</v>
      </c>
      <c r="C142" s="90" t="s">
        <v>1180</v>
      </c>
      <c r="D142" s="90" t="s">
        <v>398</v>
      </c>
      <c r="E142" s="90" t="s">
        <v>1868</v>
      </c>
      <c r="F142" s="112">
        <v>10.309614176</v>
      </c>
      <c r="G142" s="112">
        <v>6.2696025820000001</v>
      </c>
      <c r="H142" s="113">
        <f>IF(ISERROR(F142/G142-1),"",IF((F142/G142-1)&gt;10000%,"",F142/G142-1))</f>
        <v>0.64438081061132246</v>
      </c>
      <c r="I142" s="91">
        <f>F142/$F$1023</f>
        <v>1.3200546726746022E-3</v>
      </c>
      <c r="J142" s="92">
        <v>191.76916207552856</v>
      </c>
      <c r="K142" s="92">
        <v>43.539882352941198</v>
      </c>
    </row>
    <row r="143" spans="1:11">
      <c r="A143" s="90" t="s">
        <v>1669</v>
      </c>
      <c r="B143" s="90" t="s">
        <v>51</v>
      </c>
      <c r="C143" s="90" t="s">
        <v>1543</v>
      </c>
      <c r="D143" s="90" t="s">
        <v>399</v>
      </c>
      <c r="E143" s="90" t="s">
        <v>400</v>
      </c>
      <c r="F143" s="112">
        <v>10.211912698000001</v>
      </c>
      <c r="G143" s="112">
        <v>8.6082096970000013</v>
      </c>
      <c r="H143" s="113">
        <f>IF(ISERROR(F143/G143-1),"",IF((F143/G143-1)&gt;10000%,"",F143/G143-1))</f>
        <v>0.18629924890873606</v>
      </c>
      <c r="I143" s="91">
        <f>F143/$F$1023</f>
        <v>1.3075448648040661E-3</v>
      </c>
      <c r="J143" s="92">
        <v>716.68696688</v>
      </c>
      <c r="K143" s="92">
        <v>8.2435882352941192</v>
      </c>
    </row>
    <row r="144" spans="1:11">
      <c r="A144" s="90" t="s">
        <v>2108</v>
      </c>
      <c r="B144" s="90" t="s">
        <v>123</v>
      </c>
      <c r="C144" s="90" t="s">
        <v>1537</v>
      </c>
      <c r="D144" s="90" t="s">
        <v>398</v>
      </c>
      <c r="E144" s="90" t="s">
        <v>1868</v>
      </c>
      <c r="F144" s="112">
        <v>10.201902886999999</v>
      </c>
      <c r="G144" s="112">
        <v>33.143408985000001</v>
      </c>
      <c r="H144" s="113">
        <f>IF(ISERROR(F144/G144-1),"",IF((F144/G144-1)&gt;10000%,"",F144/G144-1))</f>
        <v>-0.69218908979407745</v>
      </c>
      <c r="I144" s="91">
        <f>F144/$F$1023</f>
        <v>1.3062631972695137E-3</v>
      </c>
      <c r="J144" s="92">
        <v>27.58903531</v>
      </c>
      <c r="K144" s="92">
        <v>49.790588235294102</v>
      </c>
    </row>
    <row r="145" spans="1:11">
      <c r="A145" s="90" t="s">
        <v>1726</v>
      </c>
      <c r="B145" s="90" t="s">
        <v>1727</v>
      </c>
      <c r="C145" s="90" t="s">
        <v>1180</v>
      </c>
      <c r="D145" s="90" t="s">
        <v>398</v>
      </c>
      <c r="E145" s="90" t="s">
        <v>1868</v>
      </c>
      <c r="F145" s="112">
        <v>10.094431451</v>
      </c>
      <c r="G145" s="112">
        <v>11.77150537</v>
      </c>
      <c r="H145" s="113">
        <f>IF(ISERROR(F145/G145-1),"",IF((F145/G145-1)&gt;10000%,"",F145/G145-1))</f>
        <v>-0.1424689422708898</v>
      </c>
      <c r="I145" s="91">
        <f>F145/$F$1023</f>
        <v>1.292502432914131E-3</v>
      </c>
      <c r="J145" s="92">
        <v>35.492080000000001</v>
      </c>
      <c r="K145" s="92">
        <v>16.3178235294118</v>
      </c>
    </row>
    <row r="146" spans="1:11">
      <c r="A146" s="90" t="s">
        <v>858</v>
      </c>
      <c r="B146" s="90" t="s">
        <v>859</v>
      </c>
      <c r="C146" s="90" t="s">
        <v>1538</v>
      </c>
      <c r="D146" s="90" t="s">
        <v>398</v>
      </c>
      <c r="E146" s="90" t="s">
        <v>1868</v>
      </c>
      <c r="F146" s="112">
        <v>10.005399309</v>
      </c>
      <c r="G146" s="112">
        <v>8.1577748329999995</v>
      </c>
      <c r="H146" s="113">
        <f>IF(ISERROR(F146/G146-1),"",IF((F146/G146-1)&gt;10000%,"",F146/G146-1))</f>
        <v>0.22648632915509648</v>
      </c>
      <c r="I146" s="91">
        <f>F146/$F$1023</f>
        <v>1.2811026566413269E-3</v>
      </c>
      <c r="J146" s="92">
        <v>240.11163310000001</v>
      </c>
      <c r="K146" s="92">
        <v>1.12276470588235</v>
      </c>
    </row>
    <row r="147" spans="1:11">
      <c r="A147" s="90" t="s">
        <v>1892</v>
      </c>
      <c r="B147" s="90" t="s">
        <v>322</v>
      </c>
      <c r="C147" s="90" t="s">
        <v>1544</v>
      </c>
      <c r="D147" s="90" t="s">
        <v>398</v>
      </c>
      <c r="E147" s="90" t="s">
        <v>400</v>
      </c>
      <c r="F147" s="112">
        <v>9.9801019820000008</v>
      </c>
      <c r="G147" s="112">
        <v>31.994672578000003</v>
      </c>
      <c r="H147" s="113">
        <f>IF(ISERROR(F147/G147-1),"",IF((F147/G147-1)&gt;10000%,"",F147/G147-1))</f>
        <v>-0.68806988233214605</v>
      </c>
      <c r="I147" s="91">
        <f>F147/$F$1023</f>
        <v>1.2778635582480753E-3</v>
      </c>
      <c r="J147" s="92">
        <v>198.44868199999999</v>
      </c>
      <c r="K147" s="92">
        <v>18.887294117647102</v>
      </c>
    </row>
    <row r="148" spans="1:11">
      <c r="A148" s="90" t="s">
        <v>954</v>
      </c>
      <c r="B148" s="90" t="s">
        <v>955</v>
      </c>
      <c r="C148" s="90" t="s">
        <v>1543</v>
      </c>
      <c r="D148" s="90" t="s">
        <v>399</v>
      </c>
      <c r="E148" s="90" t="s">
        <v>400</v>
      </c>
      <c r="F148" s="112">
        <v>9.8912865869999997</v>
      </c>
      <c r="G148" s="112">
        <v>10.681804554999999</v>
      </c>
      <c r="H148" s="113">
        <f>IF(ISERROR(F148/G148-1),"",IF((F148/G148-1)&gt;10000%,"",F148/G148-1))</f>
        <v>-7.4006031839439435E-2</v>
      </c>
      <c r="I148" s="91">
        <f>F148/$F$1023</f>
        <v>1.2664915345065738E-3</v>
      </c>
      <c r="J148" s="92">
        <v>210.00482827000002</v>
      </c>
      <c r="K148" s="92">
        <v>28.5008235294118</v>
      </c>
    </row>
    <row r="149" spans="1:11">
      <c r="A149" s="90" t="s">
        <v>304</v>
      </c>
      <c r="B149" s="90" t="s">
        <v>305</v>
      </c>
      <c r="C149" s="90" t="s">
        <v>1180</v>
      </c>
      <c r="D149" s="90" t="s">
        <v>398</v>
      </c>
      <c r="E149" s="90" t="s">
        <v>1868</v>
      </c>
      <c r="F149" s="112">
        <v>9.7958720770000003</v>
      </c>
      <c r="G149" s="112">
        <v>18.104478528000001</v>
      </c>
      <c r="H149" s="113">
        <f>IF(ISERROR(F149/G149-1),"",IF((F149/G149-1)&gt;10000%,"",F149/G149-1))</f>
        <v>-0.45892547737014833</v>
      </c>
      <c r="I149" s="91">
        <f>F149/$F$1023</f>
        <v>1.2542745526082926E-3</v>
      </c>
      <c r="J149" s="92">
        <v>378.64629895706753</v>
      </c>
      <c r="K149" s="92">
        <v>26.499411764705901</v>
      </c>
    </row>
    <row r="150" spans="1:11">
      <c r="A150" s="90" t="s">
        <v>1649</v>
      </c>
      <c r="B150" s="90" t="s">
        <v>681</v>
      </c>
      <c r="C150" s="90" t="s">
        <v>1543</v>
      </c>
      <c r="D150" s="90" t="s">
        <v>399</v>
      </c>
      <c r="E150" s="90" t="s">
        <v>400</v>
      </c>
      <c r="F150" s="112">
        <v>9.7817808169999996</v>
      </c>
      <c r="G150" s="112">
        <v>2.9219099599999998</v>
      </c>
      <c r="H150" s="113">
        <f>IF(ISERROR(F150/G150-1),"",IF((F150/G150-1)&gt;10000%,"",F150/G150-1))</f>
        <v>2.3477351974939022</v>
      </c>
      <c r="I150" s="91">
        <f>F150/$F$1023</f>
        <v>1.2524702917223541E-3</v>
      </c>
      <c r="J150" s="92">
        <v>103.73</v>
      </c>
      <c r="K150" s="92">
        <v>21.0840588235294</v>
      </c>
    </row>
    <row r="151" spans="1:11">
      <c r="A151" s="90" t="s">
        <v>1117</v>
      </c>
      <c r="B151" s="90" t="s">
        <v>1118</v>
      </c>
      <c r="C151" s="90" t="s">
        <v>1543</v>
      </c>
      <c r="D151" s="90" t="s">
        <v>399</v>
      </c>
      <c r="E151" s="90" t="s">
        <v>400</v>
      </c>
      <c r="F151" s="112">
        <v>9.7449536769999998</v>
      </c>
      <c r="G151" s="112">
        <v>24.954343002999998</v>
      </c>
      <c r="H151" s="113">
        <f>IF(ISERROR(F151/G151-1),"",IF((F151/G151-1)&gt;10000%,"",F151/G151-1))</f>
        <v>-0.60948866993499018</v>
      </c>
      <c r="I151" s="91">
        <f>F151/$F$1023</f>
        <v>1.2477549030173712E-3</v>
      </c>
      <c r="J151" s="92">
        <v>153.6515</v>
      </c>
      <c r="K151" s="92">
        <v>6.70270588235294</v>
      </c>
    </row>
    <row r="152" spans="1:11">
      <c r="A152" s="90" t="s">
        <v>1340</v>
      </c>
      <c r="B152" s="90" t="s">
        <v>1344</v>
      </c>
      <c r="C152" s="90" t="s">
        <v>1544</v>
      </c>
      <c r="D152" s="90" t="s">
        <v>398</v>
      </c>
      <c r="E152" s="90" t="s">
        <v>400</v>
      </c>
      <c r="F152" s="112">
        <v>9.5633290350000006</v>
      </c>
      <c r="G152" s="112">
        <v>11.778081278</v>
      </c>
      <c r="H152" s="113">
        <f>IF(ISERROR(F152/G152-1),"",IF((F152/G152-1)&gt;10000%,"",F152/G152-1))</f>
        <v>-0.18804015617865388</v>
      </c>
      <c r="I152" s="91">
        <f>F152/$F$1023</f>
        <v>1.2244994782020487E-3</v>
      </c>
      <c r="J152" s="92">
        <v>51.352355850000002</v>
      </c>
      <c r="K152" s="92">
        <v>17.930411764705902</v>
      </c>
    </row>
    <row r="153" spans="1:11">
      <c r="A153" s="90" t="s">
        <v>1024</v>
      </c>
      <c r="B153" s="90" t="s">
        <v>1025</v>
      </c>
      <c r="C153" s="90" t="s">
        <v>1538</v>
      </c>
      <c r="D153" s="90" t="s">
        <v>398</v>
      </c>
      <c r="E153" s="90" t="s">
        <v>1868</v>
      </c>
      <c r="F153" s="112">
        <v>9.4621793809999986</v>
      </c>
      <c r="G153" s="112">
        <v>8.5749182459999993</v>
      </c>
      <c r="H153" s="113">
        <f>IF(ISERROR(F153/G153-1),"",IF((F153/G153-1)&gt;10000%,"",F153/G153-1))</f>
        <v>0.10347167279570102</v>
      </c>
      <c r="I153" s="91">
        <f>F153/$F$1023</f>
        <v>1.2115481619721015E-3</v>
      </c>
      <c r="J153" s="92">
        <v>27.358420410000001</v>
      </c>
      <c r="K153" s="92">
        <v>36.407470588235299</v>
      </c>
    </row>
    <row r="154" spans="1:11">
      <c r="A154" s="90" t="s">
        <v>758</v>
      </c>
      <c r="B154" s="90" t="s">
        <v>248</v>
      </c>
      <c r="C154" s="90" t="s">
        <v>1180</v>
      </c>
      <c r="D154" s="90" t="s">
        <v>398</v>
      </c>
      <c r="E154" s="90" t="s">
        <v>1868</v>
      </c>
      <c r="F154" s="112">
        <v>9.4319487629999994</v>
      </c>
      <c r="G154" s="112">
        <v>17.281688190000001</v>
      </c>
      <c r="H154" s="113">
        <f>IF(ISERROR(F154/G154-1),"",IF((F154/G154-1)&gt;10000%,"",F154/G154-1))</f>
        <v>-0.45422295210384778</v>
      </c>
      <c r="I154" s="91">
        <f>F154/$F$1023</f>
        <v>1.2076773994132428E-3</v>
      </c>
      <c r="J154" s="92">
        <v>451.03484421287999</v>
      </c>
      <c r="K154" s="92">
        <v>9.0997647058823503</v>
      </c>
    </row>
    <row r="155" spans="1:11">
      <c r="A155" s="90" t="s">
        <v>349</v>
      </c>
      <c r="B155" s="90" t="s">
        <v>350</v>
      </c>
      <c r="C155" s="90" t="s">
        <v>1541</v>
      </c>
      <c r="D155" s="90" t="s">
        <v>399</v>
      </c>
      <c r="E155" s="90" t="s">
        <v>400</v>
      </c>
      <c r="F155" s="112">
        <v>9.2107409320000002</v>
      </c>
      <c r="G155" s="112">
        <v>1.7804771399999999</v>
      </c>
      <c r="H155" s="113">
        <f>IF(ISERROR(F155/G155-1),"",IF((F155/G155-1)&gt;10000%,"",F155/G155-1))</f>
        <v>4.1731868525984002</v>
      </c>
      <c r="I155" s="91">
        <f>F155/$F$1023</f>
        <v>1.1793536982583023E-3</v>
      </c>
      <c r="J155" s="92">
        <v>68.790541300000001</v>
      </c>
      <c r="K155" s="92">
        <v>13.775882352941199</v>
      </c>
    </row>
    <row r="156" spans="1:11">
      <c r="A156" s="90" t="s">
        <v>1826</v>
      </c>
      <c r="B156" s="90" t="s">
        <v>1847</v>
      </c>
      <c r="C156" s="90" t="s">
        <v>1543</v>
      </c>
      <c r="D156" s="90" t="s">
        <v>399</v>
      </c>
      <c r="E156" s="90" t="s">
        <v>400</v>
      </c>
      <c r="F156" s="112">
        <v>9.165502</v>
      </c>
      <c r="G156" s="112">
        <v>5.4725590999999998</v>
      </c>
      <c r="H156" s="113">
        <f>IF(ISERROR(F156/G156-1),"",IF((F156/G156-1)&gt;10000%,"",F156/G156-1))</f>
        <v>0.67481096732239965</v>
      </c>
      <c r="I156" s="91">
        <f>F156/$F$1023</f>
        <v>1.1735612541809645E-3</v>
      </c>
      <c r="J156" s="92">
        <v>485.02355848000002</v>
      </c>
      <c r="K156" s="92">
        <v>29.9144117647059</v>
      </c>
    </row>
    <row r="157" spans="1:11">
      <c r="A157" s="90" t="s">
        <v>1464</v>
      </c>
      <c r="B157" s="90" t="s">
        <v>1465</v>
      </c>
      <c r="C157" s="90" t="s">
        <v>1538</v>
      </c>
      <c r="D157" s="90" t="s">
        <v>398</v>
      </c>
      <c r="E157" s="90" t="s">
        <v>1868</v>
      </c>
      <c r="F157" s="112">
        <v>9.1307441340000004</v>
      </c>
      <c r="G157" s="112">
        <v>6.6922946960000003</v>
      </c>
      <c r="H157" s="113">
        <f>IF(ISERROR(F157/G157-1),"",IF((F157/G157-1)&gt;10000%,"",F157/G157-1))</f>
        <v>0.36436671556879685</v>
      </c>
      <c r="I157" s="91">
        <f>F157/$F$1023</f>
        <v>1.1691108176619814E-3</v>
      </c>
      <c r="J157" s="92">
        <v>22.364815760000003</v>
      </c>
      <c r="K157" s="92">
        <v>13.8455882352941</v>
      </c>
    </row>
    <row r="158" spans="1:11">
      <c r="A158" s="90" t="s">
        <v>34</v>
      </c>
      <c r="B158" s="90" t="s">
        <v>257</v>
      </c>
      <c r="C158" s="90" t="s">
        <v>1180</v>
      </c>
      <c r="D158" s="90" t="s">
        <v>398</v>
      </c>
      <c r="E158" s="90" t="s">
        <v>1868</v>
      </c>
      <c r="F158" s="112">
        <v>9.0838707100000011</v>
      </c>
      <c r="G158" s="112">
        <v>6.1568201500000006</v>
      </c>
      <c r="H158" s="113">
        <f>IF(ISERROR(F158/G158-1),"",IF((F158/G158-1)&gt;10000%,"",F158/G158-1))</f>
        <v>0.47541595964923555</v>
      </c>
      <c r="I158" s="91">
        <f>F158/$F$1023</f>
        <v>1.1631090913782277E-3</v>
      </c>
      <c r="J158" s="92">
        <v>129.07554445546302</v>
      </c>
      <c r="K158" s="92">
        <v>21.9783529411765</v>
      </c>
    </row>
    <row r="159" spans="1:11">
      <c r="A159" s="90" t="s">
        <v>1872</v>
      </c>
      <c r="B159" s="90" t="s">
        <v>661</v>
      </c>
      <c r="C159" s="90" t="s">
        <v>1180</v>
      </c>
      <c r="D159" s="90" t="s">
        <v>398</v>
      </c>
      <c r="E159" s="90" t="s">
        <v>400</v>
      </c>
      <c r="F159" s="112">
        <v>9.0555886510000008</v>
      </c>
      <c r="G159" s="112">
        <v>7.0039763869999998</v>
      </c>
      <c r="H159" s="113">
        <f>IF(ISERROR(F159/G159-1),"",IF((F159/G159-1)&gt;10000%,"",F159/G159-1))</f>
        <v>0.2929210709230794</v>
      </c>
      <c r="I159" s="91">
        <f>F159/$F$1023</f>
        <v>1.1594878245200829E-3</v>
      </c>
      <c r="J159" s="92">
        <v>113.2439888608</v>
      </c>
      <c r="K159" s="92">
        <v>12.378117647058801</v>
      </c>
    </row>
    <row r="160" spans="1:11">
      <c r="A160" s="90" t="s">
        <v>2692</v>
      </c>
      <c r="B160" s="90" t="s">
        <v>184</v>
      </c>
      <c r="C160" s="90" t="s">
        <v>1180</v>
      </c>
      <c r="D160" s="90" t="s">
        <v>398</v>
      </c>
      <c r="E160" s="90" t="s">
        <v>1868</v>
      </c>
      <c r="F160" s="112">
        <v>9.0324889539999997</v>
      </c>
      <c r="G160" s="112">
        <v>20.446384920000003</v>
      </c>
      <c r="H160" s="113">
        <f>IF(ISERROR(F160/G160-1),"",IF((F160/G160-1)&gt;10000%,"",F160/G160-1))</f>
        <v>-0.55823540497055268</v>
      </c>
      <c r="I160" s="91">
        <f>F160/$F$1023</f>
        <v>1.1565301131604081E-3</v>
      </c>
      <c r="J160" s="92">
        <v>87.615126111599992</v>
      </c>
      <c r="K160" s="92">
        <v>10.0957647058824</v>
      </c>
    </row>
    <row r="161" spans="1:11">
      <c r="A161" s="90" t="s">
        <v>1769</v>
      </c>
      <c r="B161" s="90" t="s">
        <v>1770</v>
      </c>
      <c r="C161" s="90" t="s">
        <v>1544</v>
      </c>
      <c r="D161" s="90" t="s">
        <v>398</v>
      </c>
      <c r="E161" s="90" t="s">
        <v>1868</v>
      </c>
      <c r="F161" s="112">
        <v>9.027800019999999</v>
      </c>
      <c r="G161" s="112">
        <v>5.0522676399999993</v>
      </c>
      <c r="H161" s="113">
        <f>IF(ISERROR(F161/G161-1),"",IF((F161/G161-1)&gt;10000%,"",F161/G161-1))</f>
        <v>0.78688079557083812</v>
      </c>
      <c r="I161" s="91">
        <f>F161/$F$1023</f>
        <v>1.1559297367417665E-3</v>
      </c>
      <c r="J161" s="92">
        <v>19.70505378</v>
      </c>
      <c r="K161" s="92">
        <v>5.9349999999999996</v>
      </c>
    </row>
    <row r="162" spans="1:11">
      <c r="A162" s="90" t="s">
        <v>878</v>
      </c>
      <c r="B162" s="90" t="s">
        <v>116</v>
      </c>
      <c r="C162" s="90" t="s">
        <v>886</v>
      </c>
      <c r="D162" s="90" t="s">
        <v>398</v>
      </c>
      <c r="E162" s="90" t="s">
        <v>1868</v>
      </c>
      <c r="F162" s="112">
        <v>8.9760380469999994</v>
      </c>
      <c r="G162" s="112">
        <v>6.7799570459999998</v>
      </c>
      <c r="H162" s="113">
        <f>IF(ISERROR(F162/G162-1),"",IF((F162/G162-1)&gt;10000%,"",F162/G162-1))</f>
        <v>0.32390780444481293</v>
      </c>
      <c r="I162" s="91">
        <f>F162/$F$1023</f>
        <v>1.1493020751087474E-3</v>
      </c>
      <c r="J162" s="92">
        <v>73.421793109999996</v>
      </c>
      <c r="K162" s="92">
        <v>52.372529411764702</v>
      </c>
    </row>
    <row r="163" spans="1:11">
      <c r="A163" s="90" t="s">
        <v>489</v>
      </c>
      <c r="B163" s="90" t="s">
        <v>804</v>
      </c>
      <c r="C163" s="90" t="s">
        <v>1538</v>
      </c>
      <c r="D163" s="90" t="s">
        <v>398</v>
      </c>
      <c r="E163" s="90" t="s">
        <v>1868</v>
      </c>
      <c r="F163" s="112">
        <v>8.9671483219999999</v>
      </c>
      <c r="G163" s="112">
        <v>4.8490262</v>
      </c>
      <c r="H163" s="113">
        <f>IF(ISERROR(F163/G163-1),"",IF((F163/G163-1)&gt;10000%,"",F163/G163-1))</f>
        <v>0.84926786372076113</v>
      </c>
      <c r="I163" s="91">
        <f>F163/$F$1023</f>
        <v>1.148163824653909E-3</v>
      </c>
      <c r="J163" s="92">
        <v>107.12280679999999</v>
      </c>
      <c r="K163" s="92">
        <v>16.803470588235299</v>
      </c>
    </row>
    <row r="164" spans="1:11">
      <c r="A164" s="90" t="s">
        <v>1648</v>
      </c>
      <c r="B164" s="90" t="s">
        <v>1091</v>
      </c>
      <c r="C164" s="90" t="s">
        <v>1543</v>
      </c>
      <c r="D164" s="90" t="s">
        <v>1441</v>
      </c>
      <c r="E164" s="90" t="s">
        <v>1868</v>
      </c>
      <c r="F164" s="112">
        <v>8.9055563790000001</v>
      </c>
      <c r="G164" s="112">
        <v>6.446396182</v>
      </c>
      <c r="H164" s="113">
        <f>IF(ISERROR(F164/G164-1),"",IF((F164/G164-1)&gt;10000%,"",F164/G164-1))</f>
        <v>0.38147829074896289</v>
      </c>
      <c r="I164" s="91">
        <f>F164/$F$1023</f>
        <v>1.1402775225316114E-3</v>
      </c>
      <c r="J164" s="92">
        <v>531.27984155000001</v>
      </c>
      <c r="K164" s="92">
        <v>11.237529411764701</v>
      </c>
    </row>
    <row r="165" spans="1:11">
      <c r="A165" s="90" t="s">
        <v>1630</v>
      </c>
      <c r="B165" s="90" t="s">
        <v>787</v>
      </c>
      <c r="C165" s="90" t="s">
        <v>1543</v>
      </c>
      <c r="D165" s="90" t="s">
        <v>399</v>
      </c>
      <c r="E165" s="90" t="s">
        <v>400</v>
      </c>
      <c r="F165" s="112">
        <v>8.7452121309999988</v>
      </c>
      <c r="G165" s="112">
        <v>19.87641949</v>
      </c>
      <c r="H165" s="113">
        <f>IF(ISERROR(F165/G165-1),"",IF((F165/G165-1)&gt;10000%,"",F165/G165-1))</f>
        <v>-0.56002075044754451</v>
      </c>
      <c r="I165" s="91">
        <f>F165/$F$1023</f>
        <v>1.1197468634598457E-3</v>
      </c>
      <c r="J165" s="92">
        <v>110.544</v>
      </c>
      <c r="K165" s="92">
        <v>16.414823529411802</v>
      </c>
    </row>
    <row r="166" spans="1:11">
      <c r="A166" s="90" t="s">
        <v>260</v>
      </c>
      <c r="B166" s="90" t="s">
        <v>266</v>
      </c>
      <c r="C166" s="90" t="s">
        <v>1180</v>
      </c>
      <c r="D166" s="90" t="s">
        <v>398</v>
      </c>
      <c r="E166" s="90" t="s">
        <v>1868</v>
      </c>
      <c r="F166" s="112">
        <v>8.7103647359999989</v>
      </c>
      <c r="G166" s="112">
        <v>11.252497283</v>
      </c>
      <c r="H166" s="113">
        <f>IF(ISERROR(F166/G166-1),"",IF((F166/G166-1)&gt;10000%,"",F166/G166-1))</f>
        <v>-0.22591718825301055</v>
      </c>
      <c r="I166" s="91">
        <f>F166/$F$1023</f>
        <v>1.1152849635463289E-3</v>
      </c>
      <c r="J166" s="92">
        <v>171.63208244286</v>
      </c>
      <c r="K166" s="92">
        <v>50.068823529411802</v>
      </c>
    </row>
    <row r="167" spans="1:11">
      <c r="A167" s="90" t="s">
        <v>877</v>
      </c>
      <c r="B167" s="90" t="s">
        <v>117</v>
      </c>
      <c r="C167" s="90" t="s">
        <v>886</v>
      </c>
      <c r="D167" s="90" t="s">
        <v>398</v>
      </c>
      <c r="E167" s="90" t="s">
        <v>1868</v>
      </c>
      <c r="F167" s="112">
        <v>8.6506496600000009</v>
      </c>
      <c r="G167" s="112">
        <v>17.541085219999999</v>
      </c>
      <c r="H167" s="113">
        <f>IF(ISERROR(F167/G167-1),"",IF((F167/G167-1)&gt;10000%,"",F167/G167-1))</f>
        <v>-0.50683497905040098</v>
      </c>
      <c r="I167" s="91">
        <f>F167/$F$1023</f>
        <v>1.1076389775998888E-3</v>
      </c>
      <c r="J167" s="92">
        <v>76.038220349999989</v>
      </c>
      <c r="K167" s="92">
        <v>25.031823529411799</v>
      </c>
    </row>
    <row r="168" spans="1:11">
      <c r="A168" s="90" t="s">
        <v>900</v>
      </c>
      <c r="B168" s="90" t="s">
        <v>719</v>
      </c>
      <c r="C168" s="90" t="s">
        <v>1543</v>
      </c>
      <c r="D168" s="90" t="s">
        <v>1441</v>
      </c>
      <c r="E168" s="90" t="s">
        <v>400</v>
      </c>
      <c r="F168" s="112">
        <v>8.6413112400000003</v>
      </c>
      <c r="G168" s="112">
        <v>1.48266469</v>
      </c>
      <c r="H168" s="113">
        <f>IF(ISERROR(F168/G168-1),"",IF((F168/G168-1)&gt;10000%,"",F168/G168-1))</f>
        <v>4.8282302790929759</v>
      </c>
      <c r="I168" s="91">
        <f>F168/$F$1023</f>
        <v>1.1064432757291927E-3</v>
      </c>
      <c r="J168" s="92">
        <v>255.88014911000002</v>
      </c>
      <c r="K168" s="92">
        <v>9.3556470588235303</v>
      </c>
    </row>
    <row r="169" spans="1:11">
      <c r="A169" s="90" t="s">
        <v>665</v>
      </c>
      <c r="B169" s="90" t="s">
        <v>666</v>
      </c>
      <c r="C169" s="90" t="s">
        <v>1180</v>
      </c>
      <c r="D169" s="90" t="s">
        <v>398</v>
      </c>
      <c r="E169" s="90" t="s">
        <v>400</v>
      </c>
      <c r="F169" s="112">
        <v>8.5690126750000015</v>
      </c>
      <c r="G169" s="112">
        <v>6.5218418529999997</v>
      </c>
      <c r="H169" s="113">
        <f>IF(ISERROR(F169/G169-1),"",IF((F169/G169-1)&gt;10000%,"",F169/G169-1))</f>
        <v>0.31389458195131148</v>
      </c>
      <c r="I169" s="91">
        <f>F169/$F$1023</f>
        <v>1.0971860856029034E-3</v>
      </c>
      <c r="J169" s="92">
        <v>256.16915748043237</v>
      </c>
      <c r="K169" s="92">
        <v>11.3523529411765</v>
      </c>
    </row>
    <row r="170" spans="1:11">
      <c r="A170" s="90" t="s">
        <v>1632</v>
      </c>
      <c r="B170" s="90" t="s">
        <v>790</v>
      </c>
      <c r="C170" s="90" t="s">
        <v>1543</v>
      </c>
      <c r="D170" s="90" t="s">
        <v>399</v>
      </c>
      <c r="E170" s="90" t="s">
        <v>400</v>
      </c>
      <c r="F170" s="112">
        <v>8.4980467449999999</v>
      </c>
      <c r="G170" s="112">
        <v>14.46790034</v>
      </c>
      <c r="H170" s="113">
        <f>IF(ISERROR(F170/G170-1),"",IF((F170/G170-1)&gt;10000%,"",F170/G170-1))</f>
        <v>-0.41262750328013387</v>
      </c>
      <c r="I170" s="91">
        <f>F170/$F$1023</f>
        <v>1.0880995275709571E-3</v>
      </c>
      <c r="J170" s="92">
        <v>69.849000000000004</v>
      </c>
      <c r="K170" s="92">
        <v>20.1592941176471</v>
      </c>
    </row>
    <row r="171" spans="1:11">
      <c r="A171" s="90" t="s">
        <v>446</v>
      </c>
      <c r="B171" s="90" t="s">
        <v>447</v>
      </c>
      <c r="C171" s="90" t="s">
        <v>1544</v>
      </c>
      <c r="D171" s="90" t="s">
        <v>398</v>
      </c>
      <c r="E171" s="90" t="s">
        <v>400</v>
      </c>
      <c r="F171" s="112">
        <v>8.4630850689999999</v>
      </c>
      <c r="G171" s="112">
        <v>13.965167706000001</v>
      </c>
      <c r="H171" s="113">
        <f>IF(ISERROR(F171/G171-1),"",IF((F171/G171-1)&gt;10000%,"",F171/G171-1))</f>
        <v>-0.39398614845391966</v>
      </c>
      <c r="I171" s="91">
        <f>F171/$F$1023</f>
        <v>1.0836229949887997E-3</v>
      </c>
      <c r="J171" s="92">
        <v>376.51798220000001</v>
      </c>
      <c r="K171" s="92">
        <v>7.5635294117646996</v>
      </c>
    </row>
    <row r="172" spans="1:11">
      <c r="A172" s="90" t="s">
        <v>2076</v>
      </c>
      <c r="B172" s="90" t="s">
        <v>345</v>
      </c>
      <c r="C172" s="90" t="s">
        <v>1180</v>
      </c>
      <c r="D172" s="90" t="s">
        <v>398</v>
      </c>
      <c r="E172" s="90" t="s">
        <v>400</v>
      </c>
      <c r="F172" s="112">
        <v>8.4182254099999998</v>
      </c>
      <c r="G172" s="112">
        <v>4.5023077100000002</v>
      </c>
      <c r="H172" s="113">
        <f>IF(ISERROR(F172/G172-1),"",IF((F172/G172-1)&gt;10000%,"",F172/G172-1))</f>
        <v>0.86975790022135113</v>
      </c>
      <c r="I172" s="91">
        <f>F172/$F$1023</f>
        <v>1.077879113455833E-3</v>
      </c>
      <c r="J172" s="92">
        <v>168.36080270939999</v>
      </c>
      <c r="K172" s="92">
        <v>11.9675882352941</v>
      </c>
    </row>
    <row r="173" spans="1:11">
      <c r="A173" s="90" t="s">
        <v>1883</v>
      </c>
      <c r="B173" s="90" t="s">
        <v>950</v>
      </c>
      <c r="C173" s="90" t="s">
        <v>1543</v>
      </c>
      <c r="D173" s="90" t="s">
        <v>1441</v>
      </c>
      <c r="E173" s="90" t="s">
        <v>400</v>
      </c>
      <c r="F173" s="112">
        <v>8.4126436729999998</v>
      </c>
      <c r="G173" s="112">
        <v>6.0532698300000005</v>
      </c>
      <c r="H173" s="113">
        <f>IF(ISERROR(F173/G173-1),"",IF((F173/G173-1)&gt;10000%,"",F173/G173-1))</f>
        <v>0.38976849029708616</v>
      </c>
      <c r="I173" s="91">
        <f>F173/$F$1023</f>
        <v>1.0771644215301502E-3</v>
      </c>
      <c r="J173" s="92">
        <v>290.62611901999998</v>
      </c>
      <c r="K173" s="92">
        <v>30.9077647058824</v>
      </c>
    </row>
    <row r="174" spans="1:11">
      <c r="A174" s="90" t="s">
        <v>915</v>
      </c>
      <c r="B174" s="90" t="s">
        <v>1052</v>
      </c>
      <c r="C174" s="90" t="s">
        <v>1544</v>
      </c>
      <c r="D174" s="90" t="s">
        <v>398</v>
      </c>
      <c r="E174" s="90" t="s">
        <v>400</v>
      </c>
      <c r="F174" s="112">
        <v>8.2845553499999998</v>
      </c>
      <c r="G174" s="112">
        <v>6.0315291479999997</v>
      </c>
      <c r="H174" s="113">
        <f>IF(ISERROR(F174/G174-1),"",IF((F174/G174-1)&gt;10000%,"",F174/G174-1))</f>
        <v>0.37354145967230923</v>
      </c>
      <c r="I174" s="91">
        <f>F174/$F$1023</f>
        <v>1.0607638476187796E-3</v>
      </c>
      <c r="J174" s="92">
        <v>200.19337080000003</v>
      </c>
      <c r="K174" s="92">
        <v>10.0168235294118</v>
      </c>
    </row>
    <row r="175" spans="1:11">
      <c r="A175" s="90" t="s">
        <v>3</v>
      </c>
      <c r="B175" s="90" t="s">
        <v>106</v>
      </c>
      <c r="C175" s="90" t="s">
        <v>1544</v>
      </c>
      <c r="D175" s="90" t="s">
        <v>398</v>
      </c>
      <c r="E175" s="90" t="s">
        <v>400</v>
      </c>
      <c r="F175" s="112">
        <v>8.2229232349999997</v>
      </c>
      <c r="G175" s="112">
        <v>13.587709466</v>
      </c>
      <c r="H175" s="113">
        <f>IF(ISERROR(F175/G175-1),"",IF((F175/G175-1)&gt;10000%,"",F175/G175-1))</f>
        <v>-0.39482638662712777</v>
      </c>
      <c r="I175" s="91">
        <f>F175/$F$1023</f>
        <v>1.0528724018281153E-3</v>
      </c>
      <c r="J175" s="92">
        <v>243.94361609999999</v>
      </c>
      <c r="K175" s="92">
        <v>27.803999999999998</v>
      </c>
    </row>
    <row r="176" spans="1:11">
      <c r="A176" s="90" t="s">
        <v>1687</v>
      </c>
      <c r="B176" s="90" t="s">
        <v>1688</v>
      </c>
      <c r="C176" s="90" t="s">
        <v>1543</v>
      </c>
      <c r="D176" s="90" t="s">
        <v>399</v>
      </c>
      <c r="E176" s="90" t="s">
        <v>400</v>
      </c>
      <c r="F176" s="112">
        <v>8.1645605400000001</v>
      </c>
      <c r="G176" s="112">
        <v>2.4236387629999996</v>
      </c>
      <c r="H176" s="113">
        <f>IF(ISERROR(F176/G176-1),"",IF((F176/G176-1)&gt;10000%,"",F176/G176-1))</f>
        <v>2.3687200686185763</v>
      </c>
      <c r="I176" s="91">
        <f>F176/$F$1023</f>
        <v>1.0453995762762162E-3</v>
      </c>
      <c r="J176" s="92">
        <v>185.89871728</v>
      </c>
      <c r="K176" s="92">
        <v>48.146529411764703</v>
      </c>
    </row>
    <row r="177" spans="1:11">
      <c r="A177" s="90" t="s">
        <v>407</v>
      </c>
      <c r="B177" s="90" t="s">
        <v>408</v>
      </c>
      <c r="C177" s="90" t="s">
        <v>1544</v>
      </c>
      <c r="D177" s="90" t="s">
        <v>398</v>
      </c>
      <c r="E177" s="90" t="s">
        <v>400</v>
      </c>
      <c r="F177" s="112">
        <v>8.0912942650000002</v>
      </c>
      <c r="G177" s="112">
        <v>2.7317156300000001</v>
      </c>
      <c r="H177" s="113">
        <f>IF(ISERROR(F177/G177-1),"",IF((F177/G177-1)&gt;10000%,"",F177/G177-1))</f>
        <v>1.9619826368969453</v>
      </c>
      <c r="I177" s="91">
        <f>F177/$F$1023</f>
        <v>1.0360184794657888E-3</v>
      </c>
      <c r="J177" s="92">
        <v>225.73993709999999</v>
      </c>
      <c r="K177" s="92">
        <v>32.888882352941202</v>
      </c>
    </row>
    <row r="178" spans="1:11">
      <c r="A178" s="90" t="s">
        <v>1645</v>
      </c>
      <c r="B178" s="90" t="s">
        <v>1110</v>
      </c>
      <c r="C178" s="90" t="s">
        <v>1543</v>
      </c>
      <c r="D178" s="90" t="s">
        <v>399</v>
      </c>
      <c r="E178" s="90" t="s">
        <v>400</v>
      </c>
      <c r="F178" s="112">
        <v>8.0636986139999998</v>
      </c>
      <c r="G178" s="112">
        <v>5.1722199570000003</v>
      </c>
      <c r="H178" s="113">
        <f>IF(ISERROR(F178/G178-1),"",IF((F178/G178-1)&gt;10000%,"",F178/G178-1))</f>
        <v>0.55904015703870402</v>
      </c>
      <c r="I178" s="91">
        <f>F178/$F$1023</f>
        <v>1.0324851010651839E-3</v>
      </c>
      <c r="J178" s="92">
        <v>219.45</v>
      </c>
      <c r="K178" s="92">
        <v>23.7610588235294</v>
      </c>
    </row>
    <row r="179" spans="1:11">
      <c r="A179" s="90" t="s">
        <v>759</v>
      </c>
      <c r="B179" s="90" t="s">
        <v>251</v>
      </c>
      <c r="C179" s="90" t="s">
        <v>1180</v>
      </c>
      <c r="D179" s="90" t="s">
        <v>398</v>
      </c>
      <c r="E179" s="90" t="s">
        <v>1868</v>
      </c>
      <c r="F179" s="112">
        <v>8.0620024200000007</v>
      </c>
      <c r="G179" s="112">
        <v>16.785439232000002</v>
      </c>
      <c r="H179" s="113">
        <f>IF(ISERROR(F179/G179-1),"",IF((F179/G179-1)&gt;10000%,"",F179/G179-1))</f>
        <v>-0.51970262388901423</v>
      </c>
      <c r="I179" s="91">
        <f>F179/$F$1023</f>
        <v>1.032267918464823E-3</v>
      </c>
      <c r="J179" s="92">
        <v>424.58804802628498</v>
      </c>
      <c r="K179" s="92">
        <v>12.093</v>
      </c>
    </row>
    <row r="180" spans="1:11">
      <c r="A180" s="90" t="s">
        <v>1915</v>
      </c>
      <c r="B180" s="90" t="s">
        <v>550</v>
      </c>
      <c r="C180" s="90" t="s">
        <v>1539</v>
      </c>
      <c r="D180" s="90" t="s">
        <v>398</v>
      </c>
      <c r="E180" s="90" t="s">
        <v>1868</v>
      </c>
      <c r="F180" s="112">
        <v>7.8540538799999995</v>
      </c>
      <c r="G180" s="112">
        <v>58.44549671</v>
      </c>
      <c r="H180" s="113">
        <f>IF(ISERROR(F180/G180-1),"",IF((F180/G180-1)&gt;10000%,"",F180/G180-1))</f>
        <v>-0.86561746717679666</v>
      </c>
      <c r="I180" s="91">
        <f>F180/$F$1023</f>
        <v>1.0056419519430218E-3</v>
      </c>
      <c r="J180" s="92">
        <v>264.10850822999998</v>
      </c>
      <c r="K180" s="92">
        <v>12.8570588235294</v>
      </c>
    </row>
    <row r="181" spans="1:11">
      <c r="A181" s="90" t="s">
        <v>2719</v>
      </c>
      <c r="B181" s="90" t="s">
        <v>1072</v>
      </c>
      <c r="C181" s="90" t="s">
        <v>1544</v>
      </c>
      <c r="D181" s="90" t="s">
        <v>398</v>
      </c>
      <c r="E181" s="90" t="s">
        <v>1868</v>
      </c>
      <c r="F181" s="112">
        <v>7.7674946</v>
      </c>
      <c r="G181" s="112">
        <v>13.01841473</v>
      </c>
      <c r="H181" s="113">
        <f>IF(ISERROR(F181/G181-1),"",IF((F181/G181-1)&gt;10000%,"",F181/G181-1))</f>
        <v>-0.403345586916941</v>
      </c>
      <c r="I181" s="91">
        <f>F181/$F$1023</f>
        <v>9.9455880372072039E-4</v>
      </c>
      <c r="J181" s="92">
        <v>55.281689909999997</v>
      </c>
      <c r="K181" s="92">
        <v>8.8647058823529399</v>
      </c>
    </row>
    <row r="182" spans="1:11">
      <c r="A182" s="90" t="s">
        <v>1599</v>
      </c>
      <c r="B182" s="90" t="s">
        <v>1600</v>
      </c>
      <c r="C182" s="90" t="s">
        <v>1543</v>
      </c>
      <c r="D182" s="90" t="s">
        <v>399</v>
      </c>
      <c r="E182" s="90" t="s">
        <v>400</v>
      </c>
      <c r="F182" s="112">
        <v>7.4901257989999994</v>
      </c>
      <c r="G182" s="112">
        <v>11.377645892999999</v>
      </c>
      <c r="H182" s="113">
        <f>IF(ISERROR(F182/G182-1),"",IF((F182/G182-1)&gt;10000%,"",F182/G182-1))</f>
        <v>-0.34168053132957521</v>
      </c>
      <c r="I182" s="91">
        <f>F182/$F$1023</f>
        <v>9.5904418837589457E-4</v>
      </c>
      <c r="J182" s="92">
        <v>126.441</v>
      </c>
      <c r="K182" s="92">
        <v>26.5893529411765</v>
      </c>
    </row>
    <row r="183" spans="1:11">
      <c r="A183" s="90" t="s">
        <v>1115</v>
      </c>
      <c r="B183" s="90" t="s">
        <v>1116</v>
      </c>
      <c r="C183" s="90" t="s">
        <v>1543</v>
      </c>
      <c r="D183" s="90" t="s">
        <v>399</v>
      </c>
      <c r="E183" s="90" t="s">
        <v>400</v>
      </c>
      <c r="F183" s="112">
        <v>7.4577780340000004</v>
      </c>
      <c r="G183" s="112">
        <v>6.3092682160000004</v>
      </c>
      <c r="H183" s="113">
        <f>IF(ISERROR(F183/G183-1),"",IF((F183/G183-1)&gt;10000%,"",F183/G183-1))</f>
        <v>0.18203534525405574</v>
      </c>
      <c r="I183" s="91">
        <f>F183/$F$1023</f>
        <v>9.5490234391790965E-4</v>
      </c>
      <c r="J183" s="92">
        <v>86.521500000000003</v>
      </c>
      <c r="K183" s="92">
        <v>35.1681176470588</v>
      </c>
    </row>
    <row r="184" spans="1:11">
      <c r="A184" s="90" t="s">
        <v>1642</v>
      </c>
      <c r="B184" s="90" t="s">
        <v>1597</v>
      </c>
      <c r="C184" s="90" t="s">
        <v>1543</v>
      </c>
      <c r="D184" s="90" t="s">
        <v>399</v>
      </c>
      <c r="E184" s="90" t="s">
        <v>400</v>
      </c>
      <c r="F184" s="112">
        <v>7.3771936260000004</v>
      </c>
      <c r="G184" s="112">
        <v>21.837598892999999</v>
      </c>
      <c r="H184" s="113">
        <f>IF(ISERROR(F184/G184-1),"",IF((F184/G184-1)&gt;10000%,"",F184/G184-1))</f>
        <v>-0.6621792687856014</v>
      </c>
      <c r="I184" s="91">
        <f>F184/$F$1023</f>
        <v>9.4458422507183763E-4</v>
      </c>
      <c r="J184" s="92">
        <v>117.56950000000001</v>
      </c>
      <c r="K184" s="92">
        <v>24.6280588235294</v>
      </c>
    </row>
    <row r="185" spans="1:11">
      <c r="A185" s="90" t="s">
        <v>1043</v>
      </c>
      <c r="B185" s="90" t="s">
        <v>556</v>
      </c>
      <c r="C185" s="90" t="s">
        <v>1539</v>
      </c>
      <c r="D185" s="90" t="s">
        <v>398</v>
      </c>
      <c r="E185" s="90" t="s">
        <v>1868</v>
      </c>
      <c r="F185" s="112">
        <v>7.3415487400000004</v>
      </c>
      <c r="G185" s="112">
        <v>3.0905488999999999</v>
      </c>
      <c r="H185" s="113">
        <f>IF(ISERROR(F185/G185-1),"",IF((F185/G185-1)&gt;10000%,"",F185/G185-1))</f>
        <v>1.3754837660067443</v>
      </c>
      <c r="I185" s="91">
        <f>F185/$F$1023</f>
        <v>9.4002021350768133E-4</v>
      </c>
      <c r="J185" s="92">
        <v>375.02122724323499</v>
      </c>
      <c r="K185" s="92">
        <v>21.443647058823501</v>
      </c>
    </row>
    <row r="186" spans="1:11">
      <c r="A186" s="90" t="s">
        <v>880</v>
      </c>
      <c r="B186" s="90" t="s">
        <v>115</v>
      </c>
      <c r="C186" s="90" t="s">
        <v>886</v>
      </c>
      <c r="D186" s="90" t="s">
        <v>398</v>
      </c>
      <c r="E186" s="90" t="s">
        <v>1868</v>
      </c>
      <c r="F186" s="112">
        <v>7.2635781509999999</v>
      </c>
      <c r="G186" s="112">
        <v>2.9168342159999998</v>
      </c>
      <c r="H186" s="113">
        <f>IF(ISERROR(F186/G186-1),"",IF((F186/G186-1)&gt;10000%,"",F186/G186-1))</f>
        <v>1.490226599494882</v>
      </c>
      <c r="I186" s="91">
        <f>F186/$F$1023</f>
        <v>9.3003677100599741E-4</v>
      </c>
      <c r="J186" s="92">
        <v>217.02643277999999</v>
      </c>
      <c r="K186" s="92">
        <v>34.943058823529398</v>
      </c>
    </row>
    <row r="187" spans="1:11">
      <c r="A187" s="90" t="s">
        <v>443</v>
      </c>
      <c r="B187" s="90" t="s">
        <v>444</v>
      </c>
      <c r="C187" s="90" t="s">
        <v>1544</v>
      </c>
      <c r="D187" s="90" t="s">
        <v>398</v>
      </c>
      <c r="E187" s="90" t="s">
        <v>1868</v>
      </c>
      <c r="F187" s="112">
        <v>7.2575461749999999</v>
      </c>
      <c r="G187" s="112">
        <v>12.565880799</v>
      </c>
      <c r="H187" s="113">
        <f>IF(ISERROR(F187/G187-1),"",IF((F187/G187-1)&gt;10000%,"",F187/G187-1))</f>
        <v>-0.4224403134894007</v>
      </c>
      <c r="I187" s="91">
        <f>F187/$F$1023</f>
        <v>9.2926442996894897E-4</v>
      </c>
      <c r="J187" s="92">
        <v>108.20894699999999</v>
      </c>
      <c r="K187" s="92">
        <v>26.391588235294101</v>
      </c>
    </row>
    <row r="188" spans="1:11">
      <c r="A188" s="90" t="s">
        <v>1651</v>
      </c>
      <c r="B188" s="90" t="s">
        <v>1706</v>
      </c>
      <c r="C188" s="90" t="s">
        <v>1543</v>
      </c>
      <c r="D188" s="90" t="s">
        <v>399</v>
      </c>
      <c r="E188" s="90" t="s">
        <v>400</v>
      </c>
      <c r="F188" s="112">
        <v>7.2547735700000002</v>
      </c>
      <c r="G188" s="112">
        <v>0.11866941</v>
      </c>
      <c r="H188" s="113">
        <f>IF(ISERROR(F188/G188-1),"",IF((F188/G188-1)&gt;10000%,"",F188/G188-1))</f>
        <v>60.134319029647152</v>
      </c>
      <c r="I188" s="91">
        <f>F188/$F$1023</f>
        <v>9.2890942248532744E-4</v>
      </c>
      <c r="J188" s="92">
        <v>14.0268</v>
      </c>
      <c r="K188" s="92">
        <v>38.558470588235302</v>
      </c>
    </row>
    <row r="189" spans="1:11">
      <c r="A189" s="90" t="s">
        <v>2130</v>
      </c>
      <c r="B189" s="90" t="s">
        <v>1551</v>
      </c>
      <c r="C189" s="90" t="s">
        <v>1538</v>
      </c>
      <c r="D189" s="90" t="s">
        <v>398</v>
      </c>
      <c r="E189" s="90" t="s">
        <v>1868</v>
      </c>
      <c r="F189" s="112">
        <v>7.1621367400000002</v>
      </c>
      <c r="G189" s="112">
        <v>18.270055032000002</v>
      </c>
      <c r="H189" s="113">
        <f>IF(ISERROR(F189/G189-1),"",IF((F189/G189-1)&gt;10000%,"",F189/G189-1))</f>
        <v>-0.60798493888192906</v>
      </c>
      <c r="I189" s="91">
        <f>F189/$F$1023</f>
        <v>9.1704809787941405E-4</v>
      </c>
      <c r="J189" s="92">
        <v>97.462881930000009</v>
      </c>
      <c r="K189" s="92">
        <v>39.757705882352901</v>
      </c>
    </row>
    <row r="190" spans="1:11">
      <c r="A190" s="90" t="s">
        <v>1133</v>
      </c>
      <c r="B190" s="90" t="s">
        <v>1128</v>
      </c>
      <c r="C190" s="90" t="s">
        <v>1538</v>
      </c>
      <c r="D190" s="90" t="s">
        <v>398</v>
      </c>
      <c r="E190" s="90" t="s">
        <v>1868</v>
      </c>
      <c r="F190" s="112">
        <v>7.0495028770000001</v>
      </c>
      <c r="G190" s="112">
        <v>1.2078506850000001</v>
      </c>
      <c r="H190" s="113">
        <f>IF(ISERROR(F190/G190-1),"",IF((F190/G190-1)&gt;10000%,"",F190/G190-1))</f>
        <v>4.8364025988858046</v>
      </c>
      <c r="I190" s="91">
        <f>F190/$F$1023</f>
        <v>9.0262633052553339E-4</v>
      </c>
      <c r="J190" s="92">
        <v>11.020082039999998</v>
      </c>
      <c r="K190" s="92">
        <v>37.115529411764697</v>
      </c>
    </row>
    <row r="191" spans="1:11">
      <c r="A191" s="90" t="s">
        <v>2530</v>
      </c>
      <c r="B191" s="90" t="s">
        <v>2531</v>
      </c>
      <c r="C191" s="90" t="s">
        <v>1767</v>
      </c>
      <c r="D191" s="90" t="s">
        <v>398</v>
      </c>
      <c r="E191" s="90" t="s">
        <v>1868</v>
      </c>
      <c r="F191" s="112">
        <v>6.9450129445455104</v>
      </c>
      <c r="G191" s="112">
        <v>5.2870478039981101</v>
      </c>
      <c r="H191" s="113">
        <f>IF(ISERROR(F191/G191-1),"",IF((F191/G191-1)&gt;10000%,"",F191/G191-1))</f>
        <v>0.31358996589621024</v>
      </c>
      <c r="I191" s="91">
        <f>F191/$F$1023</f>
        <v>8.8924732126007531E-4</v>
      </c>
      <c r="J191" s="92">
        <v>221.35333514862717</v>
      </c>
      <c r="K191" s="92">
        <v>76.7320588235294</v>
      </c>
    </row>
    <row r="192" spans="1:11">
      <c r="A192" s="90" t="s">
        <v>909</v>
      </c>
      <c r="B192" s="90" t="s">
        <v>82</v>
      </c>
      <c r="C192" s="90" t="s">
        <v>1543</v>
      </c>
      <c r="D192" s="90" t="s">
        <v>399</v>
      </c>
      <c r="E192" s="90" t="s">
        <v>1868</v>
      </c>
      <c r="F192" s="112">
        <v>6.9358572939999998</v>
      </c>
      <c r="G192" s="112">
        <v>3.9252372149999997</v>
      </c>
      <c r="H192" s="113">
        <f>IF(ISERROR(F192/G192-1),"",IF((F192/G192-1)&gt;10000%,"",F192/G192-1))</f>
        <v>0.76699060823512566</v>
      </c>
      <c r="I192" s="91">
        <f>F192/$F$1023</f>
        <v>8.8807502139728195E-4</v>
      </c>
      <c r="J192" s="92">
        <v>422.89951908</v>
      </c>
      <c r="K192" s="92">
        <v>19.615882352941199</v>
      </c>
    </row>
    <row r="193" spans="1:11">
      <c r="A193" s="90" t="s">
        <v>1666</v>
      </c>
      <c r="B193" s="90" t="s">
        <v>694</v>
      </c>
      <c r="C193" s="90" t="s">
        <v>1541</v>
      </c>
      <c r="D193" s="90" t="s">
        <v>399</v>
      </c>
      <c r="E193" s="90" t="s">
        <v>400</v>
      </c>
      <c r="F193" s="112">
        <v>6.8945725800000002</v>
      </c>
      <c r="G193" s="112">
        <v>1.9035298600000001</v>
      </c>
      <c r="H193" s="113">
        <f>IF(ISERROR(F193/G193-1),"",IF((F193/G193-1)&gt;10000%,"",F193/G193-1))</f>
        <v>2.621993394944695</v>
      </c>
      <c r="I193" s="91">
        <f>F193/$F$1023</f>
        <v>8.8278887987002657E-4</v>
      </c>
      <c r="J193" s="92">
        <v>65.947085099999995</v>
      </c>
      <c r="K193" s="92">
        <v>20.79</v>
      </c>
    </row>
    <row r="194" spans="1:11">
      <c r="A194" s="90" t="s">
        <v>2132</v>
      </c>
      <c r="B194" s="90" t="s">
        <v>1163</v>
      </c>
      <c r="C194" s="90" t="s">
        <v>1180</v>
      </c>
      <c r="D194" s="90" t="s">
        <v>398</v>
      </c>
      <c r="E194" s="90" t="s">
        <v>1868</v>
      </c>
      <c r="F194" s="112">
        <v>6.8576223600000006</v>
      </c>
      <c r="G194" s="112">
        <v>7.8943075130000002</v>
      </c>
      <c r="H194" s="113">
        <f>IF(ISERROR(F194/G194-1),"",IF((F194/G194-1)&gt;10000%,"",F194/G194-1))</f>
        <v>-0.1313205941487372</v>
      </c>
      <c r="I194" s="91">
        <f>F194/$F$1023</f>
        <v>8.7805773186248025E-4</v>
      </c>
      <c r="J194" s="92">
        <v>169.44034935205701</v>
      </c>
      <c r="K194" s="92">
        <v>47.886764705882399</v>
      </c>
    </row>
    <row r="195" spans="1:11">
      <c r="A195" s="90" t="s">
        <v>2092</v>
      </c>
      <c r="B195" s="90" t="s">
        <v>968</v>
      </c>
      <c r="C195" s="90" t="s">
        <v>1180</v>
      </c>
      <c r="D195" s="90" t="s">
        <v>398</v>
      </c>
      <c r="E195" s="90" t="s">
        <v>1868</v>
      </c>
      <c r="F195" s="112">
        <v>6.8017776699999999</v>
      </c>
      <c r="G195" s="112">
        <v>9.8766143399999997</v>
      </c>
      <c r="H195" s="113">
        <f>IF(ISERROR(F195/G195-1),"",IF((F195/G195-1)&gt;10000%,"",F195/G195-1))</f>
        <v>-0.31132497069841036</v>
      </c>
      <c r="I195" s="91">
        <f>F195/$F$1023</f>
        <v>8.7090731452191912E-4</v>
      </c>
      <c r="J195" s="92">
        <v>127.146072</v>
      </c>
      <c r="K195" s="92">
        <v>45.393588235294096</v>
      </c>
    </row>
    <row r="196" spans="1:11">
      <c r="A196" s="90" t="s">
        <v>899</v>
      </c>
      <c r="B196" s="90" t="s">
        <v>685</v>
      </c>
      <c r="C196" s="90" t="s">
        <v>1543</v>
      </c>
      <c r="D196" s="90" t="s">
        <v>399</v>
      </c>
      <c r="E196" s="90" t="s">
        <v>400</v>
      </c>
      <c r="F196" s="112">
        <v>6.674292586</v>
      </c>
      <c r="G196" s="112">
        <v>21.091727389999999</v>
      </c>
      <c r="H196" s="113">
        <f>IF(ISERROR(F196/G196-1),"",IF((F196/G196-1)&gt;10000%,"",F196/G196-1))</f>
        <v>-0.68355874971319741</v>
      </c>
      <c r="I196" s="91">
        <f>F196/$F$1023</f>
        <v>8.5458398001515606E-4</v>
      </c>
      <c r="J196" s="92">
        <v>442.61145405000002</v>
      </c>
      <c r="K196" s="92">
        <v>7.6747647058823496</v>
      </c>
    </row>
    <row r="197" spans="1:11">
      <c r="A197" s="90" t="s">
        <v>47</v>
      </c>
      <c r="B197" s="90" t="s">
        <v>1713</v>
      </c>
      <c r="C197" s="90" t="s">
        <v>1543</v>
      </c>
      <c r="D197" s="90" t="s">
        <v>1441</v>
      </c>
      <c r="E197" s="90" t="s">
        <v>400</v>
      </c>
      <c r="F197" s="112">
        <v>6.6668558390000001</v>
      </c>
      <c r="G197" s="112">
        <v>10.045154448999998</v>
      </c>
      <c r="H197" s="113">
        <f>IF(ISERROR(F197/G197-1),"",IF((F197/G197-1)&gt;10000%,"",F197/G197-1))</f>
        <v>-0.33631126600908656</v>
      </c>
      <c r="I197" s="91">
        <f>F197/$F$1023</f>
        <v>8.5363177050864494E-4</v>
      </c>
      <c r="J197" s="92">
        <v>228.29555144</v>
      </c>
      <c r="K197" s="92">
        <v>27.256117647058801</v>
      </c>
    </row>
    <row r="198" spans="1:11">
      <c r="A198" s="90" t="s">
        <v>2286</v>
      </c>
      <c r="B198" s="90" t="s">
        <v>2287</v>
      </c>
      <c r="C198" s="90" t="s">
        <v>298</v>
      </c>
      <c r="D198" s="90" t="s">
        <v>1441</v>
      </c>
      <c r="E198" s="90" t="s">
        <v>400</v>
      </c>
      <c r="F198" s="112">
        <v>6.5836540299999999</v>
      </c>
      <c r="G198" s="112">
        <v>0.67047471999999997</v>
      </c>
      <c r="H198" s="113">
        <f>IF(ISERROR(F198/G198-1),"",IF((F198/G198-1)&gt;10000%,"",F198/G198-1))</f>
        <v>8.8193918929560837</v>
      </c>
      <c r="I198" s="91">
        <f>F198/$F$1023</f>
        <v>8.4297851667484893E-4</v>
      </c>
      <c r="J198" s="92">
        <v>219.86172099999999</v>
      </c>
      <c r="K198" s="92">
        <v>17.9509411764706</v>
      </c>
    </row>
    <row r="199" spans="1:11">
      <c r="A199" s="90" t="s">
        <v>977</v>
      </c>
      <c r="B199" s="90" t="s">
        <v>978</v>
      </c>
      <c r="C199" s="90" t="s">
        <v>1543</v>
      </c>
      <c r="D199" s="90" t="s">
        <v>399</v>
      </c>
      <c r="E199" s="90" t="s">
        <v>1868</v>
      </c>
      <c r="F199" s="112">
        <v>6.5178983540000006</v>
      </c>
      <c r="G199" s="112">
        <v>5.5207868690000002</v>
      </c>
      <c r="H199" s="113">
        <f>IF(ISERROR(F199/G199-1),"",IF((F199/G199-1)&gt;10000%,"",F199/G199-1))</f>
        <v>0.18061039280449731</v>
      </c>
      <c r="I199" s="91">
        <f>F199/$F$1023</f>
        <v>8.3455908546463517E-4</v>
      </c>
      <c r="J199" s="92">
        <v>76.727000000000004</v>
      </c>
      <c r="K199" s="92">
        <v>36.616588235294103</v>
      </c>
    </row>
    <row r="200" spans="1:11">
      <c r="A200" s="90" t="s">
        <v>2702</v>
      </c>
      <c r="B200" s="90" t="s">
        <v>191</v>
      </c>
      <c r="C200" s="90" t="s">
        <v>1180</v>
      </c>
      <c r="D200" s="90" t="s">
        <v>398</v>
      </c>
      <c r="E200" s="90" t="s">
        <v>1868</v>
      </c>
      <c r="F200" s="112">
        <v>6.4939253370000003</v>
      </c>
      <c r="G200" s="112">
        <v>3.52799058</v>
      </c>
      <c r="H200" s="113">
        <f>IF(ISERROR(F200/G200-1),"",IF((F200/G200-1)&gt;10000%,"",F200/G200-1))</f>
        <v>0.84068669962265052</v>
      </c>
      <c r="I200" s="91">
        <f>F200/$F$1023</f>
        <v>8.314895532233E-4</v>
      </c>
      <c r="J200" s="92">
        <v>52.802299693000002</v>
      </c>
      <c r="K200" s="92">
        <v>11.691000000000001</v>
      </c>
    </row>
    <row r="201" spans="1:11">
      <c r="A201" s="90" t="s">
        <v>2091</v>
      </c>
      <c r="B201" s="90" t="s">
        <v>988</v>
      </c>
      <c r="C201" s="90" t="s">
        <v>1180</v>
      </c>
      <c r="D201" s="90" t="s">
        <v>398</v>
      </c>
      <c r="E201" s="90" t="s">
        <v>1868</v>
      </c>
      <c r="F201" s="112">
        <v>6.4093700930000006</v>
      </c>
      <c r="G201" s="112">
        <v>5.5095328940000003</v>
      </c>
      <c r="H201" s="113">
        <f>IF(ISERROR(F201/G201-1),"",IF((F201/G201-1)&gt;10000%,"",F201/G201-1))</f>
        <v>0.16332368211830484</v>
      </c>
      <c r="I201" s="91">
        <f>F201/$F$1023</f>
        <v>8.2066300403960916E-4</v>
      </c>
      <c r="J201" s="92">
        <v>103.5663826296</v>
      </c>
      <c r="K201" s="92">
        <v>70.556705882352901</v>
      </c>
    </row>
    <row r="202" spans="1:11">
      <c r="A202" s="90" t="s">
        <v>1007</v>
      </c>
      <c r="B202" s="90" t="s">
        <v>1008</v>
      </c>
      <c r="C202" s="90" t="s">
        <v>1538</v>
      </c>
      <c r="D202" s="90" t="s">
        <v>398</v>
      </c>
      <c r="E202" s="90" t="s">
        <v>1868</v>
      </c>
      <c r="F202" s="112">
        <v>6.3239999999999998</v>
      </c>
      <c r="G202" s="112">
        <v>17.343823199999999</v>
      </c>
      <c r="H202" s="113">
        <f>IF(ISERROR(F202/G202-1),"",IF((F202/G202-1)&gt;10000%,"",F202/G202-1))</f>
        <v>-0.63537451188962768</v>
      </c>
      <c r="I202" s="91">
        <f>F202/$F$1023</f>
        <v>8.0973212066730435E-4</v>
      </c>
      <c r="J202" s="92">
        <v>17.736027420000003</v>
      </c>
      <c r="K202" s="92">
        <v>25.2707058823529</v>
      </c>
    </row>
    <row r="203" spans="1:11">
      <c r="A203" s="90" t="s">
        <v>718</v>
      </c>
      <c r="B203" s="90" t="s">
        <v>1167</v>
      </c>
      <c r="C203" s="90" t="s">
        <v>1544</v>
      </c>
      <c r="D203" s="90" t="s">
        <v>398</v>
      </c>
      <c r="E203" s="90" t="s">
        <v>400</v>
      </c>
      <c r="F203" s="112">
        <v>6.2321484299999996</v>
      </c>
      <c r="G203" s="112">
        <v>9.4052664099999994</v>
      </c>
      <c r="H203" s="113">
        <f>IF(ISERROR(F203/G203-1),"",IF((F203/G203-1)&gt;10000%,"",F203/G203-1))</f>
        <v>-0.33737672508949168</v>
      </c>
      <c r="I203" s="91">
        <f>F203/$F$1023</f>
        <v>7.9797134164094109E-4</v>
      </c>
      <c r="J203" s="92">
        <v>69.361028349999998</v>
      </c>
      <c r="K203" s="92">
        <v>37.913529411764699</v>
      </c>
    </row>
    <row r="204" spans="1:11">
      <c r="A204" s="90" t="s">
        <v>1078</v>
      </c>
      <c r="B204" s="90" t="s">
        <v>1079</v>
      </c>
      <c r="C204" s="90" t="s">
        <v>1544</v>
      </c>
      <c r="D204" s="90" t="s">
        <v>398</v>
      </c>
      <c r="E204" s="90" t="s">
        <v>1868</v>
      </c>
      <c r="F204" s="112">
        <v>6.1698941889999999</v>
      </c>
      <c r="G204" s="112">
        <v>0.34332030400000002</v>
      </c>
      <c r="H204" s="113">
        <f>IF(ISERROR(F204/G204-1),"",IF((F204/G204-1)&gt;10000%,"",F204/G204-1))</f>
        <v>16.971247599151607</v>
      </c>
      <c r="I204" s="91">
        <f>F204/$F$1023</f>
        <v>7.9000023813280331E-4</v>
      </c>
      <c r="J204" s="92">
        <v>75.312893150000008</v>
      </c>
      <c r="K204" s="92">
        <v>30.9820588235294</v>
      </c>
    </row>
    <row r="205" spans="1:11">
      <c r="A205" s="90" t="s">
        <v>760</v>
      </c>
      <c r="B205" s="90" t="s">
        <v>252</v>
      </c>
      <c r="C205" s="90" t="s">
        <v>1180</v>
      </c>
      <c r="D205" s="90" t="s">
        <v>398</v>
      </c>
      <c r="E205" s="90" t="s">
        <v>1868</v>
      </c>
      <c r="F205" s="112">
        <v>6.0890480760000001</v>
      </c>
      <c r="G205" s="112">
        <v>15.735708732999999</v>
      </c>
      <c r="H205" s="113">
        <f>IF(ISERROR(F205/G205-1),"",IF((F205/G205-1)&gt;10000%,"",F205/G205-1))</f>
        <v>-0.61304265481030362</v>
      </c>
      <c r="I205" s="91">
        <f>F205/$F$1023</f>
        <v>7.7964861028220268E-4</v>
      </c>
      <c r="J205" s="92">
        <v>161.07954446895201</v>
      </c>
      <c r="K205" s="92">
        <v>18.8749411764706</v>
      </c>
    </row>
    <row r="206" spans="1:11">
      <c r="A206" s="90" t="s">
        <v>1658</v>
      </c>
      <c r="B206" s="90" t="s">
        <v>689</v>
      </c>
      <c r="C206" s="90" t="s">
        <v>1543</v>
      </c>
      <c r="D206" s="90" t="s">
        <v>399</v>
      </c>
      <c r="E206" s="90" t="s">
        <v>400</v>
      </c>
      <c r="F206" s="112">
        <v>6.0282281299999996</v>
      </c>
      <c r="G206" s="112">
        <v>3.2998355299999997</v>
      </c>
      <c r="H206" s="113">
        <f>IF(ISERROR(F206/G206-1),"",IF((F206/G206-1)&gt;10000%,"",F206/G206-1))</f>
        <v>0.8268268449124796</v>
      </c>
      <c r="I206" s="91">
        <f>F206/$F$1023</f>
        <v>7.7186115552991749E-4</v>
      </c>
      <c r="J206" s="92">
        <v>536.15314149000005</v>
      </c>
      <c r="K206" s="92">
        <v>8.3048823529411795</v>
      </c>
    </row>
    <row r="207" spans="1:11">
      <c r="A207" s="90" t="s">
        <v>2060</v>
      </c>
      <c r="B207" s="90" t="s">
        <v>172</v>
      </c>
      <c r="C207" s="90" t="s">
        <v>1180</v>
      </c>
      <c r="D207" s="90" t="s">
        <v>398</v>
      </c>
      <c r="E207" s="90" t="s">
        <v>1868</v>
      </c>
      <c r="F207" s="112">
        <v>5.97858745</v>
      </c>
      <c r="G207" s="112">
        <v>3.1293472000000002</v>
      </c>
      <c r="H207" s="113">
        <f>IF(ISERROR(F207/G207-1),"",IF((F207/G207-1)&gt;10000%,"",F207/G207-1))</f>
        <v>0.91049029331101372</v>
      </c>
      <c r="I207" s="91">
        <f>F207/$F$1023</f>
        <v>7.6550510665455908E-4</v>
      </c>
      <c r="J207" s="92">
        <v>10.1926923936</v>
      </c>
      <c r="K207" s="92">
        <v>16.706235294117601</v>
      </c>
    </row>
    <row r="208" spans="1:11">
      <c r="A208" s="90" t="s">
        <v>1635</v>
      </c>
      <c r="B208" s="90" t="s">
        <v>793</v>
      </c>
      <c r="C208" s="90" t="s">
        <v>1543</v>
      </c>
      <c r="D208" s="90" t="s">
        <v>399</v>
      </c>
      <c r="E208" s="90" t="s">
        <v>400</v>
      </c>
      <c r="F208" s="112">
        <v>5.9434379079999999</v>
      </c>
      <c r="G208" s="112">
        <v>3.726395616</v>
      </c>
      <c r="H208" s="113">
        <f>IF(ISERROR(F208/G208-1),"",IF((F208/G208-1)&gt;10000%,"",F208/G208-1))</f>
        <v>0.59495623129243191</v>
      </c>
      <c r="I208" s="91">
        <f>F208/$F$1023</f>
        <v>7.61004519497041E-4</v>
      </c>
      <c r="J208" s="92">
        <v>28.308499999999999</v>
      </c>
      <c r="K208" s="92">
        <v>23.5021176470588</v>
      </c>
    </row>
    <row r="209" spans="1:11">
      <c r="A209" s="90" t="s">
        <v>1177</v>
      </c>
      <c r="B209" s="90" t="s">
        <v>794</v>
      </c>
      <c r="C209" s="90" t="s">
        <v>1543</v>
      </c>
      <c r="D209" s="90" t="s">
        <v>399</v>
      </c>
      <c r="E209" s="90" t="s">
        <v>400</v>
      </c>
      <c r="F209" s="112">
        <v>5.928893789</v>
      </c>
      <c r="G209" s="112">
        <v>2.5321367459999999</v>
      </c>
      <c r="H209" s="113">
        <f>IF(ISERROR(F209/G209-1),"",IF((F209/G209-1)&gt;10000%,"",F209/G209-1))</f>
        <v>1.341458769304555</v>
      </c>
      <c r="I209" s="91">
        <f>F209/$F$1023</f>
        <v>7.5914227403197016E-4</v>
      </c>
      <c r="J209" s="92">
        <v>58.246499999999997</v>
      </c>
      <c r="K209" s="92">
        <v>60.610470588235302</v>
      </c>
    </row>
    <row r="210" spans="1:11">
      <c r="A210" s="90" t="s">
        <v>1092</v>
      </c>
      <c r="B210" s="90" t="s">
        <v>1093</v>
      </c>
      <c r="C210" s="90" t="s">
        <v>1543</v>
      </c>
      <c r="D210" s="90" t="s">
        <v>399</v>
      </c>
      <c r="E210" s="90" t="s">
        <v>400</v>
      </c>
      <c r="F210" s="112">
        <v>5.84698428</v>
      </c>
      <c r="G210" s="112">
        <v>15.313285339</v>
      </c>
      <c r="H210" s="113">
        <f>IF(ISERROR(F210/G210-1),"",IF((F210/G210-1)&gt;10000%,"",F210/G210-1))</f>
        <v>-0.6181757114452211</v>
      </c>
      <c r="I210" s="91">
        <f>F210/$F$1023</f>
        <v>7.4865448775344589E-4</v>
      </c>
      <c r="J210" s="92">
        <v>73.535499999999999</v>
      </c>
      <c r="K210" s="92">
        <v>23.024352941176499</v>
      </c>
    </row>
    <row r="211" spans="1:11">
      <c r="A211" s="90" t="s">
        <v>499</v>
      </c>
      <c r="B211" s="90" t="s">
        <v>352</v>
      </c>
      <c r="C211" s="90" t="s">
        <v>1556</v>
      </c>
      <c r="D211" s="90" t="s">
        <v>399</v>
      </c>
      <c r="E211" s="90" t="s">
        <v>1868</v>
      </c>
      <c r="F211" s="112">
        <v>5.8380674680000002</v>
      </c>
      <c r="G211" s="112">
        <v>0.98441011999999994</v>
      </c>
      <c r="H211" s="113">
        <f>IF(ISERROR(F211/G211-1),"",IF((F211/G211-1)&gt;10000%,"",F211/G211-1))</f>
        <v>4.9305236195662037</v>
      </c>
      <c r="I211" s="91">
        <f>F211/$F$1023</f>
        <v>7.4751276904845673E-4</v>
      </c>
      <c r="J211" s="92">
        <v>83.13433413508811</v>
      </c>
      <c r="K211" s="92">
        <v>13.2681176470588</v>
      </c>
    </row>
    <row r="212" spans="1:11">
      <c r="A212" s="90" t="s">
        <v>1016</v>
      </c>
      <c r="B212" s="90" t="s">
        <v>1017</v>
      </c>
      <c r="C212" s="90" t="s">
        <v>1180</v>
      </c>
      <c r="D212" s="90" t="s">
        <v>398</v>
      </c>
      <c r="E212" s="90" t="s">
        <v>1868</v>
      </c>
      <c r="F212" s="112">
        <v>5.8258381699999999</v>
      </c>
      <c r="G212" s="112">
        <v>12.097010562000001</v>
      </c>
      <c r="H212" s="113">
        <f>IF(ISERROR(F212/G212-1),"",IF((F212/G212-1)&gt;10000%,"",F212/G212-1))</f>
        <v>-0.51840678817785435</v>
      </c>
      <c r="I212" s="91">
        <f>F212/$F$1023</f>
        <v>7.4594691588529853E-4</v>
      </c>
      <c r="J212" s="92">
        <v>621.50310240750809</v>
      </c>
      <c r="K212" s="92">
        <v>24.653529411764701</v>
      </c>
    </row>
    <row r="213" spans="1:11">
      <c r="A213" s="90" t="s">
        <v>932</v>
      </c>
      <c r="B213" s="90" t="s">
        <v>1069</v>
      </c>
      <c r="C213" s="90" t="s">
        <v>1544</v>
      </c>
      <c r="D213" s="90" t="s">
        <v>398</v>
      </c>
      <c r="E213" s="90" t="s">
        <v>400</v>
      </c>
      <c r="F213" s="112">
        <v>5.8136103959999996</v>
      </c>
      <c r="G213" s="112">
        <v>13.929923757999999</v>
      </c>
      <c r="H213" s="113">
        <f>IF(ISERROR(F213/G213-1),"",IF((F213/G213-1)&gt;10000%,"",F213/G213-1))</f>
        <v>-0.58265310729635367</v>
      </c>
      <c r="I213" s="91">
        <f>F213/$F$1023</f>
        <v>7.4438125785682586E-4</v>
      </c>
      <c r="J213" s="92">
        <v>426.73306660000003</v>
      </c>
      <c r="K213" s="92">
        <v>7.0391176470588199</v>
      </c>
    </row>
    <row r="214" spans="1:11">
      <c r="A214" s="90" t="s">
        <v>33</v>
      </c>
      <c r="B214" s="90" t="s">
        <v>323</v>
      </c>
      <c r="C214" s="90" t="s">
        <v>1544</v>
      </c>
      <c r="D214" s="90" t="s">
        <v>398</v>
      </c>
      <c r="E214" s="90" t="s">
        <v>400</v>
      </c>
      <c r="F214" s="112">
        <v>5.7778512740000005</v>
      </c>
      <c r="G214" s="112">
        <v>18.946839077</v>
      </c>
      <c r="H214" s="113">
        <f>IF(ISERROR(F214/G214-1),"",IF((F214/G214-1)&gt;10000%,"",F214/G214-1))</f>
        <v>-0.69504932983708789</v>
      </c>
      <c r="I214" s="91">
        <f>F214/$F$1023</f>
        <v>7.3980261938588027E-4</v>
      </c>
      <c r="J214" s="92">
        <v>457.40654360000002</v>
      </c>
      <c r="K214" s="92">
        <v>17.218588235294099</v>
      </c>
    </row>
    <row r="215" spans="1:11">
      <c r="A215" s="90" t="s">
        <v>2121</v>
      </c>
      <c r="B215" s="90" t="s">
        <v>582</v>
      </c>
      <c r="C215" s="90" t="s">
        <v>1537</v>
      </c>
      <c r="D215" s="90" t="s">
        <v>398</v>
      </c>
      <c r="E215" s="90" t="s">
        <v>1868</v>
      </c>
      <c r="F215" s="112">
        <v>5.7512697209999999</v>
      </c>
      <c r="G215" s="112">
        <v>2.5023203299999999</v>
      </c>
      <c r="H215" s="113">
        <f>IF(ISERROR(F215/G215-1),"",IF((F215/G215-1)&gt;10000%,"",F215/G215-1))</f>
        <v>1.2983746932991589</v>
      </c>
      <c r="I215" s="91">
        <f>F215/$F$1023</f>
        <v>7.3639908724145884E-4</v>
      </c>
      <c r="J215" s="92">
        <v>88.690498219999995</v>
      </c>
      <c r="K215" s="92">
        <v>10.1734117647059</v>
      </c>
    </row>
    <row r="216" spans="1:11">
      <c r="A216" s="90" t="s">
        <v>668</v>
      </c>
      <c r="B216" s="90" t="s">
        <v>669</v>
      </c>
      <c r="C216" s="90" t="s">
        <v>1540</v>
      </c>
      <c r="D216" s="90" t="s">
        <v>398</v>
      </c>
      <c r="E216" s="90" t="s">
        <v>400</v>
      </c>
      <c r="F216" s="112">
        <v>5.737449013</v>
      </c>
      <c r="G216" s="112">
        <v>6.1839855400000001</v>
      </c>
      <c r="H216" s="113">
        <f>IF(ISERROR(F216/G216-1),"",IF((F216/G216-1)&gt;10000%,"",F216/G216-1))</f>
        <v>-7.2208533495374261E-2</v>
      </c>
      <c r="I216" s="91">
        <f>F216/$F$1023</f>
        <v>7.3462946813994661E-4</v>
      </c>
      <c r="J216" s="92">
        <v>346.76712377999996</v>
      </c>
      <c r="K216" s="92">
        <v>19.466117647058802</v>
      </c>
    </row>
    <row r="217" spans="1:11">
      <c r="A217" s="90" t="s">
        <v>586</v>
      </c>
      <c r="B217" s="90" t="s">
        <v>587</v>
      </c>
      <c r="C217" s="90" t="s">
        <v>1556</v>
      </c>
      <c r="D217" s="90" t="s">
        <v>398</v>
      </c>
      <c r="E217" s="90" t="s">
        <v>1868</v>
      </c>
      <c r="F217" s="112">
        <v>5.7371384040000004</v>
      </c>
      <c r="G217" s="112">
        <v>3.813359095</v>
      </c>
      <c r="H217" s="113">
        <f>IF(ISERROR(F217/G217-1),"",IF((F217/G217-1)&gt;10000%,"",F217/G217-1))</f>
        <v>0.50448417289691427</v>
      </c>
      <c r="I217" s="91">
        <f>F217/$F$1023</f>
        <v>7.34589697411884E-4</v>
      </c>
      <c r="J217" s="92">
        <v>141.16591570229181</v>
      </c>
      <c r="K217" s="92">
        <v>98.592588235294102</v>
      </c>
    </row>
    <row r="218" spans="1:11">
      <c r="A218" s="90" t="s">
        <v>1400</v>
      </c>
      <c r="B218" s="90" t="s">
        <v>1401</v>
      </c>
      <c r="C218" s="90" t="s">
        <v>1539</v>
      </c>
      <c r="D218" s="90" t="s">
        <v>398</v>
      </c>
      <c r="E218" s="90" t="s">
        <v>1868</v>
      </c>
      <c r="F218" s="112">
        <v>5.68133745</v>
      </c>
      <c r="G218" s="112">
        <v>3.3378871600000002</v>
      </c>
      <c r="H218" s="113">
        <f>IF(ISERROR(F218/G218-1),"",IF((F218/G218-1)&gt;10000%,"",F218/G218-1))</f>
        <v>0.70207594734868151</v>
      </c>
      <c r="I218" s="91">
        <f>F218/$F$1023</f>
        <v>7.2744488007828515E-4</v>
      </c>
      <c r="J218" s="92">
        <v>703.89635685000007</v>
      </c>
      <c r="K218" s="92">
        <v>41.2143529411765</v>
      </c>
    </row>
    <row r="219" spans="1:11">
      <c r="A219" s="90" t="s">
        <v>1679</v>
      </c>
      <c r="B219" s="90" t="s">
        <v>704</v>
      </c>
      <c r="C219" s="90" t="s">
        <v>1541</v>
      </c>
      <c r="D219" s="90" t="s">
        <v>398</v>
      </c>
      <c r="E219" s="90" t="s">
        <v>1868</v>
      </c>
      <c r="F219" s="112">
        <v>5.6780689249999998</v>
      </c>
      <c r="G219" s="112">
        <v>0.87574595</v>
      </c>
      <c r="H219" s="113">
        <f>IF(ISERROR(F219/G219-1),"",IF((F219/G219-1)&gt;10000%,"",F219/G219-1))</f>
        <v>5.4836941866531044</v>
      </c>
      <c r="I219" s="91">
        <f>F219/$F$1023</f>
        <v>7.2702637443633315E-4</v>
      </c>
      <c r="J219" s="92">
        <v>5.5729176300000001</v>
      </c>
      <c r="K219" s="92">
        <v>10.4154705882353</v>
      </c>
    </row>
    <row r="220" spans="1:11">
      <c r="A220" s="90" t="s">
        <v>761</v>
      </c>
      <c r="B220" s="90" t="s">
        <v>253</v>
      </c>
      <c r="C220" s="90" t="s">
        <v>1180</v>
      </c>
      <c r="D220" s="90" t="s">
        <v>398</v>
      </c>
      <c r="E220" s="90" t="s">
        <v>1868</v>
      </c>
      <c r="F220" s="112">
        <v>5.6775254940000002</v>
      </c>
      <c r="G220" s="112">
        <v>8.8963553159999993</v>
      </c>
      <c r="H220" s="113">
        <f>IF(ISERROR(F220/G220-1),"",IF((F220/G220-1)&gt;10000%,"",F220/G220-1))</f>
        <v>-0.36181444059579859</v>
      </c>
      <c r="I220" s="91">
        <f>F220/$F$1023</f>
        <v>7.269567929157661E-4</v>
      </c>
      <c r="J220" s="92">
        <v>123.28202497567999</v>
      </c>
      <c r="K220" s="92">
        <v>27.2954117647059</v>
      </c>
    </row>
    <row r="221" spans="1:11">
      <c r="A221" s="90" t="s">
        <v>1771</v>
      </c>
      <c r="B221" s="90" t="s">
        <v>970</v>
      </c>
      <c r="C221" s="90" t="s">
        <v>2417</v>
      </c>
      <c r="D221" s="90" t="s">
        <v>399</v>
      </c>
      <c r="E221" s="90" t="s">
        <v>400</v>
      </c>
      <c r="F221" s="112">
        <v>5.66154314</v>
      </c>
      <c r="G221" s="112">
        <v>0.30493315999999998</v>
      </c>
      <c r="H221" s="113">
        <f>IF(ISERROR(F221/G221-1),"",IF((F221/G221-1)&gt;10000%,"",F221/G221-1))</f>
        <v>17.566505328577581</v>
      </c>
      <c r="I221" s="91">
        <f>F221/$F$1023</f>
        <v>7.2491039421278139E-4</v>
      </c>
      <c r="J221" s="92">
        <v>6.7157225</v>
      </c>
      <c r="K221" s="92">
        <v>29.4917058823529</v>
      </c>
    </row>
    <row r="222" spans="1:11">
      <c r="A222" s="90" t="s">
        <v>2723</v>
      </c>
      <c r="B222" s="90" t="s">
        <v>1076</v>
      </c>
      <c r="C222" s="90" t="s">
        <v>1544</v>
      </c>
      <c r="D222" s="90" t="s">
        <v>398</v>
      </c>
      <c r="E222" s="90" t="s">
        <v>1868</v>
      </c>
      <c r="F222" s="112">
        <v>5.6489644100000005</v>
      </c>
      <c r="G222" s="112">
        <v>0.59747896</v>
      </c>
      <c r="H222" s="113">
        <f>IF(ISERROR(F222/G222-1),"",IF((F222/G222-1)&gt;10000%,"",F222/G222-1))</f>
        <v>8.454666671442288</v>
      </c>
      <c r="I222" s="91">
        <f>F222/$F$1023</f>
        <v>7.2329979938068128E-4</v>
      </c>
      <c r="J222" s="92">
        <v>421.26333879999999</v>
      </c>
      <c r="K222" s="92">
        <v>7.1485882352941204</v>
      </c>
    </row>
    <row r="223" spans="1:11">
      <c r="A223" s="90" t="s">
        <v>2676</v>
      </c>
      <c r="B223" s="90" t="s">
        <v>367</v>
      </c>
      <c r="C223" s="90" t="s">
        <v>1537</v>
      </c>
      <c r="D223" s="90" t="s">
        <v>398</v>
      </c>
      <c r="E223" s="90" t="s">
        <v>1868</v>
      </c>
      <c r="F223" s="112">
        <v>5.6016972200000001</v>
      </c>
      <c r="G223" s="112">
        <v>4.9659644230000008</v>
      </c>
      <c r="H223" s="113">
        <f>IF(ISERROR(F223/G223-1),"",IF((F223/G223-1)&gt;10000%,"",F223/G223-1))</f>
        <v>0.12801799264923952</v>
      </c>
      <c r="I223" s="91">
        <f>F223/$F$1023</f>
        <v>7.1724765485242626E-4</v>
      </c>
      <c r="J223" s="92">
        <v>7.9666610899999997</v>
      </c>
      <c r="K223" s="92">
        <v>12.7332941176471</v>
      </c>
    </row>
    <row r="224" spans="1:11">
      <c r="A224" s="90" t="s">
        <v>1676</v>
      </c>
      <c r="B224" s="90" t="s">
        <v>720</v>
      </c>
      <c r="C224" s="90" t="s">
        <v>1543</v>
      </c>
      <c r="D224" s="90" t="s">
        <v>1441</v>
      </c>
      <c r="E224" s="90" t="s">
        <v>1868</v>
      </c>
      <c r="F224" s="112">
        <v>5.54468037</v>
      </c>
      <c r="G224" s="112">
        <v>5.7759682059999999</v>
      </c>
      <c r="H224" s="113">
        <f>IF(ISERROR(F224/G224-1),"",IF((F224/G224-1)&gt;10000%,"",F224/G224-1))</f>
        <v>-4.0043128312192033E-2</v>
      </c>
      <c r="I224" s="91">
        <f>F224/$F$1023</f>
        <v>7.0994715281822796E-4</v>
      </c>
      <c r="J224" s="92">
        <v>279.37895356999996</v>
      </c>
      <c r="K224" s="92">
        <v>34.426117647058803</v>
      </c>
    </row>
    <row r="225" spans="1:11">
      <c r="A225" s="90" t="s">
        <v>2078</v>
      </c>
      <c r="B225" s="90" t="s">
        <v>534</v>
      </c>
      <c r="C225" s="90" t="s">
        <v>1180</v>
      </c>
      <c r="D225" s="90" t="s">
        <v>398</v>
      </c>
      <c r="E225" s="90" t="s">
        <v>1868</v>
      </c>
      <c r="F225" s="112">
        <v>5.5421231500000001</v>
      </c>
      <c r="G225" s="112">
        <v>0.75663206999999999</v>
      </c>
      <c r="H225" s="113">
        <f>IF(ISERROR(F225/G225-1),"",IF((F225/G225-1)&gt;10000%,"",F225/G225-1))</f>
        <v>6.3247267327698653</v>
      </c>
      <c r="I225" s="91">
        <f>F225/$F$1023</f>
        <v>7.0961972347388701E-4</v>
      </c>
      <c r="J225" s="92">
        <v>31.075474076100001</v>
      </c>
      <c r="K225" s="92">
        <v>52.225647058823498</v>
      </c>
    </row>
    <row r="226" spans="1:11">
      <c r="A226" s="90" t="s">
        <v>465</v>
      </c>
      <c r="B226" s="90" t="s">
        <v>466</v>
      </c>
      <c r="C226" s="90" t="s">
        <v>536</v>
      </c>
      <c r="D226" s="90" t="s">
        <v>399</v>
      </c>
      <c r="E226" s="90" t="s">
        <v>400</v>
      </c>
      <c r="F226" s="112">
        <v>5.527215</v>
      </c>
      <c r="G226" s="112">
        <v>5.4900177300000008</v>
      </c>
      <c r="H226" s="113">
        <f>IF(ISERROR(F226/G226-1),"",IF((F226/G226-1)&gt;10000%,"",F226/G226-1))</f>
        <v>6.7754371350634557E-3</v>
      </c>
      <c r="I226" s="91">
        <f>F226/$F$1023</f>
        <v>7.0771086706738378E-4</v>
      </c>
      <c r="J226" s="92">
        <v>426.9738069</v>
      </c>
      <c r="K226" s="92">
        <v>19.5126470588235</v>
      </c>
    </row>
    <row r="227" spans="1:11">
      <c r="A227" s="90" t="s">
        <v>240</v>
      </c>
      <c r="B227" s="90" t="s">
        <v>353</v>
      </c>
      <c r="C227" s="90" t="s">
        <v>1556</v>
      </c>
      <c r="D227" s="90" t="s">
        <v>399</v>
      </c>
      <c r="E227" s="90" t="s">
        <v>1868</v>
      </c>
      <c r="F227" s="112">
        <v>5.5098101449999994</v>
      </c>
      <c r="G227" s="112">
        <v>5.8355352199999997</v>
      </c>
      <c r="H227" s="113">
        <f>IF(ISERROR(F227/G227-1),"",IF((F227/G227-1)&gt;10000%,"",F227/G227-1))</f>
        <v>-5.5817515055628486E-2</v>
      </c>
      <c r="I227" s="91">
        <f>F227/$F$1023</f>
        <v>7.0548232972566052E-4</v>
      </c>
      <c r="J227" s="92">
        <v>172.16832594357462</v>
      </c>
      <c r="K227" s="92">
        <v>14.9773529411765</v>
      </c>
    </row>
    <row r="228" spans="1:11">
      <c r="A228" s="90" t="s">
        <v>2906</v>
      </c>
      <c r="B228" s="90" t="s">
        <v>2907</v>
      </c>
      <c r="C228" s="90" t="s">
        <v>1774</v>
      </c>
      <c r="D228" s="90" t="s">
        <v>398</v>
      </c>
      <c r="E228" s="90" t="s">
        <v>1868</v>
      </c>
      <c r="F228" s="112">
        <v>5.4913560199999996</v>
      </c>
      <c r="G228" s="112">
        <v>2.89395E-2</v>
      </c>
      <c r="H228" s="113" t="str">
        <f>IF(ISERROR(F228/G228-1),"",IF((F228/G228-1)&gt;10000%,"",F228/G228-1))</f>
        <v/>
      </c>
      <c r="I228" s="91">
        <f>F228/$F$1023</f>
        <v>7.031194426650487E-4</v>
      </c>
      <c r="J228" s="92">
        <v>15.550276999999999</v>
      </c>
      <c r="K228" s="92">
        <v>21.33</v>
      </c>
    </row>
    <row r="229" spans="1:11">
      <c r="A229" s="90" t="s">
        <v>1445</v>
      </c>
      <c r="B229" s="90" t="s">
        <v>1446</v>
      </c>
      <c r="C229" s="90" t="s">
        <v>298</v>
      </c>
      <c r="D229" s="90" t="s">
        <v>1441</v>
      </c>
      <c r="E229" s="90" t="s">
        <v>1868</v>
      </c>
      <c r="F229" s="112">
        <v>5.4570065000000003</v>
      </c>
      <c r="G229" s="112">
        <v>3.95739069</v>
      </c>
      <c r="H229" s="113">
        <f>IF(ISERROR(F229/G229-1),"",IF((F229/G229-1)&gt;10000%,"",F229/G229-1))</f>
        <v>0.37894055135607552</v>
      </c>
      <c r="I229" s="91">
        <f>F229/$F$1023</f>
        <v>6.9872129123027592E-4</v>
      </c>
      <c r="J229" s="92">
        <v>133.34833900000001</v>
      </c>
      <c r="K229" s="92">
        <v>74.868647058823498</v>
      </c>
    </row>
    <row r="230" spans="1:11">
      <c r="A230" s="90" t="s">
        <v>227</v>
      </c>
      <c r="B230" s="90" t="s">
        <v>363</v>
      </c>
      <c r="C230" s="90" t="s">
        <v>1556</v>
      </c>
      <c r="D230" s="90" t="s">
        <v>399</v>
      </c>
      <c r="E230" s="90" t="s">
        <v>1868</v>
      </c>
      <c r="F230" s="112">
        <v>5.3323056399999995</v>
      </c>
      <c r="G230" s="112">
        <v>5.3271396900000001</v>
      </c>
      <c r="H230" s="113">
        <f>IF(ISERROR(F230/G230-1),"",IF((F230/G230-1)&gt;10000%,"",F230/G230-1))</f>
        <v>9.6974179402442573E-4</v>
      </c>
      <c r="I230" s="91">
        <f>F230/$F$1023</f>
        <v>6.8275445191705048E-4</v>
      </c>
      <c r="J230" s="92">
        <v>920.85101622000002</v>
      </c>
      <c r="K230" s="92">
        <v>15.1394705882353</v>
      </c>
    </row>
    <row r="231" spans="1:11">
      <c r="A231" s="90" t="s">
        <v>237</v>
      </c>
      <c r="B231" s="90" t="s">
        <v>360</v>
      </c>
      <c r="C231" s="90" t="s">
        <v>1556</v>
      </c>
      <c r="D231" s="90" t="s">
        <v>399</v>
      </c>
      <c r="E231" s="90" t="s">
        <v>1868</v>
      </c>
      <c r="F231" s="112">
        <v>5.3118186300000003</v>
      </c>
      <c r="G231" s="112">
        <v>7.4721199299999999</v>
      </c>
      <c r="H231" s="113">
        <f>IF(ISERROR(F231/G231-1),"",IF((F231/G231-1)&gt;10000%,"",F231/G231-1))</f>
        <v>-0.28911491253326282</v>
      </c>
      <c r="I231" s="91">
        <f>F231/$F$1023</f>
        <v>6.8013127195920239E-4</v>
      </c>
      <c r="J231" s="92">
        <v>259.92355001890928</v>
      </c>
      <c r="K231" s="92">
        <v>13.8277058823529</v>
      </c>
    </row>
    <row r="232" spans="1:11">
      <c r="A232" s="90" t="s">
        <v>343</v>
      </c>
      <c r="B232" s="90" t="s">
        <v>672</v>
      </c>
      <c r="C232" s="90" t="s">
        <v>1540</v>
      </c>
      <c r="D232" s="90" t="s">
        <v>398</v>
      </c>
      <c r="E232" s="90" t="s">
        <v>1868</v>
      </c>
      <c r="F232" s="112">
        <v>5.2762768800000002</v>
      </c>
      <c r="G232" s="112">
        <v>12.022167660000001</v>
      </c>
      <c r="H232" s="113">
        <f>IF(ISERROR(F232/G232-1),"",IF((F232/G232-1)&gt;10000%,"",F232/G232-1))</f>
        <v>-0.56112100336487902</v>
      </c>
      <c r="I232" s="91">
        <f>F232/$F$1023</f>
        <v>6.75580466045267E-4</v>
      </c>
      <c r="J232" s="92">
        <v>246.38251625999999</v>
      </c>
      <c r="K232" s="92">
        <v>22.267529411764698</v>
      </c>
    </row>
    <row r="233" spans="1:11">
      <c r="A233" s="90" t="s">
        <v>691</v>
      </c>
      <c r="B233" s="90" t="s">
        <v>160</v>
      </c>
      <c r="C233" s="90" t="s">
        <v>1767</v>
      </c>
      <c r="D233" s="90" t="s">
        <v>399</v>
      </c>
      <c r="E233" s="90" t="s">
        <v>400</v>
      </c>
      <c r="F233" s="112">
        <v>5.27517382</v>
      </c>
      <c r="G233" s="112">
        <v>4.82139088</v>
      </c>
      <c r="H233" s="113">
        <f>IF(ISERROR(F233/G233-1),"",IF((F233/G233-1)&gt;10000%,"",F233/G233-1))</f>
        <v>9.4118678882140427E-2</v>
      </c>
      <c r="I233" s="91">
        <f>F233/$F$1023</f>
        <v>6.7543922899387173E-4</v>
      </c>
      <c r="J233" s="92">
        <v>382.72506430678465</v>
      </c>
      <c r="K233" s="92">
        <v>14.0319411764706</v>
      </c>
    </row>
    <row r="234" spans="1:11">
      <c r="A234" s="90" t="s">
        <v>242</v>
      </c>
      <c r="B234" s="90" t="s">
        <v>32</v>
      </c>
      <c r="C234" s="90" t="s">
        <v>1556</v>
      </c>
      <c r="D234" s="90" t="s">
        <v>1441</v>
      </c>
      <c r="E234" s="90" t="s">
        <v>400</v>
      </c>
      <c r="F234" s="112">
        <v>5.2560660800000001</v>
      </c>
      <c r="G234" s="112">
        <v>3.1905798330000001</v>
      </c>
      <c r="H234" s="113">
        <f>IF(ISERROR(F234/G234-1),"",IF((F234/G234-1)&gt;10000%,"",F234/G234-1))</f>
        <v>0.64737018194523266</v>
      </c>
      <c r="I234" s="91">
        <f>F234/$F$1023</f>
        <v>6.7299265232857145E-4</v>
      </c>
      <c r="J234" s="92">
        <v>1041.9237183420316</v>
      </c>
      <c r="K234" s="92">
        <v>24.1257058823529</v>
      </c>
    </row>
    <row r="235" spans="1:11">
      <c r="A235" s="90" t="s">
        <v>778</v>
      </c>
      <c r="B235" s="90" t="s">
        <v>775</v>
      </c>
      <c r="C235" s="90" t="s">
        <v>1545</v>
      </c>
      <c r="D235" s="90" t="s">
        <v>399</v>
      </c>
      <c r="E235" s="90" t="s">
        <v>1868</v>
      </c>
      <c r="F235" s="112">
        <v>5.2341616200000001</v>
      </c>
      <c r="G235" s="112">
        <v>2.0016708300000001</v>
      </c>
      <c r="H235" s="113">
        <f>IF(ISERROR(F235/G235-1),"",IF((F235/G235-1)&gt;10000%,"",F235/G235-1))</f>
        <v>1.6148962864188814</v>
      </c>
      <c r="I235" s="91">
        <f>F235/$F$1023</f>
        <v>6.7018798046774403E-4</v>
      </c>
      <c r="J235" s="92">
        <v>48.020118518849998</v>
      </c>
      <c r="K235" s="92">
        <v>7.6854705882352903</v>
      </c>
    </row>
    <row r="236" spans="1:11">
      <c r="A236" s="90" t="s">
        <v>570</v>
      </c>
      <c r="B236" s="90" t="s">
        <v>571</v>
      </c>
      <c r="C236" s="90" t="s">
        <v>1180</v>
      </c>
      <c r="D236" s="90" t="s">
        <v>398</v>
      </c>
      <c r="E236" s="90" t="s">
        <v>1868</v>
      </c>
      <c r="F236" s="112">
        <v>5.224979942</v>
      </c>
      <c r="G236" s="112">
        <v>6.9981208200000005</v>
      </c>
      <c r="H236" s="113">
        <f>IF(ISERROR(F236/G236-1),"",IF((F236/G236-1)&gt;10000%,"",F236/G236-1))</f>
        <v>-0.25337385901262566</v>
      </c>
      <c r="I236" s="91">
        <f>F236/$F$1023</f>
        <v>6.6901234802020702E-4</v>
      </c>
      <c r="J236" s="92">
        <v>296.50996718001943</v>
      </c>
      <c r="K236" s="92">
        <v>30.357294117647101</v>
      </c>
    </row>
    <row r="237" spans="1:11">
      <c r="A237" s="90" t="s">
        <v>901</v>
      </c>
      <c r="B237" s="90" t="s">
        <v>1099</v>
      </c>
      <c r="C237" s="90" t="s">
        <v>1543</v>
      </c>
      <c r="D237" s="90" t="s">
        <v>399</v>
      </c>
      <c r="E237" s="90" t="s">
        <v>400</v>
      </c>
      <c r="F237" s="112">
        <v>5.1386280800000002</v>
      </c>
      <c r="G237" s="112">
        <v>7.1088446369999998</v>
      </c>
      <c r="H237" s="113">
        <f>IF(ISERROR(F237/G237-1),"",IF((F237/G237-1)&gt;10000%,"",F237/G237-1))</f>
        <v>-0.27715003739784216</v>
      </c>
      <c r="I237" s="91">
        <f>F237/$F$1023</f>
        <v>6.5795575783348498E-4</v>
      </c>
      <c r="J237" s="92">
        <v>343.66550079000001</v>
      </c>
      <c r="K237" s="92">
        <v>37.0951764705882</v>
      </c>
    </row>
    <row r="238" spans="1:11">
      <c r="A238" s="90" t="s">
        <v>1908</v>
      </c>
      <c r="B238" s="90" t="s">
        <v>441</v>
      </c>
      <c r="C238" s="90" t="s">
        <v>1539</v>
      </c>
      <c r="D238" s="90" t="s">
        <v>398</v>
      </c>
      <c r="E238" s="90" t="s">
        <v>1868</v>
      </c>
      <c r="F238" s="112">
        <v>5.1206924200000001</v>
      </c>
      <c r="G238" s="112">
        <v>6.14037816</v>
      </c>
      <c r="H238" s="113">
        <f>IF(ISERROR(F238/G238-1),"",IF((F238/G238-1)&gt;10000%,"",F238/G238-1))</f>
        <v>-0.16606236838025623</v>
      </c>
      <c r="I238" s="91">
        <f>F238/$F$1023</f>
        <v>6.5565925561853118E-4</v>
      </c>
      <c r="J238" s="92">
        <v>41.837495529999998</v>
      </c>
      <c r="K238" s="92">
        <v>16.397705882352898</v>
      </c>
    </row>
    <row r="239" spans="1:11">
      <c r="A239" s="90" t="s">
        <v>2711</v>
      </c>
      <c r="B239" s="90" t="s">
        <v>2712</v>
      </c>
      <c r="C239" s="90" t="s">
        <v>1543</v>
      </c>
      <c r="D239" s="90" t="s">
        <v>1441</v>
      </c>
      <c r="E239" s="90" t="s">
        <v>1868</v>
      </c>
      <c r="F239" s="112">
        <v>5.1166133199999999</v>
      </c>
      <c r="G239" s="112">
        <v>3.0220715899999999</v>
      </c>
      <c r="H239" s="113">
        <f>IF(ISERROR(F239/G239-1),"",IF((F239/G239-1)&gt;10000%,"",F239/G239-1))</f>
        <v>0.69308144020506157</v>
      </c>
      <c r="I239" s="91">
        <f>F239/$F$1023</f>
        <v>6.5513696303576481E-4</v>
      </c>
      <c r="J239" s="92">
        <v>70.894793129999996</v>
      </c>
      <c r="K239" s="92">
        <v>34.693705882352901</v>
      </c>
    </row>
    <row r="240" spans="1:11">
      <c r="A240" s="90" t="s">
        <v>2696</v>
      </c>
      <c r="B240" s="90" t="s">
        <v>186</v>
      </c>
      <c r="C240" s="90" t="s">
        <v>1180</v>
      </c>
      <c r="D240" s="90" t="s">
        <v>398</v>
      </c>
      <c r="E240" s="90" t="s">
        <v>1868</v>
      </c>
      <c r="F240" s="112">
        <v>5.0711679199999997</v>
      </c>
      <c r="G240" s="112">
        <v>4.2863006769999998</v>
      </c>
      <c r="H240" s="113">
        <f>IF(ISERROR(F240/G240-1),"",IF((F240/G240-1)&gt;10000%,"",F240/G240-1))</f>
        <v>0.18311063598770483</v>
      </c>
      <c r="I240" s="91">
        <f>F240/$F$1023</f>
        <v>6.493180825619233E-4</v>
      </c>
      <c r="J240" s="92">
        <v>113.92871018359999</v>
      </c>
      <c r="K240" s="92">
        <v>10.4164117647059</v>
      </c>
    </row>
    <row r="241" spans="1:11">
      <c r="A241" s="90" t="s">
        <v>205</v>
      </c>
      <c r="B241" s="90" t="s">
        <v>206</v>
      </c>
      <c r="C241" s="90" t="s">
        <v>1180</v>
      </c>
      <c r="D241" s="90" t="s">
        <v>398</v>
      </c>
      <c r="E241" s="90" t="s">
        <v>1868</v>
      </c>
      <c r="F241" s="112">
        <v>4.9747065810000004</v>
      </c>
      <c r="G241" s="112">
        <v>4.3362108480000003</v>
      </c>
      <c r="H241" s="113">
        <f>IF(ISERROR(F241/G241-1),"",IF((F241/G241-1)&gt;10000%,"",F241/G241-1))</f>
        <v>0.14724739072466808</v>
      </c>
      <c r="I241" s="91">
        <f>F241/$F$1023</f>
        <v>6.3696706349315713E-4</v>
      </c>
      <c r="J241" s="92">
        <v>335.45188504739338</v>
      </c>
      <c r="K241" s="92">
        <v>58.401235294117598</v>
      </c>
    </row>
    <row r="242" spans="1:11">
      <c r="A242" s="90" t="s">
        <v>2341</v>
      </c>
      <c r="B242" s="90" t="s">
        <v>701</v>
      </c>
      <c r="C242" s="90" t="s">
        <v>1767</v>
      </c>
      <c r="D242" s="90" t="s">
        <v>1441</v>
      </c>
      <c r="E242" s="90" t="s">
        <v>400</v>
      </c>
      <c r="F242" s="112">
        <v>4.965906092</v>
      </c>
      <c r="G242" s="112">
        <v>0.47155972299999999</v>
      </c>
      <c r="H242" s="113">
        <f>IF(ISERROR(F242/G242-1),"",IF((F242/G242-1)&gt;10000%,"",F242/G242-1))</f>
        <v>9.5308105204735654</v>
      </c>
      <c r="I242" s="91">
        <f>F242/$F$1023</f>
        <v>6.3584023891680044E-4</v>
      </c>
      <c r="J242" s="92">
        <v>302.51096355041221</v>
      </c>
      <c r="K242" s="92">
        <v>21.670529411764701</v>
      </c>
    </row>
    <row r="243" spans="1:11">
      <c r="A243" s="90" t="s">
        <v>2079</v>
      </c>
      <c r="B243" s="90" t="s">
        <v>348</v>
      </c>
      <c r="C243" s="90" t="s">
        <v>1180</v>
      </c>
      <c r="D243" s="90" t="s">
        <v>398</v>
      </c>
      <c r="E243" s="90" t="s">
        <v>1868</v>
      </c>
      <c r="F243" s="112">
        <v>4.9138673090000005</v>
      </c>
      <c r="G243" s="112">
        <v>2.7097908999999998</v>
      </c>
      <c r="H243" s="113">
        <f>IF(ISERROR(F243/G243-1),"",IF((F243/G243-1)&gt;10000%,"",F243/G243-1))</f>
        <v>0.81337508698549432</v>
      </c>
      <c r="I243" s="91">
        <f>F243/$F$1023</f>
        <v>6.2917713421794922E-4</v>
      </c>
      <c r="J243" s="92">
        <v>137.74931197839999</v>
      </c>
      <c r="K243" s="92">
        <v>40.199176470588199</v>
      </c>
    </row>
    <row r="244" spans="1:11">
      <c r="A244" s="90" t="s">
        <v>1886</v>
      </c>
      <c r="B244" s="90" t="s">
        <v>982</v>
      </c>
      <c r="C244" s="90" t="s">
        <v>1544</v>
      </c>
      <c r="D244" s="90" t="s">
        <v>398</v>
      </c>
      <c r="E244" s="90" t="s">
        <v>1868</v>
      </c>
      <c r="F244" s="112">
        <v>4.8305499800000007</v>
      </c>
      <c r="G244" s="112">
        <v>4.6784815499999999</v>
      </c>
      <c r="H244" s="113">
        <f>IF(ISERROR(F244/G244-1),"",IF((F244/G244-1)&gt;10000%,"",F244/G244-1))</f>
        <v>3.2503800298197438E-2</v>
      </c>
      <c r="I244" s="91">
        <f>F244/$F$1023</f>
        <v>6.1850908907254984E-4</v>
      </c>
      <c r="J244" s="92">
        <v>477.29826460000004</v>
      </c>
      <c r="K244" s="92">
        <v>14.035529411764699</v>
      </c>
    </row>
    <row r="245" spans="1:11">
      <c r="A245" s="90" t="s">
        <v>479</v>
      </c>
      <c r="B245" s="90" t="s">
        <v>806</v>
      </c>
      <c r="C245" s="90" t="s">
        <v>1538</v>
      </c>
      <c r="D245" s="90" t="s">
        <v>398</v>
      </c>
      <c r="E245" s="90" t="s">
        <v>1868</v>
      </c>
      <c r="F245" s="112">
        <v>4.7898866040000003</v>
      </c>
      <c r="G245" s="112">
        <v>3.7603633939999996</v>
      </c>
      <c r="H245" s="113">
        <f>IF(ISERROR(F245/G245-1),"",IF((F245/G245-1)&gt;10000%,"",F245/G245-1))</f>
        <v>0.27378290397217953</v>
      </c>
      <c r="I245" s="91">
        <f>F245/$F$1023</f>
        <v>6.1330250436635568E-4</v>
      </c>
      <c r="J245" s="92">
        <v>85.775871159999994</v>
      </c>
      <c r="K245" s="92">
        <v>29.1793529411765</v>
      </c>
    </row>
    <row r="246" spans="1:11">
      <c r="A246" s="90" t="s">
        <v>1887</v>
      </c>
      <c r="B246" s="90" t="s">
        <v>1070</v>
      </c>
      <c r="C246" s="90" t="s">
        <v>1544</v>
      </c>
      <c r="D246" s="90" t="s">
        <v>398</v>
      </c>
      <c r="E246" s="90" t="s">
        <v>400</v>
      </c>
      <c r="F246" s="112">
        <v>4.7828931590000003</v>
      </c>
      <c r="G246" s="112">
        <v>10.707049885</v>
      </c>
      <c r="H246" s="113">
        <f>IF(ISERROR(F246/G246-1),"",IF((F246/G246-1)&gt;10000%,"",F246/G246-1))</f>
        <v>-0.55329495889427238</v>
      </c>
      <c r="I246" s="91">
        <f>F246/$F$1023</f>
        <v>6.1240705574987556E-4</v>
      </c>
      <c r="J246" s="92">
        <v>438.9732004</v>
      </c>
      <c r="K246" s="92">
        <v>32.6979411764706</v>
      </c>
    </row>
    <row r="247" spans="1:11">
      <c r="A247" s="90" t="s">
        <v>65</v>
      </c>
      <c r="B247" s="90" t="s">
        <v>77</v>
      </c>
      <c r="C247" s="90" t="s">
        <v>1180</v>
      </c>
      <c r="D247" s="90" t="s">
        <v>398</v>
      </c>
      <c r="E247" s="90" t="s">
        <v>1868</v>
      </c>
      <c r="F247" s="112">
        <v>4.7658137400000005</v>
      </c>
      <c r="G247" s="112">
        <v>9.847203480000001</v>
      </c>
      <c r="H247" s="113">
        <f>IF(ISERROR(F247/G247-1),"",IF((F247/G247-1)&gt;10000%,"",F247/G247-1))</f>
        <v>-0.51602363557536646</v>
      </c>
      <c r="I247" s="91">
        <f>F247/$F$1023</f>
        <v>6.1022018760208379E-4</v>
      </c>
      <c r="J247" s="92">
        <v>386.70478250522865</v>
      </c>
      <c r="K247" s="92">
        <v>28.691882352941199</v>
      </c>
    </row>
    <row r="248" spans="1:11">
      <c r="A248" s="90" t="s">
        <v>2708</v>
      </c>
      <c r="B248" s="90" t="s">
        <v>196</v>
      </c>
      <c r="C248" s="90" t="s">
        <v>1180</v>
      </c>
      <c r="D248" s="90" t="s">
        <v>398</v>
      </c>
      <c r="E248" s="90" t="s">
        <v>1868</v>
      </c>
      <c r="F248" s="112">
        <v>4.7083676900000002</v>
      </c>
      <c r="G248" s="112">
        <v>3.3537496899999999</v>
      </c>
      <c r="H248" s="113">
        <f>IF(ISERROR(F248/G248-1),"",IF((F248/G248-1)&gt;10000%,"",F248/G248-1))</f>
        <v>0.40391147975029718</v>
      </c>
      <c r="I248" s="91">
        <f>F248/$F$1023</f>
        <v>6.0286473031390217E-4</v>
      </c>
      <c r="J248" s="92">
        <v>60.535729139200001</v>
      </c>
      <c r="K248" s="92">
        <v>10.0851176470588</v>
      </c>
    </row>
    <row r="249" spans="1:11">
      <c r="A249" s="90" t="s">
        <v>1032</v>
      </c>
      <c r="B249" s="90" t="s">
        <v>1033</v>
      </c>
      <c r="C249" s="90" t="s">
        <v>1538</v>
      </c>
      <c r="D249" s="90" t="s">
        <v>398</v>
      </c>
      <c r="E249" s="90" t="s">
        <v>1868</v>
      </c>
      <c r="F249" s="112">
        <v>4.6819086100000007</v>
      </c>
      <c r="G249" s="112">
        <v>0.30241195500000001</v>
      </c>
      <c r="H249" s="113">
        <f>IF(ISERROR(F249/G249-1),"",IF((F249/G249-1)&gt;10000%,"",F249/G249-1))</f>
        <v>14.48188996033573</v>
      </c>
      <c r="I249" s="91">
        <f>F249/$F$1023</f>
        <v>5.9947687975107715E-4</v>
      </c>
      <c r="J249" s="92">
        <v>43.053797509999995</v>
      </c>
      <c r="K249" s="92">
        <v>14.482705882352899</v>
      </c>
    </row>
    <row r="250" spans="1:11">
      <c r="A250" s="90" t="s">
        <v>1457</v>
      </c>
      <c r="B250" s="90" t="s">
        <v>1458</v>
      </c>
      <c r="C250" s="90" t="s">
        <v>1542</v>
      </c>
      <c r="D250" s="90" t="s">
        <v>398</v>
      </c>
      <c r="E250" s="90" t="s">
        <v>1868</v>
      </c>
      <c r="F250" s="112">
        <v>4.6543258099999996</v>
      </c>
      <c r="G250" s="112">
        <v>9.6371386399999999</v>
      </c>
      <c r="H250" s="113">
        <f>IF(ISERROR(F250/G250-1),"",IF((F250/G250-1)&gt;10000%,"",F250/G250-1))</f>
        <v>-0.51704276716724706</v>
      </c>
      <c r="I250" s="91">
        <f>F250/$F$1023</f>
        <v>5.9594514680706343E-4</v>
      </c>
      <c r="J250" s="92">
        <v>29.449034999999999</v>
      </c>
      <c r="K250" s="92">
        <v>275.85029411764702</v>
      </c>
    </row>
    <row r="251" spans="1:11">
      <c r="A251" s="90" t="s">
        <v>35</v>
      </c>
      <c r="B251" s="90" t="s">
        <v>259</v>
      </c>
      <c r="C251" s="90" t="s">
        <v>1180</v>
      </c>
      <c r="D251" s="90" t="s">
        <v>398</v>
      </c>
      <c r="E251" s="90" t="s">
        <v>1868</v>
      </c>
      <c r="F251" s="112">
        <v>4.6428973499999993</v>
      </c>
      <c r="G251" s="112">
        <v>1.2514923200000001</v>
      </c>
      <c r="H251" s="113">
        <f>IF(ISERROR(F251/G251-1),"",IF((F251/G251-1)&gt;10000%,"",F251/G251-1))</f>
        <v>2.709888806988443</v>
      </c>
      <c r="I251" s="91">
        <f>F251/$F$1023</f>
        <v>5.9448183384821433E-4</v>
      </c>
      <c r="J251" s="92">
        <v>90.359109302912003</v>
      </c>
      <c r="K251" s="92">
        <v>14.495823529411799</v>
      </c>
    </row>
    <row r="252" spans="1:11">
      <c r="A252" s="90" t="s">
        <v>2077</v>
      </c>
      <c r="B252" s="90" t="s">
        <v>535</v>
      </c>
      <c r="C252" s="90" t="s">
        <v>1180</v>
      </c>
      <c r="D252" s="90" t="s">
        <v>398</v>
      </c>
      <c r="E252" s="90" t="s">
        <v>1868</v>
      </c>
      <c r="F252" s="112">
        <v>4.6295495999999998</v>
      </c>
      <c r="G252" s="112">
        <v>0.73508380000000006</v>
      </c>
      <c r="H252" s="113">
        <f>IF(ISERROR(F252/G252-1),"",IF((F252/G252-1)&gt;10000%,"",F252/G252-1))</f>
        <v>5.2979888823559973</v>
      </c>
      <c r="I252" s="91">
        <f>F252/$F$1023</f>
        <v>5.927727728245526E-4</v>
      </c>
      <c r="J252" s="92">
        <v>19.147276175999998</v>
      </c>
      <c r="K252" s="92">
        <v>59.745294117647099</v>
      </c>
    </row>
    <row r="253" spans="1:11">
      <c r="A253" s="90" t="s">
        <v>2093</v>
      </c>
      <c r="B253" s="90" t="s">
        <v>655</v>
      </c>
      <c r="C253" s="90" t="s">
        <v>1180</v>
      </c>
      <c r="D253" s="90" t="s">
        <v>398</v>
      </c>
      <c r="E253" s="90" t="s">
        <v>1868</v>
      </c>
      <c r="F253" s="112">
        <v>4.5900378010000003</v>
      </c>
      <c r="G253" s="112">
        <v>13.721403919</v>
      </c>
      <c r="H253" s="113">
        <f>IF(ISERROR(F253/G253-1),"",IF((F253/G253-1)&gt;10000%,"",F253/G253-1))</f>
        <v>-0.66548336977062639</v>
      </c>
      <c r="I253" s="91">
        <f>F253/$F$1023</f>
        <v>5.8771363734136947E-4</v>
      </c>
      <c r="J253" s="92">
        <v>372.28822479936599</v>
      </c>
      <c r="K253" s="92">
        <v>31.898529411764699</v>
      </c>
    </row>
    <row r="254" spans="1:11">
      <c r="A254" s="90" t="s">
        <v>1692</v>
      </c>
      <c r="B254" s="90" t="s">
        <v>1693</v>
      </c>
      <c r="C254" s="90" t="s">
        <v>1543</v>
      </c>
      <c r="D254" s="90" t="s">
        <v>399</v>
      </c>
      <c r="E254" s="90" t="s">
        <v>400</v>
      </c>
      <c r="F254" s="112">
        <v>4.5689837899999999</v>
      </c>
      <c r="G254" s="112">
        <v>0.63036996000000001</v>
      </c>
      <c r="H254" s="113">
        <f>IF(ISERROR(F254/G254-1),"",IF((F254/G254-1)&gt;10000%,"",F254/G254-1))</f>
        <v>6.2480988624521379</v>
      </c>
      <c r="I254" s="91">
        <f>F254/$F$1023</f>
        <v>5.8501785793346577E-4</v>
      </c>
      <c r="J254" s="92">
        <v>598.66032188999998</v>
      </c>
      <c r="K254" s="92">
        <v>19.593294117647101</v>
      </c>
    </row>
    <row r="255" spans="1:11">
      <c r="A255" s="90" t="s">
        <v>2141</v>
      </c>
      <c r="B255" s="90" t="s">
        <v>2140</v>
      </c>
      <c r="C255" s="90" t="s">
        <v>298</v>
      </c>
      <c r="D255" s="90" t="s">
        <v>399</v>
      </c>
      <c r="E255" s="90" t="s">
        <v>400</v>
      </c>
      <c r="F255" s="112">
        <v>4.5602560800000003</v>
      </c>
      <c r="G255" s="112">
        <v>8.0519296100000002</v>
      </c>
      <c r="H255" s="113">
        <f>IF(ISERROR(F255/G255-1),"",IF((F255/G255-1)&gt;10000%,"",F255/G255-1))</f>
        <v>-0.43364431870635789</v>
      </c>
      <c r="I255" s="91">
        <f>F255/$F$1023</f>
        <v>5.8390035206267691E-4</v>
      </c>
      <c r="J255" s="92">
        <v>508.24174499999998</v>
      </c>
      <c r="K255" s="92">
        <v>27.2247647058824</v>
      </c>
    </row>
    <row r="256" spans="1:11">
      <c r="A256" s="90" t="s">
        <v>1637</v>
      </c>
      <c r="B256" s="90" t="s">
        <v>798</v>
      </c>
      <c r="C256" s="90" t="s">
        <v>1543</v>
      </c>
      <c r="D256" s="90" t="s">
        <v>399</v>
      </c>
      <c r="E256" s="90" t="s">
        <v>400</v>
      </c>
      <c r="F256" s="112">
        <v>4.5518312500000002</v>
      </c>
      <c r="G256" s="112">
        <v>3.803343285</v>
      </c>
      <c r="H256" s="113">
        <f>IF(ISERROR(F256/G256-1),"",IF((F256/G256-1)&gt;10000%,"",F256/G256-1))</f>
        <v>0.19679737244648954</v>
      </c>
      <c r="I256" s="91">
        <f>F256/$F$1023</f>
        <v>5.8282162729003911E-4</v>
      </c>
      <c r="J256" s="92">
        <v>17.111999999999998</v>
      </c>
      <c r="K256" s="92">
        <v>45.413176470588198</v>
      </c>
    </row>
    <row r="257" spans="1:11">
      <c r="A257" s="90" t="s">
        <v>469</v>
      </c>
      <c r="B257" s="90" t="s">
        <v>854</v>
      </c>
      <c r="C257" s="90" t="s">
        <v>1538</v>
      </c>
      <c r="D257" s="90" t="s">
        <v>398</v>
      </c>
      <c r="E257" s="90" t="s">
        <v>1868</v>
      </c>
      <c r="F257" s="112">
        <v>4.5467762039999995</v>
      </c>
      <c r="G257" s="112">
        <v>10.560284081000001</v>
      </c>
      <c r="H257" s="113">
        <f>IF(ISERROR(F257/G257-1),"",IF((F257/G257-1)&gt;10000%,"",F257/G257-1))</f>
        <v>-0.56944565419593851</v>
      </c>
      <c r="I257" s="91">
        <f>F257/$F$1023</f>
        <v>5.8217437347636873E-4</v>
      </c>
      <c r="J257" s="92">
        <v>70.180095489999999</v>
      </c>
      <c r="K257" s="92">
        <v>18.1710588235294</v>
      </c>
    </row>
    <row r="258" spans="1:11">
      <c r="A258" s="90" t="s">
        <v>2898</v>
      </c>
      <c r="B258" s="90" t="s">
        <v>2899</v>
      </c>
      <c r="C258" s="90" t="s">
        <v>1180</v>
      </c>
      <c r="D258" s="90" t="s">
        <v>398</v>
      </c>
      <c r="E258" s="90" t="s">
        <v>1868</v>
      </c>
      <c r="F258" s="112">
        <v>4.5380536600000001</v>
      </c>
      <c r="G258" s="112">
        <v>2.2862798799999999</v>
      </c>
      <c r="H258" s="113">
        <f>IF(ISERROR(F258/G258-1),"",IF((F258/G258-1)&gt;10000%,"",F258/G258-1))</f>
        <v>0.98490731589694969</v>
      </c>
      <c r="I258" s="91">
        <f>F258/$F$1023</f>
        <v>5.8105752906606933E-4</v>
      </c>
      <c r="J258" s="92">
        <v>54.084730819600004</v>
      </c>
      <c r="K258" s="92">
        <v>34.969294117647102</v>
      </c>
    </row>
    <row r="259" spans="1:11">
      <c r="A259" s="90" t="s">
        <v>36</v>
      </c>
      <c r="B259" s="90" t="s">
        <v>660</v>
      </c>
      <c r="C259" s="90" t="s">
        <v>1180</v>
      </c>
      <c r="D259" s="90" t="s">
        <v>398</v>
      </c>
      <c r="E259" s="90" t="s">
        <v>1868</v>
      </c>
      <c r="F259" s="112">
        <v>4.5002706310000002</v>
      </c>
      <c r="G259" s="112">
        <v>5.6283400499999994</v>
      </c>
      <c r="H259" s="113">
        <f>IF(ISERROR(F259/G259-1),"",IF((F259/G259-1)&gt;10000%,"",F259/G259-1))</f>
        <v>-0.2004266638082749</v>
      </c>
      <c r="I259" s="91">
        <f>F259/$F$1023</f>
        <v>5.7621974725117304E-4</v>
      </c>
      <c r="J259" s="92">
        <v>100.31965019890423</v>
      </c>
      <c r="K259" s="92">
        <v>26.782235294117601</v>
      </c>
    </row>
    <row r="260" spans="1:11">
      <c r="A260" s="90" t="s">
        <v>199</v>
      </c>
      <c r="B260" s="90" t="s">
        <v>200</v>
      </c>
      <c r="C260" s="90" t="s">
        <v>1180</v>
      </c>
      <c r="D260" s="90" t="s">
        <v>398</v>
      </c>
      <c r="E260" s="90" t="s">
        <v>400</v>
      </c>
      <c r="F260" s="112">
        <v>4.4947873940000003</v>
      </c>
      <c r="G260" s="112">
        <v>8.3562798830000009</v>
      </c>
      <c r="H260" s="113">
        <f>IF(ISERROR(F260/G260-1),"",IF((F260/G260-1)&gt;10000%,"",F260/G260-1))</f>
        <v>-0.46210664830121517</v>
      </c>
      <c r="I260" s="91">
        <f>F260/$F$1023</f>
        <v>5.7551766737702192E-4</v>
      </c>
      <c r="J260" s="92">
        <v>342.97117524100429</v>
      </c>
      <c r="K260" s="92">
        <v>16.573176470588201</v>
      </c>
    </row>
    <row r="261" spans="1:11">
      <c r="A261" s="90" t="s">
        <v>1654</v>
      </c>
      <c r="B261" s="90" t="s">
        <v>687</v>
      </c>
      <c r="C261" s="90" t="s">
        <v>1543</v>
      </c>
      <c r="D261" s="90" t="s">
        <v>399</v>
      </c>
      <c r="E261" s="90" t="s">
        <v>400</v>
      </c>
      <c r="F261" s="112">
        <v>4.4946054400000008</v>
      </c>
      <c r="G261" s="112">
        <v>11.405667830000001</v>
      </c>
      <c r="H261" s="113">
        <f>IF(ISERROR(F261/G261-1),"",IF((F261/G261-1)&gt;10000%,"",F261/G261-1))</f>
        <v>-0.60593228673747901</v>
      </c>
      <c r="I261" s="91">
        <f>F261/$F$1023</f>
        <v>5.7549436978083547E-4</v>
      </c>
      <c r="J261" s="92">
        <v>716.61720995000007</v>
      </c>
      <c r="K261" s="92">
        <v>7.1124705882352899</v>
      </c>
    </row>
    <row r="262" spans="1:11">
      <c r="A262" s="90" t="s">
        <v>1178</v>
      </c>
      <c r="B262" s="90" t="s">
        <v>1174</v>
      </c>
      <c r="C262" s="90" t="s">
        <v>1544</v>
      </c>
      <c r="D262" s="90" t="s">
        <v>398</v>
      </c>
      <c r="E262" s="90" t="s">
        <v>400</v>
      </c>
      <c r="F262" s="112">
        <v>4.478049006</v>
      </c>
      <c r="G262" s="112">
        <v>13.582291425000001</v>
      </c>
      <c r="H262" s="113">
        <f>IF(ISERROR(F262/G262-1),"",IF((F262/G262-1)&gt;10000%,"",F262/G262-1))</f>
        <v>-0.67030239111512802</v>
      </c>
      <c r="I262" s="91">
        <f>F262/$F$1023</f>
        <v>5.7337446522461965E-4</v>
      </c>
      <c r="J262" s="92">
        <v>70.715730790000009</v>
      </c>
      <c r="K262" s="92">
        <v>19.428941176470602</v>
      </c>
    </row>
    <row r="263" spans="1:11">
      <c r="A263" s="90" t="s">
        <v>1631</v>
      </c>
      <c r="B263" s="90" t="s">
        <v>789</v>
      </c>
      <c r="C263" s="90" t="s">
        <v>1543</v>
      </c>
      <c r="D263" s="90" t="s">
        <v>399</v>
      </c>
      <c r="E263" s="90" t="s">
        <v>400</v>
      </c>
      <c r="F263" s="112">
        <v>4.4649860339999998</v>
      </c>
      <c r="G263" s="112">
        <v>4.3691923629999998</v>
      </c>
      <c r="H263" s="113">
        <f>IF(ISERROR(F263/G263-1),"",IF((F263/G263-1)&gt;10000%,"",F263/G263-1))</f>
        <v>2.1924800521766263E-2</v>
      </c>
      <c r="I263" s="91">
        <f>F263/$F$1023</f>
        <v>5.7170186749853208E-4</v>
      </c>
      <c r="J263" s="92">
        <v>34.130000000000003</v>
      </c>
      <c r="K263" s="92">
        <v>24.224176470588201</v>
      </c>
    </row>
    <row r="264" spans="1:11">
      <c r="A264" s="90" t="s">
        <v>2059</v>
      </c>
      <c r="B264" s="90" t="s">
        <v>698</v>
      </c>
      <c r="C264" s="90" t="s">
        <v>1180</v>
      </c>
      <c r="D264" s="90" t="s">
        <v>398</v>
      </c>
      <c r="E264" s="90" t="s">
        <v>1868</v>
      </c>
      <c r="F264" s="112">
        <v>4.4600041799999994</v>
      </c>
      <c r="G264" s="112">
        <v>11.409212519999999</v>
      </c>
      <c r="H264" s="113">
        <f>IF(ISERROR(F264/G264-1),"",IF((F264/G264-1)&gt;10000%,"",F264/G264-1))</f>
        <v>-0.60908746574912609</v>
      </c>
      <c r="I264" s="91">
        <f>F264/$F$1023</f>
        <v>5.710639852714171E-4</v>
      </c>
      <c r="J264" s="92">
        <v>15.820945602</v>
      </c>
      <c r="K264" s="92">
        <v>6.7058235294117603</v>
      </c>
    </row>
    <row r="265" spans="1:11">
      <c r="A265" s="90" t="s">
        <v>2297</v>
      </c>
      <c r="B265" s="90" t="s">
        <v>2298</v>
      </c>
      <c r="C265" s="90" t="s">
        <v>1537</v>
      </c>
      <c r="D265" s="90" t="s">
        <v>398</v>
      </c>
      <c r="E265" s="90" t="s">
        <v>400</v>
      </c>
      <c r="F265" s="112">
        <v>4.3663788099999996</v>
      </c>
      <c r="G265" s="112">
        <v>1.10408946</v>
      </c>
      <c r="H265" s="113">
        <f>IF(ISERROR(F265/G265-1),"",IF((F265/G265-1)&gt;10000%,"",F265/G265-1))</f>
        <v>2.9547328076114407</v>
      </c>
      <c r="I265" s="91">
        <f>F265/$F$1023</f>
        <v>5.5907608688457943E-4</v>
      </c>
      <c r="J265" s="92">
        <v>128.81729614</v>
      </c>
      <c r="K265" s="92">
        <v>32.172470588235299</v>
      </c>
    </row>
    <row r="266" spans="1:11">
      <c r="A266" s="90" t="s">
        <v>904</v>
      </c>
      <c r="B266" s="90" t="s">
        <v>1109</v>
      </c>
      <c r="C266" s="90" t="s">
        <v>1543</v>
      </c>
      <c r="D266" s="90" t="s">
        <v>399</v>
      </c>
      <c r="E266" s="90" t="s">
        <v>400</v>
      </c>
      <c r="F266" s="112">
        <v>4.3055495290000003</v>
      </c>
      <c r="G266" s="112">
        <v>0.95900143700000007</v>
      </c>
      <c r="H266" s="113">
        <f>IF(ISERROR(F266/G266-1),"",IF((F266/G266-1)&gt;10000%,"",F266/G266-1))</f>
        <v>3.4896173904273304</v>
      </c>
      <c r="I266" s="91">
        <f>F266/$F$1023</f>
        <v>5.5128743686832442E-4</v>
      </c>
      <c r="J266" s="92">
        <v>308.73627242000003</v>
      </c>
      <c r="K266" s="92">
        <v>15.812647058823501</v>
      </c>
    </row>
    <row r="267" spans="1:11">
      <c r="A267" s="90" t="s">
        <v>1983</v>
      </c>
      <c r="B267" s="90" t="s">
        <v>126</v>
      </c>
      <c r="C267" s="90" t="s">
        <v>1537</v>
      </c>
      <c r="D267" s="90" t="s">
        <v>398</v>
      </c>
      <c r="E267" s="90" t="s">
        <v>1868</v>
      </c>
      <c r="F267" s="112">
        <v>4.29864143</v>
      </c>
      <c r="G267" s="112">
        <v>3.8297301400000001</v>
      </c>
      <c r="H267" s="113">
        <f>IF(ISERROR(F267/G267-1),"",IF((F267/G267-1)&gt;10000%,"",F267/G267-1))</f>
        <v>0.12243977326297983</v>
      </c>
      <c r="I267" s="91">
        <f>F267/$F$1023</f>
        <v>5.5040291605032161E-4</v>
      </c>
      <c r="J267" s="92">
        <v>504.99804975000001</v>
      </c>
      <c r="K267" s="92">
        <v>11.5692941176471</v>
      </c>
    </row>
    <row r="268" spans="1:11">
      <c r="A268" s="90" t="s">
        <v>1870</v>
      </c>
      <c r="B268" s="90" t="s">
        <v>351</v>
      </c>
      <c r="C268" s="90" t="s">
        <v>1556</v>
      </c>
      <c r="D268" s="90" t="s">
        <v>399</v>
      </c>
      <c r="E268" s="90" t="s">
        <v>1868</v>
      </c>
      <c r="F268" s="112">
        <v>4.2963683699999997</v>
      </c>
      <c r="G268" s="112">
        <v>1.9742177350000001</v>
      </c>
      <c r="H268" s="113">
        <f>IF(ISERROR(F268/G268-1),"",IF((F268/G268-1)&gt;10000%,"",F268/G268-1))</f>
        <v>1.1762383620771191</v>
      </c>
      <c r="I268" s="91">
        <f>F268/$F$1023</f>
        <v>5.5011187087413501E-4</v>
      </c>
      <c r="J268" s="92">
        <v>170.72319812000001</v>
      </c>
      <c r="K268" s="92">
        <v>11.0438823529412</v>
      </c>
    </row>
    <row r="269" spans="1:11">
      <c r="A269" s="90" t="s">
        <v>2071</v>
      </c>
      <c r="B269" s="90" t="s">
        <v>1170</v>
      </c>
      <c r="C269" s="90" t="s">
        <v>1180</v>
      </c>
      <c r="D269" s="90" t="s">
        <v>398</v>
      </c>
      <c r="E269" s="90" t="s">
        <v>400</v>
      </c>
      <c r="F269" s="112">
        <v>4.2828874570000002</v>
      </c>
      <c r="G269" s="112">
        <v>9.0605304970000002</v>
      </c>
      <c r="H269" s="113">
        <f>IF(ISERROR(F269/G269-1),"",IF((F269/G269-1)&gt;10000%,"",F269/G269-1))</f>
        <v>-0.52730279331678298</v>
      </c>
      <c r="I269" s="91">
        <f>F269/$F$1023</f>
        <v>5.4838575950917276E-4</v>
      </c>
      <c r="J269" s="92">
        <v>54.390031927536</v>
      </c>
      <c r="K269" s="92">
        <v>1.02858823529412</v>
      </c>
    </row>
    <row r="270" spans="1:11">
      <c r="A270" s="90" t="s">
        <v>1939</v>
      </c>
      <c r="B270" s="90" t="s">
        <v>1929</v>
      </c>
      <c r="C270" s="90" t="s">
        <v>1767</v>
      </c>
      <c r="D270" s="90" t="s">
        <v>399</v>
      </c>
      <c r="E270" s="90" t="s">
        <v>400</v>
      </c>
      <c r="F270" s="112">
        <v>4.2564085</v>
      </c>
      <c r="G270" s="112">
        <v>0</v>
      </c>
      <c r="H270" s="113" t="str">
        <f>IF(ISERROR(F270/G270-1),"",IF((F270/G270-1)&gt;10000%,"",F270/G270-1))</f>
        <v/>
      </c>
      <c r="I270" s="91">
        <f>F270/$F$1023</f>
        <v>5.4499536387276097E-4</v>
      </c>
      <c r="J270" s="92">
        <v>10.857045427728615</v>
      </c>
      <c r="K270" s="92">
        <v>43.798764705882299</v>
      </c>
    </row>
    <row r="271" spans="1:11">
      <c r="A271" s="90" t="s">
        <v>460</v>
      </c>
      <c r="B271" s="90" t="s">
        <v>461</v>
      </c>
      <c r="C271" s="90" t="s">
        <v>1541</v>
      </c>
      <c r="D271" s="90" t="s">
        <v>399</v>
      </c>
      <c r="E271" s="90" t="s">
        <v>400</v>
      </c>
      <c r="F271" s="112">
        <v>4.2503261600000002</v>
      </c>
      <c r="G271" s="112">
        <v>3.1617981500000001</v>
      </c>
      <c r="H271" s="113">
        <f>IF(ISERROR(F271/G271-1),"",IF((F271/G271-1)&gt;10000%,"",F271/G271-1))</f>
        <v>0.34427498478990515</v>
      </c>
      <c r="I271" s="91">
        <f>F271/$F$1023</f>
        <v>5.4421657417212535E-4</v>
      </c>
      <c r="J271" s="92">
        <v>4.7786241748278622</v>
      </c>
      <c r="K271" s="92">
        <v>22.347999999999999</v>
      </c>
    </row>
    <row r="272" spans="1:11">
      <c r="A272" s="90" t="s">
        <v>40</v>
      </c>
      <c r="B272" s="90" t="s">
        <v>105</v>
      </c>
      <c r="C272" s="90" t="s">
        <v>1544</v>
      </c>
      <c r="D272" s="90" t="s">
        <v>398</v>
      </c>
      <c r="E272" s="90" t="s">
        <v>400</v>
      </c>
      <c r="F272" s="112">
        <v>4.2490441900000002</v>
      </c>
      <c r="G272" s="112">
        <v>7.0930863109999995</v>
      </c>
      <c r="H272" s="113">
        <f>IF(ISERROR(F272/G272-1),"",IF((F272/G272-1)&gt;10000%,"",F272/G272-1))</f>
        <v>-0.40095975098871173</v>
      </c>
      <c r="I272" s="91">
        <f>F272/$F$1023</f>
        <v>5.4405242928175029E-4</v>
      </c>
      <c r="J272" s="92">
        <v>94.246328950000006</v>
      </c>
      <c r="K272" s="92">
        <v>33.3022352941177</v>
      </c>
    </row>
    <row r="273" spans="1:11">
      <c r="A273" s="90" t="s">
        <v>975</v>
      </c>
      <c r="B273" s="90" t="s">
        <v>976</v>
      </c>
      <c r="C273" s="90" t="s">
        <v>1543</v>
      </c>
      <c r="D273" s="90" t="s">
        <v>399</v>
      </c>
      <c r="E273" s="90" t="s">
        <v>400</v>
      </c>
      <c r="F273" s="112">
        <v>4.2405024500000001</v>
      </c>
      <c r="G273" s="112">
        <v>19.340353056000001</v>
      </c>
      <c r="H273" s="113">
        <f>IF(ISERROR(F273/G273-1),"",IF((F273/G273-1)&gt;10000%,"",F273/G273-1))</f>
        <v>-0.78074327610661376</v>
      </c>
      <c r="I273" s="91">
        <f>F273/$F$1023</f>
        <v>5.429587352203352E-4</v>
      </c>
      <c r="J273" s="92">
        <v>125.35599999999999</v>
      </c>
      <c r="K273" s="92">
        <v>19.3407058823529</v>
      </c>
    </row>
    <row r="274" spans="1:11">
      <c r="A274" s="90" t="s">
        <v>2695</v>
      </c>
      <c r="B274" s="90" t="s">
        <v>185</v>
      </c>
      <c r="C274" s="90" t="s">
        <v>1180</v>
      </c>
      <c r="D274" s="90" t="s">
        <v>398</v>
      </c>
      <c r="E274" s="90" t="s">
        <v>1868</v>
      </c>
      <c r="F274" s="112">
        <v>4.2228504440000005</v>
      </c>
      <c r="G274" s="112">
        <v>5.8339377350000001</v>
      </c>
      <c r="H274" s="113">
        <f>IF(ISERROR(F274/G274-1),"",IF((F274/G274-1)&gt;10000%,"",F274/G274-1))</f>
        <v>-0.27615777956190335</v>
      </c>
      <c r="I274" s="91">
        <f>F274/$F$1023</f>
        <v>5.4069855238472297E-4</v>
      </c>
      <c r="J274" s="92">
        <v>62.222125890900003</v>
      </c>
      <c r="K274" s="92">
        <v>11.901647058823499</v>
      </c>
    </row>
    <row r="275" spans="1:11">
      <c r="A275" s="90" t="s">
        <v>1424</v>
      </c>
      <c r="B275" s="90" t="s">
        <v>1425</v>
      </c>
      <c r="C275" s="90" t="s">
        <v>1541</v>
      </c>
      <c r="D275" s="90" t="s">
        <v>399</v>
      </c>
      <c r="E275" s="90" t="s">
        <v>400</v>
      </c>
      <c r="F275" s="112">
        <v>4.2111999999999998</v>
      </c>
      <c r="G275" s="112">
        <v>4.1951000000000001</v>
      </c>
      <c r="H275" s="113">
        <f>IF(ISERROR(F275/G275-1),"",IF((F275/G275-1)&gt;10000%,"",F275/G275-1))</f>
        <v>3.8378107792425009E-3</v>
      </c>
      <c r="I275" s="91">
        <f>F275/$F$1023</f>
        <v>5.3920681634316134E-4</v>
      </c>
      <c r="J275" s="92">
        <v>10.126621349999999</v>
      </c>
      <c r="K275" s="92">
        <v>9.7857647058823503</v>
      </c>
    </row>
    <row r="276" spans="1:11">
      <c r="A276" s="90" t="s">
        <v>2687</v>
      </c>
      <c r="B276" s="90" t="s">
        <v>1747</v>
      </c>
      <c r="C276" s="90" t="s">
        <v>1537</v>
      </c>
      <c r="D276" s="90" t="s">
        <v>398</v>
      </c>
      <c r="E276" s="90" t="s">
        <v>1868</v>
      </c>
      <c r="F276" s="112">
        <v>4.1984493499999997</v>
      </c>
      <c r="G276" s="112">
        <v>0</v>
      </c>
      <c r="H276" s="113" t="str">
        <f>IF(ISERROR(F276/G276-1),"",IF((F276/G276-1)&gt;10000%,"",F276/G276-1))</f>
        <v/>
      </c>
      <c r="I276" s="91">
        <f>F276/$F$1023</f>
        <v>5.3757420867959604E-4</v>
      </c>
      <c r="J276" s="92">
        <v>2.1008720099999998</v>
      </c>
      <c r="K276" s="92">
        <v>6.7519999999999998</v>
      </c>
    </row>
    <row r="277" spans="1:11">
      <c r="A277" s="90" t="s">
        <v>2105</v>
      </c>
      <c r="B277" s="90" t="s">
        <v>364</v>
      </c>
      <c r="C277" s="90" t="s">
        <v>1537</v>
      </c>
      <c r="D277" s="90" t="s">
        <v>398</v>
      </c>
      <c r="E277" s="90" t="s">
        <v>1868</v>
      </c>
      <c r="F277" s="112">
        <v>4.1586410269999998</v>
      </c>
      <c r="G277" s="112">
        <v>6.4868903550000008</v>
      </c>
      <c r="H277" s="113">
        <f>IF(ISERROR(F277/G277-1),"",IF((F277/G277-1)&gt;10000%,"",F277/G277-1))</f>
        <v>-0.35891609085166987</v>
      </c>
      <c r="I277" s="91">
        <f>F277/$F$1023</f>
        <v>5.3247710592769864E-4</v>
      </c>
      <c r="J277" s="92">
        <v>338.44827637999998</v>
      </c>
      <c r="K277" s="92">
        <v>9.1609999999999996</v>
      </c>
    </row>
    <row r="278" spans="1:11">
      <c r="A278" s="90" t="s">
        <v>1893</v>
      </c>
      <c r="B278" s="90" t="s">
        <v>1786</v>
      </c>
      <c r="C278" s="90" t="s">
        <v>1774</v>
      </c>
      <c r="D278" s="90" t="s">
        <v>398</v>
      </c>
      <c r="E278" s="90" t="s">
        <v>1868</v>
      </c>
      <c r="F278" s="112">
        <v>4.1560827849999997</v>
      </c>
      <c r="G278" s="112">
        <v>1.4196752399999999</v>
      </c>
      <c r="H278" s="113">
        <f>IF(ISERROR(F278/G278-1),"",IF((F278/G278-1)&gt;10000%,"",F278/G278-1))</f>
        <v>1.9274883916408938</v>
      </c>
      <c r="I278" s="91">
        <f>F278/$F$1023</f>
        <v>5.3214954572532039E-4</v>
      </c>
      <c r="J278" s="92">
        <v>114.37086600000001</v>
      </c>
      <c r="K278" s="92">
        <v>26.105235294117598</v>
      </c>
    </row>
    <row r="279" spans="1:11">
      <c r="A279" s="90" t="s">
        <v>1554</v>
      </c>
      <c r="B279" s="90" t="s">
        <v>1555</v>
      </c>
      <c r="C279" s="90" t="s">
        <v>1556</v>
      </c>
      <c r="D279" s="90" t="s">
        <v>399</v>
      </c>
      <c r="E279" s="90" t="s">
        <v>1868</v>
      </c>
      <c r="F279" s="112">
        <v>4.1262784400000001</v>
      </c>
      <c r="G279" s="112">
        <v>3.9369901299999999</v>
      </c>
      <c r="H279" s="113">
        <f>IF(ISERROR(F279/G279-1),"",IF((F279/G279-1)&gt;10000%,"",F279/G279-1))</f>
        <v>4.8079447433108102E-2</v>
      </c>
      <c r="I279" s="91">
        <f>F279/$F$1023</f>
        <v>5.2833336364405071E-4</v>
      </c>
      <c r="J279" s="92">
        <v>586.64206238559871</v>
      </c>
      <c r="K279" s="92">
        <v>14.0672941176471</v>
      </c>
    </row>
    <row r="280" spans="1:11">
      <c r="A280" s="90" t="s">
        <v>2609</v>
      </c>
      <c r="B280" s="90" t="s">
        <v>2610</v>
      </c>
      <c r="C280" s="90" t="s">
        <v>1544</v>
      </c>
      <c r="D280" s="90" t="s">
        <v>398</v>
      </c>
      <c r="E280" s="90" t="s">
        <v>1868</v>
      </c>
      <c r="F280" s="112">
        <v>4.10994685</v>
      </c>
      <c r="G280" s="112">
        <v>8.7222500000000008E-3</v>
      </c>
      <c r="H280" s="113" t="str">
        <f>IF(ISERROR(F280/G280-1),"",IF((F280/G280-1)&gt;10000%,"",F280/G280-1))</f>
        <v/>
      </c>
      <c r="I280" s="91">
        <f>F280/$F$1023</f>
        <v>5.2624224836818594E-4</v>
      </c>
      <c r="J280" s="92">
        <v>107.2402249</v>
      </c>
      <c r="K280" s="92">
        <v>5.5672941176470596</v>
      </c>
    </row>
    <row r="281" spans="1:11">
      <c r="A281" s="90" t="s">
        <v>2090</v>
      </c>
      <c r="B281" s="90" t="s">
        <v>1171</v>
      </c>
      <c r="C281" s="90" t="s">
        <v>1180</v>
      </c>
      <c r="D281" s="90" t="s">
        <v>398</v>
      </c>
      <c r="E281" s="90" t="s">
        <v>1868</v>
      </c>
      <c r="F281" s="112">
        <v>4.0985711650000001</v>
      </c>
      <c r="G281" s="112">
        <v>1.6584590400000001</v>
      </c>
      <c r="H281" s="113">
        <f>IF(ISERROR(F281/G281-1),"",IF((F281/G281-1)&gt;10000%,"",F281/G281-1))</f>
        <v>1.4713128670334843</v>
      </c>
      <c r="I281" s="91">
        <f>F281/$F$1023</f>
        <v>5.2478569278009398E-4</v>
      </c>
      <c r="J281" s="92">
        <v>177.95915735</v>
      </c>
      <c r="K281" s="92">
        <v>26.0477647058824</v>
      </c>
    </row>
    <row r="282" spans="1:11">
      <c r="A282" s="90" t="s">
        <v>2682</v>
      </c>
      <c r="B282" s="90" t="s">
        <v>862</v>
      </c>
      <c r="C282" s="90" t="s">
        <v>1537</v>
      </c>
      <c r="D282" s="90" t="s">
        <v>398</v>
      </c>
      <c r="E282" s="90" t="s">
        <v>1868</v>
      </c>
      <c r="F282" s="112">
        <v>4.0982763999999996</v>
      </c>
      <c r="G282" s="112">
        <v>8.0008029799999996</v>
      </c>
      <c r="H282" s="113">
        <f>IF(ISERROR(F282/G282-1),"",IF((F282/G282-1)&gt;10000%,"",F282/G282-1))</f>
        <v>-0.48776686412043113</v>
      </c>
      <c r="I282" s="91">
        <f>F282/$F$1023</f>
        <v>5.2474795073573146E-4</v>
      </c>
      <c r="J282" s="92">
        <v>91.510035250000001</v>
      </c>
      <c r="K282" s="92">
        <v>6.0698823529411801</v>
      </c>
    </row>
    <row r="283" spans="1:11">
      <c r="A283" s="90" t="s">
        <v>2111</v>
      </c>
      <c r="B283" s="90" t="s">
        <v>872</v>
      </c>
      <c r="C283" s="90" t="s">
        <v>1537</v>
      </c>
      <c r="D283" s="90" t="s">
        <v>398</v>
      </c>
      <c r="E283" s="90" t="s">
        <v>1868</v>
      </c>
      <c r="F283" s="112">
        <v>4.0837544300000097</v>
      </c>
      <c r="G283" s="112">
        <v>2.7925208539999997</v>
      </c>
      <c r="H283" s="113">
        <f>IF(ISERROR(F283/G283-1),"",IF((F283/G283-1)&gt;10000%,"",F283/G283-1))</f>
        <v>0.46238994926410326</v>
      </c>
      <c r="I283" s="91">
        <f>F283/$F$1023</f>
        <v>5.2288854125370125E-4</v>
      </c>
      <c r="J283" s="92">
        <v>325.81690270999997</v>
      </c>
      <c r="K283" s="92">
        <v>34.678941176470602</v>
      </c>
    </row>
    <row r="284" spans="1:11">
      <c r="A284" s="90" t="s">
        <v>1901</v>
      </c>
      <c r="B284" s="90" t="s">
        <v>434</v>
      </c>
      <c r="C284" s="90" t="s">
        <v>1539</v>
      </c>
      <c r="D284" s="90" t="s">
        <v>398</v>
      </c>
      <c r="E284" s="90" t="s">
        <v>1868</v>
      </c>
      <c r="F284" s="112">
        <v>4.0747608900000003</v>
      </c>
      <c r="G284" s="112">
        <v>7.3020232900000002</v>
      </c>
      <c r="H284" s="113">
        <f>IF(ISERROR(F284/G284-1),"",IF((F284/G284-1)&gt;10000%,"",F284/G284-1))</f>
        <v>-0.44196824247598365</v>
      </c>
      <c r="I284" s="91">
        <f>F284/$F$1023</f>
        <v>5.2173699820871173E-4</v>
      </c>
      <c r="J284" s="92">
        <v>15.480386300000001</v>
      </c>
      <c r="K284" s="92">
        <v>27.125352941176502</v>
      </c>
    </row>
    <row r="285" spans="1:11">
      <c r="A285" s="90" t="s">
        <v>863</v>
      </c>
      <c r="B285" s="90" t="s">
        <v>864</v>
      </c>
      <c r="C285" s="90" t="s">
        <v>1544</v>
      </c>
      <c r="D285" s="90" t="s">
        <v>398</v>
      </c>
      <c r="E285" s="90" t="s">
        <v>1868</v>
      </c>
      <c r="F285" s="112">
        <v>4.0500338199999995</v>
      </c>
      <c r="G285" s="112">
        <v>5.3945556080000001</v>
      </c>
      <c r="H285" s="113">
        <f>IF(ISERROR(F285/G285-1),"",IF((F285/G285-1)&gt;10000%,"",F285/G285-1))</f>
        <v>-0.24923680200943821</v>
      </c>
      <c r="I285" s="91">
        <f>F285/$F$1023</f>
        <v>5.1857091616744203E-4</v>
      </c>
      <c r="J285" s="92">
        <v>209.06001019999999</v>
      </c>
      <c r="K285" s="92">
        <v>15.553470588235299</v>
      </c>
    </row>
    <row r="286" spans="1:11">
      <c r="A286" s="90" t="s">
        <v>1876</v>
      </c>
      <c r="B286" s="90" t="s">
        <v>654</v>
      </c>
      <c r="C286" s="90" t="s">
        <v>1180</v>
      </c>
      <c r="D286" s="90" t="s">
        <v>398</v>
      </c>
      <c r="E286" s="90" t="s">
        <v>1868</v>
      </c>
      <c r="F286" s="112">
        <v>4.0455696200000002</v>
      </c>
      <c r="G286" s="112">
        <v>13.623578422</v>
      </c>
      <c r="H286" s="113">
        <f>IF(ISERROR(F286/G286-1),"",IF((F286/G286-1)&gt;10000%,"",F286/G286-1))</f>
        <v>-0.70304647613970328</v>
      </c>
      <c r="I286" s="91">
        <f>F286/$F$1023</f>
        <v>5.1799931494462691E-4</v>
      </c>
      <c r="J286" s="92">
        <v>336.46030527014801</v>
      </c>
      <c r="K286" s="92">
        <v>11.519117647058801</v>
      </c>
    </row>
    <row r="287" spans="1:11">
      <c r="A287" s="90" t="s">
        <v>1685</v>
      </c>
      <c r="B287" s="90" t="s">
        <v>1686</v>
      </c>
      <c r="C287" s="90" t="s">
        <v>1543</v>
      </c>
      <c r="D287" s="90" t="s">
        <v>399</v>
      </c>
      <c r="E287" s="90" t="s">
        <v>400</v>
      </c>
      <c r="F287" s="112">
        <v>3.9739369730000003</v>
      </c>
      <c r="G287" s="112">
        <v>8.5732456789999993</v>
      </c>
      <c r="H287" s="113">
        <f>IF(ISERROR(F287/G287-1),"",IF((F287/G287-1)&gt;10000%,"",F287/G287-1))</f>
        <v>-0.53647228578389128</v>
      </c>
      <c r="I287" s="91">
        <f>F287/$F$1023</f>
        <v>5.0882738971307691E-4</v>
      </c>
      <c r="J287" s="92">
        <v>768.10411941999996</v>
      </c>
      <c r="K287" s="92">
        <v>24.152764705882401</v>
      </c>
    </row>
    <row r="288" spans="1:11">
      <c r="A288" s="90" t="s">
        <v>1845</v>
      </c>
      <c r="B288" s="90" t="s">
        <v>1866</v>
      </c>
      <c r="C288" s="90" t="s">
        <v>1180</v>
      </c>
      <c r="D288" s="90" t="s">
        <v>398</v>
      </c>
      <c r="E288" s="90" t="s">
        <v>1868</v>
      </c>
      <c r="F288" s="112">
        <v>3.9733270150000002</v>
      </c>
      <c r="G288" s="112">
        <v>3.1828258149999997</v>
      </c>
      <c r="H288" s="113">
        <f>IF(ISERROR(F288/G288-1),"",IF((F288/G288-1)&gt;10000%,"",F288/G288-1))</f>
        <v>0.24836458101933556</v>
      </c>
      <c r="I288" s="91">
        <f>F288/$F$1023</f>
        <v>5.0874929000010126E-4</v>
      </c>
      <c r="J288" s="92">
        <v>137.48836301342999</v>
      </c>
      <c r="K288" s="92">
        <v>53.971294117647098</v>
      </c>
    </row>
    <row r="289" spans="1:11">
      <c r="A289" s="90" t="s">
        <v>490</v>
      </c>
      <c r="B289" s="90" t="s">
        <v>847</v>
      </c>
      <c r="C289" s="90" t="s">
        <v>1538</v>
      </c>
      <c r="D289" s="90" t="s">
        <v>398</v>
      </c>
      <c r="E289" s="90" t="s">
        <v>1868</v>
      </c>
      <c r="F289" s="112">
        <v>3.94907093</v>
      </c>
      <c r="G289" s="112">
        <v>0.46468248000000001</v>
      </c>
      <c r="H289" s="113">
        <f>IF(ISERROR(F289/G289-1),"",IF((F289/G289-1)&gt;10000%,"",F289/G289-1))</f>
        <v>7.4984287120099733</v>
      </c>
      <c r="I289" s="91">
        <f>F289/$F$1023</f>
        <v>5.0564351341152809E-4</v>
      </c>
      <c r="J289" s="92">
        <v>36.94816247</v>
      </c>
      <c r="K289" s="92">
        <v>14.5501764705882</v>
      </c>
    </row>
    <row r="290" spans="1:11">
      <c r="A290" s="90" t="s">
        <v>927</v>
      </c>
      <c r="B290" s="90" t="s">
        <v>1064</v>
      </c>
      <c r="C290" s="90" t="s">
        <v>1544</v>
      </c>
      <c r="D290" s="90" t="s">
        <v>398</v>
      </c>
      <c r="E290" s="90" t="s">
        <v>400</v>
      </c>
      <c r="F290" s="112">
        <v>3.91966635</v>
      </c>
      <c r="G290" s="112">
        <v>1.45720005</v>
      </c>
      <c r="H290" s="113">
        <f>IF(ISERROR(F290/G290-1),"",IF((F290/G290-1)&gt;10000%,"",F290/G290-1))</f>
        <v>1.6898615258762857</v>
      </c>
      <c r="I290" s="91">
        <f>F290/$F$1023</f>
        <v>5.0187851769351239E-4</v>
      </c>
      <c r="J290" s="92">
        <v>71.097124500000007</v>
      </c>
      <c r="K290" s="92">
        <v>12.274764705882401</v>
      </c>
    </row>
    <row r="291" spans="1:11">
      <c r="A291" s="90" t="s">
        <v>473</v>
      </c>
      <c r="B291" s="90" t="s">
        <v>803</v>
      </c>
      <c r="C291" s="90" t="s">
        <v>1538</v>
      </c>
      <c r="D291" s="90" t="s">
        <v>398</v>
      </c>
      <c r="E291" s="90" t="s">
        <v>1868</v>
      </c>
      <c r="F291" s="112">
        <v>3.8840428130000002</v>
      </c>
      <c r="G291" s="112">
        <v>0.44865779300000003</v>
      </c>
      <c r="H291" s="113">
        <f>IF(ISERROR(F291/G291-1),"",IF((F291/G291-1)&gt;10000%,"",F291/G291-1))</f>
        <v>7.6570274128727771</v>
      </c>
      <c r="I291" s="91">
        <f>F291/$F$1023</f>
        <v>4.9731723967948963E-4</v>
      </c>
      <c r="J291" s="92">
        <v>80.289932690000001</v>
      </c>
      <c r="K291" s="92">
        <v>12.4185294117647</v>
      </c>
    </row>
    <row r="292" spans="1:11">
      <c r="A292" s="90" t="s">
        <v>2104</v>
      </c>
      <c r="B292" s="90" t="s">
        <v>1789</v>
      </c>
      <c r="C292" s="90" t="s">
        <v>1537</v>
      </c>
      <c r="D292" s="90" t="s">
        <v>398</v>
      </c>
      <c r="E292" s="90" t="s">
        <v>1868</v>
      </c>
      <c r="F292" s="112">
        <v>3.8831051299999997</v>
      </c>
      <c r="G292" s="112">
        <v>1.6066022600000001</v>
      </c>
      <c r="H292" s="113">
        <f>IF(ISERROR(F292/G292-1),"",IF((F292/G292-1)&gt;10000%,"",F292/G292-1))</f>
        <v>1.416967302162266</v>
      </c>
      <c r="I292" s="91">
        <f>F292/$F$1023</f>
        <v>4.9719717768643079E-4</v>
      </c>
      <c r="J292" s="92">
        <v>111.75406181999999</v>
      </c>
      <c r="K292" s="92">
        <v>9.1872352941176505</v>
      </c>
    </row>
    <row r="293" spans="1:11">
      <c r="A293" s="90" t="s">
        <v>699</v>
      </c>
      <c r="B293" s="90" t="s">
        <v>700</v>
      </c>
      <c r="C293" s="90" t="s">
        <v>1180</v>
      </c>
      <c r="D293" s="90" t="s">
        <v>398</v>
      </c>
      <c r="E293" s="90" t="s">
        <v>400</v>
      </c>
      <c r="F293" s="112">
        <v>3.85555176</v>
      </c>
      <c r="G293" s="112">
        <v>3.1264323300000001</v>
      </c>
      <c r="H293" s="113">
        <f>IF(ISERROR(F293/G293-1),"",IF((F293/G293-1)&gt;10000%,"",F293/G293-1))</f>
        <v>0.23321132621475926</v>
      </c>
      <c r="I293" s="91">
        <f>F293/$F$1023</f>
        <v>4.9366921299294085E-4</v>
      </c>
      <c r="J293" s="92">
        <v>30.778443337499997</v>
      </c>
      <c r="K293" s="92">
        <v>8.5372941176470594</v>
      </c>
    </row>
    <row r="294" spans="1:11">
      <c r="A294" s="90" t="s">
        <v>1577</v>
      </c>
      <c r="B294" s="90" t="s">
        <v>181</v>
      </c>
      <c r="C294" s="90" t="s">
        <v>1180</v>
      </c>
      <c r="D294" s="90" t="s">
        <v>398</v>
      </c>
      <c r="E294" s="90" t="s">
        <v>400</v>
      </c>
      <c r="F294" s="112">
        <v>3.80869254</v>
      </c>
      <c r="G294" s="112">
        <v>2.9858024700000003</v>
      </c>
      <c r="H294" s="113">
        <f>IF(ISERROR(F294/G294-1),"",IF((F294/G294-1)&gt;10000%,"",F294/G294-1))</f>
        <v>0.27560097436720232</v>
      </c>
      <c r="I294" s="91">
        <f>F294/$F$1023</f>
        <v>4.8766930540543042E-4</v>
      </c>
      <c r="J294" s="92">
        <v>64.457481616500004</v>
      </c>
      <c r="K294" s="92">
        <v>16.845705882352899</v>
      </c>
    </row>
    <row r="295" spans="1:11">
      <c r="A295" s="90" t="s">
        <v>239</v>
      </c>
      <c r="B295" s="90" t="s">
        <v>20</v>
      </c>
      <c r="C295" s="90" t="s">
        <v>1556</v>
      </c>
      <c r="D295" s="90" t="s">
        <v>1441</v>
      </c>
      <c r="E295" s="90" t="s">
        <v>1868</v>
      </c>
      <c r="F295" s="112">
        <v>3.75223284</v>
      </c>
      <c r="G295" s="112">
        <v>0.69311406000000009</v>
      </c>
      <c r="H295" s="113">
        <f>IF(ISERROR(F295/G295-1),"",IF((F295/G295-1)&gt;10000%,"",F295/G295-1))</f>
        <v>4.4135863872102084</v>
      </c>
      <c r="I295" s="91">
        <f>F295/$F$1023</f>
        <v>4.8044014148809332E-4</v>
      </c>
      <c r="J295" s="92">
        <v>105.06056417820135</v>
      </c>
      <c r="K295" s="92">
        <v>33.223058823529399</v>
      </c>
    </row>
    <row r="296" spans="1:11">
      <c r="A296" s="90" t="s">
        <v>2097</v>
      </c>
      <c r="B296" s="90" t="s">
        <v>609</v>
      </c>
      <c r="C296" s="90" t="s">
        <v>1537</v>
      </c>
      <c r="D296" s="90" t="s">
        <v>398</v>
      </c>
      <c r="E296" s="90" t="s">
        <v>1868</v>
      </c>
      <c r="F296" s="112">
        <v>3.7498873800000001</v>
      </c>
      <c r="G296" s="112">
        <v>0.20558320999999999</v>
      </c>
      <c r="H296" s="113">
        <f>IF(ISERROR(F296/G296-1),"",IF((F296/G296-1)&gt;10000%,"",F296/G296-1))</f>
        <v>17.24024140881933</v>
      </c>
      <c r="I296" s="91">
        <f>F296/$F$1023</f>
        <v>4.8013982613392823E-4</v>
      </c>
      <c r="J296" s="92">
        <v>678.19847663999997</v>
      </c>
      <c r="K296" s="92">
        <v>22.031470588235301</v>
      </c>
    </row>
    <row r="297" spans="1:11">
      <c r="A297" s="90" t="s">
        <v>331</v>
      </c>
      <c r="B297" s="90" t="s">
        <v>330</v>
      </c>
      <c r="C297" s="90" t="s">
        <v>1556</v>
      </c>
      <c r="D297" s="90" t="s">
        <v>399</v>
      </c>
      <c r="E297" s="90" t="s">
        <v>400</v>
      </c>
      <c r="F297" s="112">
        <v>3.6254688399999999</v>
      </c>
      <c r="G297" s="112">
        <v>2.9291712200000002</v>
      </c>
      <c r="H297" s="113">
        <f>IF(ISERROR(F297/G297-1),"",IF((F297/G297-1)&gt;10000%,"",F297/G297-1))</f>
        <v>0.23771147799274073</v>
      </c>
      <c r="I297" s="91">
        <f>F297/$F$1023</f>
        <v>4.6420913539317393E-4</v>
      </c>
      <c r="J297" s="92">
        <v>118.40598584999999</v>
      </c>
      <c r="K297" s="92">
        <v>18.3259411764706</v>
      </c>
    </row>
    <row r="298" spans="1:11">
      <c r="A298" s="90" t="s">
        <v>1131</v>
      </c>
      <c r="B298" s="90" t="s">
        <v>1123</v>
      </c>
      <c r="C298" s="90" t="s">
        <v>1541</v>
      </c>
      <c r="D298" s="90" t="s">
        <v>399</v>
      </c>
      <c r="E298" s="90" t="s">
        <v>400</v>
      </c>
      <c r="F298" s="112">
        <v>3.6251013269999999</v>
      </c>
      <c r="G298" s="112">
        <v>2.2792307699999999</v>
      </c>
      <c r="H298" s="113">
        <f>IF(ISERROR(F298/G298-1),"",IF((F298/G298-1)&gt;10000%,"",F298/G298-1))</f>
        <v>0.59049332551788947</v>
      </c>
      <c r="I298" s="91">
        <f>F298/$F$1023</f>
        <v>4.6416207861251884E-4</v>
      </c>
      <c r="J298" s="92">
        <v>23.171500902553493</v>
      </c>
      <c r="K298" s="92">
        <v>57.155058823529401</v>
      </c>
    </row>
    <row r="299" spans="1:11">
      <c r="A299" s="90" t="s">
        <v>2607</v>
      </c>
      <c r="B299" s="90" t="s">
        <v>2608</v>
      </c>
      <c r="C299" s="90" t="s">
        <v>298</v>
      </c>
      <c r="D299" s="90" t="s">
        <v>399</v>
      </c>
      <c r="E299" s="90" t="s">
        <v>400</v>
      </c>
      <c r="F299" s="112">
        <v>3.6050996</v>
      </c>
      <c r="G299" s="112">
        <v>2.1160399000000001</v>
      </c>
      <c r="H299" s="113">
        <f>IF(ISERROR(F299/G299-1),"",IF((F299/G299-1)&gt;10000%,"",F299/G299-1))</f>
        <v>0.70370114476574841</v>
      </c>
      <c r="I299" s="91">
        <f>F299/$F$1023</f>
        <v>4.616010348394767E-4</v>
      </c>
      <c r="J299" s="92">
        <v>156.88438199999999</v>
      </c>
      <c r="K299" s="92">
        <v>21.734647058823501</v>
      </c>
    </row>
    <row r="300" spans="1:11">
      <c r="A300" s="90" t="s">
        <v>2854</v>
      </c>
      <c r="B300" s="90" t="s">
        <v>2855</v>
      </c>
      <c r="C300" s="90" t="s">
        <v>1543</v>
      </c>
      <c r="D300" s="90" t="s">
        <v>1441</v>
      </c>
      <c r="E300" s="90" t="s">
        <v>400</v>
      </c>
      <c r="F300" s="112">
        <v>3.5691815099999999</v>
      </c>
      <c r="G300" s="112">
        <v>3.3549989999999998</v>
      </c>
      <c r="H300" s="113">
        <f>IF(ISERROR(F300/G300-1),"",IF((F300/G300-1)&gt;10000%,"",F300/G300-1))</f>
        <v>6.3839813365071052E-2</v>
      </c>
      <c r="I300" s="91">
        <f>F300/$F$1023</f>
        <v>4.5700204192581143E-4</v>
      </c>
      <c r="J300" s="92">
        <v>155.68360833000003</v>
      </c>
      <c r="K300" s="92">
        <v>14.9348823529412</v>
      </c>
    </row>
    <row r="301" spans="1:11">
      <c r="A301" s="90" t="s">
        <v>1888</v>
      </c>
      <c r="B301" s="90" t="s">
        <v>567</v>
      </c>
      <c r="C301" s="90" t="s">
        <v>1544</v>
      </c>
      <c r="D301" s="90" t="s">
        <v>398</v>
      </c>
      <c r="E301" s="90" t="s">
        <v>1868</v>
      </c>
      <c r="F301" s="112">
        <v>3.5673510690000003</v>
      </c>
      <c r="G301" s="112">
        <v>3.452804456</v>
      </c>
      <c r="H301" s="113">
        <f>IF(ISERROR(F301/G301-1),"",IF((F301/G301-1)&gt;10000%,"",F301/G301-1))</f>
        <v>3.3174949366434836E-2</v>
      </c>
      <c r="I301" s="91">
        <f>F301/$F$1023</f>
        <v>4.5676767018756252E-4</v>
      </c>
      <c r="J301" s="92">
        <v>642.69918949999999</v>
      </c>
      <c r="K301" s="92">
        <v>8.8698823529411808</v>
      </c>
    </row>
    <row r="302" spans="1:11">
      <c r="A302" s="90" t="s">
        <v>2109</v>
      </c>
      <c r="B302" s="90" t="s">
        <v>124</v>
      </c>
      <c r="C302" s="90" t="s">
        <v>1537</v>
      </c>
      <c r="D302" s="90" t="s">
        <v>398</v>
      </c>
      <c r="E302" s="90" t="s">
        <v>1868</v>
      </c>
      <c r="F302" s="112">
        <v>3.5186573700000001</v>
      </c>
      <c r="G302" s="112">
        <v>6.2463609069999997</v>
      </c>
      <c r="H302" s="113">
        <f>IF(ISERROR(F302/G302-1),"",IF((F302/G302-1)&gt;10000%,"",F302/G302-1))</f>
        <v>-0.43668682895719202</v>
      </c>
      <c r="I302" s="91">
        <f>F302/$F$1023</f>
        <v>4.5053287383171094E-4</v>
      </c>
      <c r="J302" s="92">
        <v>129.36465049</v>
      </c>
      <c r="K302" s="92">
        <v>39.392000000000003</v>
      </c>
    </row>
    <row r="303" spans="1:11">
      <c r="A303" s="90" t="s">
        <v>898</v>
      </c>
      <c r="B303" s="90" t="s">
        <v>684</v>
      </c>
      <c r="C303" s="90" t="s">
        <v>1543</v>
      </c>
      <c r="D303" s="90" t="s">
        <v>399</v>
      </c>
      <c r="E303" s="90" t="s">
        <v>400</v>
      </c>
      <c r="F303" s="112">
        <v>3.484057059</v>
      </c>
      <c r="G303" s="112">
        <v>11.276585545</v>
      </c>
      <c r="H303" s="113">
        <f>IF(ISERROR(F303/G303-1),"",IF((F303/G303-1)&gt;10000%,"",F303/G303-1))</f>
        <v>-0.69103617002712148</v>
      </c>
      <c r="I303" s="91">
        <f>F303/$F$1023</f>
        <v>4.4610261083332726E-4</v>
      </c>
      <c r="J303" s="92">
        <v>924.20859860000007</v>
      </c>
      <c r="K303" s="92">
        <v>5.2130000000000001</v>
      </c>
    </row>
    <row r="304" spans="1:11">
      <c r="A304" s="90" t="s">
        <v>516</v>
      </c>
      <c r="B304" s="90" t="s">
        <v>517</v>
      </c>
      <c r="C304" s="90" t="s">
        <v>536</v>
      </c>
      <c r="D304" s="90" t="s">
        <v>399</v>
      </c>
      <c r="E304" s="90" t="s">
        <v>400</v>
      </c>
      <c r="F304" s="112">
        <v>3.44520859</v>
      </c>
      <c r="G304" s="112">
        <v>0.93594275500000002</v>
      </c>
      <c r="H304" s="113">
        <f>IF(ISERROR(F304/G304-1),"",IF((F304/G304-1)&gt;10000%,"",F304/G304-1))</f>
        <v>2.6810035353070285</v>
      </c>
      <c r="I304" s="91">
        <f>F304/$F$1023</f>
        <v>4.411284088744329E-4</v>
      </c>
      <c r="J304" s="92">
        <v>549.64468994000003</v>
      </c>
      <c r="K304" s="92">
        <v>36.323882352941197</v>
      </c>
    </row>
    <row r="305" spans="1:11">
      <c r="A305" s="90" t="s">
        <v>243</v>
      </c>
      <c r="B305" s="90" t="s">
        <v>165</v>
      </c>
      <c r="C305" s="90" t="s">
        <v>1556</v>
      </c>
      <c r="D305" s="90" t="s">
        <v>399</v>
      </c>
      <c r="E305" s="90" t="s">
        <v>400</v>
      </c>
      <c r="F305" s="112">
        <v>3.4185969919999999</v>
      </c>
      <c r="G305" s="112">
        <v>1.38821876</v>
      </c>
      <c r="H305" s="113">
        <f>IF(ISERROR(F305/G305-1),"",IF((F305/G305-1)&gt;10000%,"",F305/G305-1))</f>
        <v>1.4625780103994561</v>
      </c>
      <c r="I305" s="91">
        <f>F305/$F$1023</f>
        <v>4.3772102973419158E-4</v>
      </c>
      <c r="J305" s="92">
        <v>291.79459817000003</v>
      </c>
      <c r="K305" s="92">
        <v>18.6332941176471</v>
      </c>
    </row>
    <row r="306" spans="1:11">
      <c r="A306" s="90" t="s">
        <v>2062</v>
      </c>
      <c r="B306" s="90" t="s">
        <v>174</v>
      </c>
      <c r="C306" s="90" t="s">
        <v>1180</v>
      </c>
      <c r="D306" s="90" t="s">
        <v>398</v>
      </c>
      <c r="E306" s="90" t="s">
        <v>1868</v>
      </c>
      <c r="F306" s="112">
        <v>3.4119469690000002</v>
      </c>
      <c r="G306" s="112">
        <v>2.376100799</v>
      </c>
      <c r="H306" s="113">
        <f>IF(ISERROR(F306/G306-1),"",IF((F306/G306-1)&gt;10000%,"",F306/G306-1))</f>
        <v>0.43594369836327806</v>
      </c>
      <c r="I306" s="91">
        <f>F306/$F$1023</f>
        <v>4.3686955325944839E-4</v>
      </c>
      <c r="J306" s="92">
        <v>33.316295171999997</v>
      </c>
      <c r="K306" s="92">
        <v>12.5394117647059</v>
      </c>
    </row>
    <row r="307" spans="1:11">
      <c r="A307" s="90" t="s">
        <v>405</v>
      </c>
      <c r="B307" s="90" t="s">
        <v>406</v>
      </c>
      <c r="C307" s="90" t="s">
        <v>1538</v>
      </c>
      <c r="D307" s="90" t="s">
        <v>398</v>
      </c>
      <c r="E307" s="90" t="s">
        <v>1868</v>
      </c>
      <c r="F307" s="112">
        <v>3.410664863</v>
      </c>
      <c r="G307" s="112">
        <v>5.1935060130000004</v>
      </c>
      <c r="H307" s="113">
        <f>IF(ISERROR(F307/G307-1),"",IF((F307/G307-1)&gt;10000%,"",F307/G307-1))</f>
        <v>-0.34328277382125372</v>
      </c>
      <c r="I307" s="91">
        <f>F307/$F$1023</f>
        <v>4.3670539095547932E-4</v>
      </c>
      <c r="J307" s="92">
        <v>154.55557240000002</v>
      </c>
      <c r="K307" s="92">
        <v>3.7640588235294099</v>
      </c>
    </row>
    <row r="308" spans="1:11">
      <c r="A308" s="90" t="s">
        <v>2704</v>
      </c>
      <c r="B308" s="90" t="s">
        <v>192</v>
      </c>
      <c r="C308" s="90" t="s">
        <v>1180</v>
      </c>
      <c r="D308" s="90" t="s">
        <v>398</v>
      </c>
      <c r="E308" s="90" t="s">
        <v>1868</v>
      </c>
      <c r="F308" s="112">
        <v>3.3876306499999997</v>
      </c>
      <c r="G308" s="112">
        <v>2.2415827599999996</v>
      </c>
      <c r="H308" s="113">
        <f>IF(ISERROR(F308/G308-1),"",IF((F308/G308-1)&gt;10000%,"",F308/G308-1))</f>
        <v>0.51126726634889019</v>
      </c>
      <c r="I308" s="91">
        <f>F308/$F$1023</f>
        <v>4.3375606424131223E-4</v>
      </c>
      <c r="J308" s="92">
        <v>13.864102149599999</v>
      </c>
      <c r="K308" s="92">
        <v>15.8841764705882</v>
      </c>
    </row>
    <row r="309" spans="1:11">
      <c r="A309" s="90" t="s">
        <v>2129</v>
      </c>
      <c r="B309" s="90" t="s">
        <v>855</v>
      </c>
      <c r="C309" s="90" t="s">
        <v>1538</v>
      </c>
      <c r="D309" s="90" t="s">
        <v>398</v>
      </c>
      <c r="E309" s="90" t="s">
        <v>1868</v>
      </c>
      <c r="F309" s="112">
        <v>3.357745354</v>
      </c>
      <c r="G309" s="112">
        <v>4.066149351</v>
      </c>
      <c r="H309" s="113">
        <f>IF(ISERROR(F309/G309-1),"",IF((F309/G309-1)&gt;10000%,"",F309/G309-1))</f>
        <v>-0.17421986647533749</v>
      </c>
      <c r="I309" s="91">
        <f>F309/$F$1023</f>
        <v>4.2992951710234164E-4</v>
      </c>
      <c r="J309" s="92">
        <v>58.324467509999998</v>
      </c>
      <c r="K309" s="92">
        <v>56.074941176470602</v>
      </c>
    </row>
    <row r="310" spans="1:11">
      <c r="A310" s="90" t="s">
        <v>547</v>
      </c>
      <c r="B310" s="90" t="s">
        <v>548</v>
      </c>
      <c r="C310" s="90" t="s">
        <v>1541</v>
      </c>
      <c r="D310" s="90" t="s">
        <v>399</v>
      </c>
      <c r="E310" s="90" t="s">
        <v>400</v>
      </c>
      <c r="F310" s="112">
        <v>3.3537689700000004</v>
      </c>
      <c r="G310" s="112">
        <v>2.8453482179999998</v>
      </c>
      <c r="H310" s="113">
        <f>IF(ISERROR(F310/G310-1),"",IF((F310/G310-1)&gt;10000%,"",F310/G310-1))</f>
        <v>0.17868489655630637</v>
      </c>
      <c r="I310" s="91">
        <f>F310/$F$1023</f>
        <v>4.2942037639252079E-4</v>
      </c>
      <c r="J310" s="92">
        <v>93.540515999999997</v>
      </c>
      <c r="K310" s="92">
        <v>49.932352941176497</v>
      </c>
    </row>
    <row r="311" spans="1:11">
      <c r="A311" s="90" t="s">
        <v>512</v>
      </c>
      <c r="B311" s="90" t="s">
        <v>513</v>
      </c>
      <c r="C311" s="90" t="s">
        <v>1538</v>
      </c>
      <c r="D311" s="90" t="s">
        <v>398</v>
      </c>
      <c r="E311" s="90" t="s">
        <v>1868</v>
      </c>
      <c r="F311" s="112">
        <v>3.3265850350000004</v>
      </c>
      <c r="G311" s="112">
        <v>3.3301581480000002</v>
      </c>
      <c r="H311" s="113">
        <f>IF(ISERROR(F311/G311-1),"",IF((F311/G311-1)&gt;10000%,"",F311/G311-1))</f>
        <v>-1.0729559501988506E-3</v>
      </c>
      <c r="I311" s="91">
        <f>F311/$F$1023</f>
        <v>4.2593971457474211E-4</v>
      </c>
      <c r="J311" s="92">
        <v>74.378326950000002</v>
      </c>
      <c r="K311" s="92">
        <v>9.8839411764705893</v>
      </c>
    </row>
    <row r="312" spans="1:11">
      <c r="A312" s="90" t="s">
        <v>2710</v>
      </c>
      <c r="B312" s="90" t="s">
        <v>1112</v>
      </c>
      <c r="C312" s="90" t="s">
        <v>1543</v>
      </c>
      <c r="D312" s="90" t="s">
        <v>399</v>
      </c>
      <c r="E312" s="90" t="s">
        <v>400</v>
      </c>
      <c r="F312" s="112">
        <v>3.3101271699999999</v>
      </c>
      <c r="G312" s="112">
        <v>4.0198946419999997</v>
      </c>
      <c r="H312" s="113">
        <f>IF(ISERROR(F312/G312-1),"",IF((F312/G312-1)&gt;10000%,"",F312/G312-1))</f>
        <v>-0.17656370009908329</v>
      </c>
      <c r="I312" s="91">
        <f>F312/$F$1023</f>
        <v>4.2383243090489604E-4</v>
      </c>
      <c r="J312" s="92">
        <v>74.516249999999999</v>
      </c>
      <c r="K312" s="92">
        <v>35.374411764705897</v>
      </c>
    </row>
    <row r="313" spans="1:11">
      <c r="A313" s="90" t="s">
        <v>1581</v>
      </c>
      <c r="B313" s="90" t="s">
        <v>1342</v>
      </c>
      <c r="C313" s="90" t="s">
        <v>1543</v>
      </c>
      <c r="D313" s="90" t="s">
        <v>399</v>
      </c>
      <c r="E313" s="90" t="s">
        <v>1868</v>
      </c>
      <c r="F313" s="112">
        <v>3.30412442</v>
      </c>
      <c r="G313" s="112">
        <v>4.6855471199999998</v>
      </c>
      <c r="H313" s="113">
        <f>IF(ISERROR(F313/G313-1),"",IF((F313/G313-1)&gt;10000%,"",F313/G313-1))</f>
        <v>-0.29482633823133975</v>
      </c>
      <c r="I313" s="91">
        <f>F313/$F$1023</f>
        <v>4.2306383199798022E-4</v>
      </c>
      <c r="J313" s="92">
        <v>67.123551509999999</v>
      </c>
      <c r="K313" s="92">
        <v>12.8965294117647</v>
      </c>
    </row>
    <row r="314" spans="1:11">
      <c r="A314" s="90" t="s">
        <v>765</v>
      </c>
      <c r="B314" s="90" t="s">
        <v>246</v>
      </c>
      <c r="C314" s="90" t="s">
        <v>1180</v>
      </c>
      <c r="D314" s="90" t="s">
        <v>398</v>
      </c>
      <c r="E314" s="90" t="s">
        <v>1868</v>
      </c>
      <c r="F314" s="112">
        <v>3.270892565</v>
      </c>
      <c r="G314" s="112">
        <v>2.1074317040000001</v>
      </c>
      <c r="H314" s="113">
        <f>IF(ISERROR(F314/G314-1),"",IF((F314/G314-1)&gt;10000%,"",F314/G314-1))</f>
        <v>0.55207523868588426</v>
      </c>
      <c r="I314" s="91">
        <f>F314/$F$1023</f>
        <v>4.1880878765533977E-4</v>
      </c>
      <c r="J314" s="92">
        <v>142.99260362996398</v>
      </c>
      <c r="K314" s="92">
        <v>34.550294117647098</v>
      </c>
    </row>
    <row r="315" spans="1:11">
      <c r="A315" s="90" t="s">
        <v>1042</v>
      </c>
      <c r="B315" s="90" t="s">
        <v>559</v>
      </c>
      <c r="C315" s="90" t="s">
        <v>1539</v>
      </c>
      <c r="D315" s="90" t="s">
        <v>398</v>
      </c>
      <c r="E315" s="90" t="s">
        <v>1868</v>
      </c>
      <c r="F315" s="112">
        <v>3.2657749799999998</v>
      </c>
      <c r="G315" s="112">
        <v>11.28689636</v>
      </c>
      <c r="H315" s="113">
        <f>IF(ISERROR(F315/G315-1),"",IF((F315/G315-1)&gt;10000%,"",F315/G315-1))</f>
        <v>-0.71065783933538307</v>
      </c>
      <c r="I315" s="91">
        <f>F315/$F$1023</f>
        <v>4.1815352627729653E-4</v>
      </c>
      <c r="J315" s="92">
        <v>216.90774020019001</v>
      </c>
      <c r="K315" s="92">
        <v>8.2135882352941199</v>
      </c>
    </row>
    <row r="316" spans="1:11">
      <c r="A316" s="90" t="s">
        <v>731</v>
      </c>
      <c r="B316" s="90" t="s">
        <v>732</v>
      </c>
      <c r="C316" s="90" t="s">
        <v>1543</v>
      </c>
      <c r="D316" s="90" t="s">
        <v>399</v>
      </c>
      <c r="E316" s="90" t="s">
        <v>400</v>
      </c>
      <c r="F316" s="112">
        <v>3.2309787450000003</v>
      </c>
      <c r="G316" s="112">
        <v>5.17123037</v>
      </c>
      <c r="H316" s="113">
        <f>IF(ISERROR(F316/G316-1),"",IF((F316/G316-1)&gt;10000%,"",F316/G316-1))</f>
        <v>-0.37520115836572177</v>
      </c>
      <c r="I316" s="91">
        <f>F316/$F$1023</f>
        <v>4.1369817694810813E-4</v>
      </c>
      <c r="J316" s="92">
        <v>310.53219445999997</v>
      </c>
      <c r="K316" s="92">
        <v>35.857470588235302</v>
      </c>
    </row>
    <row r="317" spans="1:11">
      <c r="A317" s="90" t="s">
        <v>1566</v>
      </c>
      <c r="B317" s="90" t="s">
        <v>1567</v>
      </c>
      <c r="C317" s="90" t="s">
        <v>1180</v>
      </c>
      <c r="D317" s="90" t="s">
        <v>398</v>
      </c>
      <c r="E317" s="90" t="s">
        <v>1868</v>
      </c>
      <c r="F317" s="112">
        <v>3.2208427589999999</v>
      </c>
      <c r="G317" s="112">
        <v>8.1248784139999994</v>
      </c>
      <c r="H317" s="113">
        <f>IF(ISERROR(F317/G317-1),"",IF((F317/G317-1)&gt;10000%,"",F317/G317-1))</f>
        <v>-0.60358265134772271</v>
      </c>
      <c r="I317" s="91">
        <f>F317/$F$1023</f>
        <v>4.1240035382368779E-4</v>
      </c>
      <c r="J317" s="92">
        <v>134.20246485555001</v>
      </c>
      <c r="K317" s="92">
        <v>48.416823529411801</v>
      </c>
    </row>
    <row r="318" spans="1:11">
      <c r="A318" s="90" t="s">
        <v>2689</v>
      </c>
      <c r="B318" s="90" t="s">
        <v>1748</v>
      </c>
      <c r="C318" s="90" t="s">
        <v>1537</v>
      </c>
      <c r="D318" s="90" t="s">
        <v>398</v>
      </c>
      <c r="E318" s="90" t="s">
        <v>1868</v>
      </c>
      <c r="F318" s="112">
        <v>3.2072373500000002</v>
      </c>
      <c r="G318" s="112">
        <v>7.6137899999999996E-3</v>
      </c>
      <c r="H318" s="113" t="str">
        <f>IF(ISERROR(F318/G318-1),"",IF((F318/G318-1)&gt;10000%,"",F318/G318-1))</f>
        <v/>
      </c>
      <c r="I318" s="91">
        <f>F318/$F$1023</f>
        <v>4.106583018499187E-4</v>
      </c>
      <c r="J318" s="92">
        <v>6.5627016300000003</v>
      </c>
      <c r="K318" s="92">
        <v>10.141882352941201</v>
      </c>
    </row>
    <row r="319" spans="1:11">
      <c r="A319" s="90" t="s">
        <v>1683</v>
      </c>
      <c r="B319" s="90" t="s">
        <v>1684</v>
      </c>
      <c r="C319" s="90" t="s">
        <v>1543</v>
      </c>
      <c r="D319" s="90" t="s">
        <v>399</v>
      </c>
      <c r="E319" s="90" t="s">
        <v>400</v>
      </c>
      <c r="F319" s="112">
        <v>3.20387464</v>
      </c>
      <c r="G319" s="112">
        <v>1.0874092</v>
      </c>
      <c r="H319" s="113">
        <f>IF(ISERROR(F319/G319-1),"",IF((F319/G319-1)&gt;10000%,"",F319/G319-1))</f>
        <v>1.9463376252472391</v>
      </c>
      <c r="I319" s="91">
        <f>F319/$F$1023</f>
        <v>4.1022773665392101E-4</v>
      </c>
      <c r="J319" s="92">
        <v>121.15950000000001</v>
      </c>
      <c r="K319" s="92">
        <v>50.1979411764706</v>
      </c>
    </row>
    <row r="320" spans="1:11">
      <c r="A320" s="90" t="s">
        <v>1627</v>
      </c>
      <c r="B320" s="90" t="s">
        <v>784</v>
      </c>
      <c r="C320" s="90" t="s">
        <v>1543</v>
      </c>
      <c r="D320" s="90" t="s">
        <v>399</v>
      </c>
      <c r="E320" s="90" t="s">
        <v>400</v>
      </c>
      <c r="F320" s="112">
        <v>3.17500151</v>
      </c>
      <c r="G320" s="112">
        <v>7.8554854199999999</v>
      </c>
      <c r="H320" s="113">
        <f>IF(ISERROR(F320/G320-1),"",IF((F320/G320-1)&gt;10000%,"",F320/G320-1))</f>
        <v>-0.59582363912019076</v>
      </c>
      <c r="I320" s="91">
        <f>F320/$F$1023</f>
        <v>4.065307883956663E-4</v>
      </c>
      <c r="J320" s="92">
        <v>46.438000000000002</v>
      </c>
      <c r="K320" s="92">
        <v>17.059411764705899</v>
      </c>
    </row>
    <row r="321" spans="1:11">
      <c r="A321" s="90" t="s">
        <v>2706</v>
      </c>
      <c r="B321" s="90" t="s">
        <v>194</v>
      </c>
      <c r="C321" s="90" t="s">
        <v>1180</v>
      </c>
      <c r="D321" s="90" t="s">
        <v>398</v>
      </c>
      <c r="E321" s="90" t="s">
        <v>1868</v>
      </c>
      <c r="F321" s="112">
        <v>3.1497234490000001</v>
      </c>
      <c r="G321" s="112">
        <v>11.42394019</v>
      </c>
      <c r="H321" s="113">
        <f>IF(ISERROR(F321/G321-1),"",IF((F321/G321-1)&gt;10000%,"",F321/G321-1))</f>
        <v>-0.72428747029355733</v>
      </c>
      <c r="I321" s="91">
        <f>F321/$F$1023</f>
        <v>4.0329415684286943E-4</v>
      </c>
      <c r="J321" s="92">
        <v>22.822581615600001</v>
      </c>
      <c r="K321" s="92">
        <v>11.5104117647059</v>
      </c>
    </row>
    <row r="322" spans="1:11">
      <c r="A322" s="90" t="s">
        <v>920</v>
      </c>
      <c r="B322" s="90" t="s">
        <v>1057</v>
      </c>
      <c r="C322" s="90" t="s">
        <v>1544</v>
      </c>
      <c r="D322" s="90" t="s">
        <v>398</v>
      </c>
      <c r="E322" s="90" t="s">
        <v>400</v>
      </c>
      <c r="F322" s="112">
        <v>3.1472700109999998</v>
      </c>
      <c r="G322" s="112">
        <v>3.7934809900000004</v>
      </c>
      <c r="H322" s="113">
        <f>IF(ISERROR(F322/G322-1),"",IF((F322/G322-1)&gt;10000%,"",F322/G322-1))</f>
        <v>-0.17034775729823826</v>
      </c>
      <c r="I322" s="91">
        <f>F322/$F$1023</f>
        <v>4.0298001586332074E-4</v>
      </c>
      <c r="J322" s="92">
        <v>122.76637890000001</v>
      </c>
      <c r="K322" s="92">
        <v>9.0957647058823508</v>
      </c>
    </row>
    <row r="323" spans="1:11">
      <c r="A323" s="90" t="s">
        <v>2843</v>
      </c>
      <c r="B323" s="90" t="s">
        <v>58</v>
      </c>
      <c r="C323" s="90" t="s">
        <v>1538</v>
      </c>
      <c r="D323" s="90" t="s">
        <v>398</v>
      </c>
      <c r="E323" s="90" t="s">
        <v>1868</v>
      </c>
      <c r="F323" s="112">
        <v>3.1408498849999997</v>
      </c>
      <c r="G323" s="112">
        <v>6.7857650089999995</v>
      </c>
      <c r="H323" s="113">
        <f>IF(ISERROR(F323/G323-1),"",IF((F323/G323-1)&gt;10000%,"",F323/G323-1))</f>
        <v>-0.53714137155733033</v>
      </c>
      <c r="I323" s="91">
        <f>F323/$F$1023</f>
        <v>4.0215797566076989E-4</v>
      </c>
      <c r="J323" s="92">
        <v>114.75308865000001</v>
      </c>
      <c r="K323" s="92">
        <v>52.5922352941176</v>
      </c>
    </row>
    <row r="324" spans="1:11">
      <c r="A324" s="90" t="s">
        <v>2506</v>
      </c>
      <c r="B324" s="90" t="s">
        <v>2507</v>
      </c>
      <c r="C324" s="90" t="s">
        <v>298</v>
      </c>
      <c r="D324" s="90" t="s">
        <v>399</v>
      </c>
      <c r="E324" s="90" t="s">
        <v>400</v>
      </c>
      <c r="F324" s="112">
        <v>3.1240586699999997</v>
      </c>
      <c r="G324" s="112">
        <v>1.5655958799999998</v>
      </c>
      <c r="H324" s="113">
        <f>IF(ISERROR(F324/G324-1),"",IF((F324/G324-1)&gt;10000%,"",F324/G324-1))</f>
        <v>0.99544384978836309</v>
      </c>
      <c r="I324" s="91">
        <f>F324/$F$1023</f>
        <v>4.0000800947947155E-4</v>
      </c>
      <c r="J324" s="92">
        <v>36.562047999999997</v>
      </c>
      <c r="K324" s="92">
        <v>28.380470588235301</v>
      </c>
    </row>
    <row r="325" spans="1:11">
      <c r="A325" s="90" t="s">
        <v>952</v>
      </c>
      <c r="B325" s="90" t="s">
        <v>953</v>
      </c>
      <c r="C325" s="90" t="s">
        <v>1543</v>
      </c>
      <c r="D325" s="90" t="s">
        <v>399</v>
      </c>
      <c r="E325" s="90" t="s">
        <v>400</v>
      </c>
      <c r="F325" s="112">
        <v>3.0816586409999998</v>
      </c>
      <c r="G325" s="112">
        <v>4.0307757230000005</v>
      </c>
      <c r="H325" s="113">
        <f>IF(ISERROR(F325/G325-1),"",IF((F325/G325-1)&gt;10000%,"",F325/G325-1))</f>
        <v>-0.23546759909866621</v>
      </c>
      <c r="I325" s="91">
        <f>F325/$F$1023</f>
        <v>3.9457906175674462E-4</v>
      </c>
      <c r="J325" s="92">
        <v>251.07234209999999</v>
      </c>
      <c r="K325" s="92">
        <v>32.115411764705897</v>
      </c>
    </row>
    <row r="326" spans="1:11">
      <c r="A326" s="90" t="s">
        <v>1100</v>
      </c>
      <c r="B326" s="90" t="s">
        <v>1101</v>
      </c>
      <c r="C326" s="90" t="s">
        <v>1543</v>
      </c>
      <c r="D326" s="90" t="s">
        <v>399</v>
      </c>
      <c r="E326" s="90" t="s">
        <v>400</v>
      </c>
      <c r="F326" s="112">
        <v>3.0504558350000002</v>
      </c>
      <c r="G326" s="112">
        <v>17.215350803</v>
      </c>
      <c r="H326" s="113">
        <f>IF(ISERROR(F326/G326-1),"",IF((F326/G326-1)&gt;10000%,"",F326/G326-1))</f>
        <v>-0.82280606013161117</v>
      </c>
      <c r="I326" s="91">
        <f>F326/$F$1023</f>
        <v>3.9058381914555706E-4</v>
      </c>
      <c r="J326" s="92">
        <v>60.86</v>
      </c>
      <c r="K326" s="92">
        <v>30.488470588235302</v>
      </c>
    </row>
    <row r="327" spans="1:11">
      <c r="A327" s="90" t="s">
        <v>1904</v>
      </c>
      <c r="B327" s="90" t="s">
        <v>426</v>
      </c>
      <c r="C327" s="90" t="s">
        <v>1539</v>
      </c>
      <c r="D327" s="90" t="s">
        <v>398</v>
      </c>
      <c r="E327" s="90" t="s">
        <v>1868</v>
      </c>
      <c r="F327" s="112">
        <v>3.0164812300000001</v>
      </c>
      <c r="G327" s="112">
        <v>1.6695430800000002</v>
      </c>
      <c r="H327" s="113">
        <f>IF(ISERROR(F327/G327-1),"",IF((F327/G327-1)&gt;10000%,"",F327/G327-1))</f>
        <v>0.80677052670003557</v>
      </c>
      <c r="I327" s="91">
        <f>F327/$F$1023</f>
        <v>3.8623367225190051E-4</v>
      </c>
      <c r="J327" s="92">
        <v>94.21534595</v>
      </c>
      <c r="K327" s="92">
        <v>16.548588235294101</v>
      </c>
    </row>
    <row r="328" spans="1:11">
      <c r="A328" s="90" t="s">
        <v>918</v>
      </c>
      <c r="B328" s="90" t="s">
        <v>1055</v>
      </c>
      <c r="C328" s="90" t="s">
        <v>1544</v>
      </c>
      <c r="D328" s="90" t="s">
        <v>398</v>
      </c>
      <c r="E328" s="90" t="s">
        <v>400</v>
      </c>
      <c r="F328" s="112">
        <v>3.01452958</v>
      </c>
      <c r="G328" s="112">
        <v>0.3580468</v>
      </c>
      <c r="H328" s="113">
        <f>IF(ISERROR(F328/G328-1),"",IF((F328/G328-1)&gt;10000%,"",F328/G328-1))</f>
        <v>7.4193730540253391</v>
      </c>
      <c r="I328" s="91">
        <f>F328/$F$1023</f>
        <v>3.8598378077604658E-4</v>
      </c>
      <c r="J328" s="92">
        <v>12.952248800000001</v>
      </c>
      <c r="K328" s="92">
        <v>17.131470588235299</v>
      </c>
    </row>
    <row r="329" spans="1:11">
      <c r="A329" s="90" t="s">
        <v>522</v>
      </c>
      <c r="B329" s="90" t="s">
        <v>523</v>
      </c>
      <c r="C329" s="90" t="s">
        <v>1538</v>
      </c>
      <c r="D329" s="90" t="s">
        <v>398</v>
      </c>
      <c r="E329" s="90" t="s">
        <v>1868</v>
      </c>
      <c r="F329" s="112">
        <v>2.9856067550000001</v>
      </c>
      <c r="G329" s="112">
        <v>4.314464418</v>
      </c>
      <c r="H329" s="113">
        <f>IF(ISERROR(F329/G329-1),"",IF((F329/G329-1)&gt;10000%,"",F329/G329-1))</f>
        <v>-0.30800060778250693</v>
      </c>
      <c r="I329" s="91">
        <f>F329/$F$1023</f>
        <v>3.822804695137222E-4</v>
      </c>
      <c r="J329" s="92">
        <v>64.036523790000004</v>
      </c>
      <c r="K329" s="92">
        <v>14.787764705882401</v>
      </c>
    </row>
    <row r="330" spans="1:11">
      <c r="A330" s="90" t="s">
        <v>2114</v>
      </c>
      <c r="B330" s="90" t="s">
        <v>129</v>
      </c>
      <c r="C330" s="90" t="s">
        <v>1537</v>
      </c>
      <c r="D330" s="90" t="s">
        <v>398</v>
      </c>
      <c r="E330" s="90" t="s">
        <v>1868</v>
      </c>
      <c r="F330" s="112">
        <v>2.90102628</v>
      </c>
      <c r="G330" s="112">
        <v>15.61086134</v>
      </c>
      <c r="H330" s="113">
        <f>IF(ISERROR(F330/G330-1),"",IF((F330/G330-1)&gt;10000%,"",F330/G330-1))</f>
        <v>-0.81416616182691681</v>
      </c>
      <c r="I330" s="91">
        <f>F330/$F$1023</f>
        <v>3.7145068972422218E-4</v>
      </c>
      <c r="J330" s="92">
        <v>136.46137771000002</v>
      </c>
      <c r="K330" s="92">
        <v>19.3541176470588</v>
      </c>
    </row>
    <row r="331" spans="1:11">
      <c r="A331" s="90" t="s">
        <v>1993</v>
      </c>
      <c r="B331" s="90" t="s">
        <v>1759</v>
      </c>
      <c r="C331" s="90" t="s">
        <v>1537</v>
      </c>
      <c r="D331" s="90" t="s">
        <v>398</v>
      </c>
      <c r="E331" s="90" t="s">
        <v>1868</v>
      </c>
      <c r="F331" s="112">
        <v>2.8967032741307404</v>
      </c>
      <c r="G331" s="112">
        <v>3.4783268438949904</v>
      </c>
      <c r="H331" s="113">
        <f>IF(ISERROR(F331/G331-1),"",IF((F331/G331-1)&gt;10000%,"",F331/G331-1))</f>
        <v>-0.16721360466314161</v>
      </c>
      <c r="I331" s="91">
        <f>F331/$F$1023</f>
        <v>3.7089716715778118E-4</v>
      </c>
      <c r="J331" s="92">
        <v>52.967771348612054</v>
      </c>
      <c r="K331" s="92">
        <v>52.568588235294101</v>
      </c>
    </row>
    <row r="332" spans="1:11">
      <c r="A332" s="90" t="s">
        <v>2679</v>
      </c>
      <c r="B332" s="90" t="s">
        <v>370</v>
      </c>
      <c r="C332" s="90" t="s">
        <v>1537</v>
      </c>
      <c r="D332" s="90" t="s">
        <v>398</v>
      </c>
      <c r="E332" s="90" t="s">
        <v>1868</v>
      </c>
      <c r="F332" s="112">
        <v>2.8940999999999999</v>
      </c>
      <c r="G332" s="112">
        <v>0</v>
      </c>
      <c r="H332" s="113" t="str">
        <f>IF(ISERROR(F332/G332-1),"",IF((F332/G332-1)&gt;10000%,"",F332/G332-1))</f>
        <v/>
      </c>
      <c r="I332" s="91">
        <f>F332/$F$1023</f>
        <v>3.7056384099039302E-4</v>
      </c>
      <c r="J332" s="92">
        <v>5.8321629699999997</v>
      </c>
      <c r="K332" s="92">
        <v>7.3617647058823499</v>
      </c>
    </row>
    <row r="333" spans="1:11">
      <c r="A333" s="90" t="s">
        <v>729</v>
      </c>
      <c r="B333" s="90" t="s">
        <v>730</v>
      </c>
      <c r="C333" s="90" t="s">
        <v>1543</v>
      </c>
      <c r="D333" s="90" t="s">
        <v>1441</v>
      </c>
      <c r="E333" s="90" t="s">
        <v>400</v>
      </c>
      <c r="F333" s="112">
        <v>2.8575491500000001</v>
      </c>
      <c r="G333" s="112">
        <v>3.921413695</v>
      </c>
      <c r="H333" s="113">
        <f>IF(ISERROR(F333/G333-1),"",IF((F333/G333-1)&gt;10000%,"",F333/G333-1))</f>
        <v>-0.27129617728333044</v>
      </c>
      <c r="I333" s="91">
        <f>F333/$F$1023</f>
        <v>3.6588382876985342E-4</v>
      </c>
      <c r="J333" s="92">
        <v>178.36380628999999</v>
      </c>
      <c r="K333" s="92">
        <v>79.514411764705898</v>
      </c>
    </row>
    <row r="334" spans="1:11">
      <c r="A334" s="90" t="s">
        <v>1673</v>
      </c>
      <c r="B334" s="90" t="s">
        <v>695</v>
      </c>
      <c r="C334" s="90" t="s">
        <v>1540</v>
      </c>
      <c r="D334" s="90" t="s">
        <v>398</v>
      </c>
      <c r="E334" s="90" t="s">
        <v>1868</v>
      </c>
      <c r="F334" s="112">
        <v>2.8508980799999999</v>
      </c>
      <c r="G334" s="112">
        <v>1.4791961100000002</v>
      </c>
      <c r="H334" s="113">
        <f>IF(ISERROR(F334/G334-1),"",IF((F334/G334-1)&gt;10000%,"",F334/G334-1))</f>
        <v>0.92732935188695143</v>
      </c>
      <c r="I334" s="91">
        <f>F334/$F$1023</f>
        <v>3.6503221823604463E-4</v>
      </c>
      <c r="J334" s="92">
        <v>175.43642915000001</v>
      </c>
      <c r="K334" s="92">
        <v>11.5908823529412</v>
      </c>
    </row>
    <row r="335" spans="1:11">
      <c r="A335" s="90" t="s">
        <v>539</v>
      </c>
      <c r="B335" s="90" t="s">
        <v>540</v>
      </c>
      <c r="C335" s="90" t="s">
        <v>1541</v>
      </c>
      <c r="D335" s="90" t="s">
        <v>399</v>
      </c>
      <c r="E335" s="90" t="s">
        <v>400</v>
      </c>
      <c r="F335" s="112">
        <v>2.849114535</v>
      </c>
      <c r="G335" s="112">
        <v>13.0954861</v>
      </c>
      <c r="H335" s="113">
        <f>IF(ISERROR(F335/G335-1),"",IF((F335/G335-1)&gt;10000%,"",F335/G335-1))</f>
        <v>-0.78243537404846697</v>
      </c>
      <c r="I335" s="91">
        <f>F335/$F$1023</f>
        <v>3.6480385111473606E-4</v>
      </c>
      <c r="J335" s="92">
        <v>32.515666439754938</v>
      </c>
      <c r="K335" s="92">
        <v>17.385000000000002</v>
      </c>
    </row>
    <row r="336" spans="1:11">
      <c r="A336" s="90" t="s">
        <v>2790</v>
      </c>
      <c r="B336" s="90" t="s">
        <v>2791</v>
      </c>
      <c r="C336" s="90" t="s">
        <v>298</v>
      </c>
      <c r="D336" s="90" t="s">
        <v>1441</v>
      </c>
      <c r="E336" s="90" t="s">
        <v>400</v>
      </c>
      <c r="F336" s="112">
        <v>2.8270400000000002</v>
      </c>
      <c r="G336" s="112">
        <v>0.70497111000000001</v>
      </c>
      <c r="H336" s="113">
        <f>IF(ISERROR(F336/G336-1),"",IF((F336/G336-1)&gt;10000%,"",F336/G336-1))</f>
        <v>3.0101501464364979</v>
      </c>
      <c r="I336" s="91">
        <f>F336/$F$1023</f>
        <v>3.6197740265833276E-4</v>
      </c>
      <c r="J336" s="92">
        <v>200.48178799999999</v>
      </c>
      <c r="K336" s="92">
        <v>27.975294117647099</v>
      </c>
    </row>
    <row r="337" spans="1:11">
      <c r="A337" s="90" t="s">
        <v>735</v>
      </c>
      <c r="B337" s="90" t="s">
        <v>736</v>
      </c>
      <c r="C337" s="90" t="s">
        <v>1538</v>
      </c>
      <c r="D337" s="90" t="s">
        <v>398</v>
      </c>
      <c r="E337" s="90" t="s">
        <v>1868</v>
      </c>
      <c r="F337" s="112">
        <v>2.8199278999999997</v>
      </c>
      <c r="G337" s="112">
        <v>1.810171867</v>
      </c>
      <c r="H337" s="113">
        <f>IF(ISERROR(F337/G337-1),"",IF((F337/G337-1)&gt;10000%,"",F337/G337-1))</f>
        <v>0.55782329369280803</v>
      </c>
      <c r="I337" s="91">
        <f>F337/$F$1023</f>
        <v>3.6106676132129952E-4</v>
      </c>
      <c r="J337" s="92">
        <v>26.567323340000002</v>
      </c>
      <c r="K337" s="92">
        <v>10.3935294117647</v>
      </c>
    </row>
    <row r="338" spans="1:11">
      <c r="A338" s="90" t="s">
        <v>721</v>
      </c>
      <c r="B338" s="90" t="s">
        <v>722</v>
      </c>
      <c r="C338" s="90" t="s">
        <v>1543</v>
      </c>
      <c r="D338" s="90" t="s">
        <v>1441</v>
      </c>
      <c r="E338" s="90" t="s">
        <v>1868</v>
      </c>
      <c r="F338" s="112">
        <v>2.81656452</v>
      </c>
      <c r="G338" s="112">
        <v>0.38869090000000001</v>
      </c>
      <c r="H338" s="113">
        <f>IF(ISERROR(F338/G338-1),"",IF((F338/G338-1)&gt;10000%,"",F338/G338-1))</f>
        <v>6.2462836665329702</v>
      </c>
      <c r="I338" s="91">
        <f>F338/$F$1023</f>
        <v>3.6063611033774324E-4</v>
      </c>
      <c r="J338" s="92">
        <v>45.976586270000006</v>
      </c>
      <c r="K338" s="92">
        <v>35.377470588235298</v>
      </c>
    </row>
    <row r="339" spans="1:11">
      <c r="A339" s="90" t="s">
        <v>929</v>
      </c>
      <c r="B339" s="90" t="s">
        <v>1066</v>
      </c>
      <c r="C339" s="90" t="s">
        <v>1544</v>
      </c>
      <c r="D339" s="90" t="s">
        <v>398</v>
      </c>
      <c r="E339" s="90" t="s">
        <v>400</v>
      </c>
      <c r="F339" s="112">
        <v>2.8071200899999997</v>
      </c>
      <c r="G339" s="112">
        <v>1.9499545549999999</v>
      </c>
      <c r="H339" s="113">
        <f>IF(ISERROR(F339/G339-1),"",IF((F339/G339-1)&gt;10000%,"",F339/G339-1))</f>
        <v>0.43958231375294776</v>
      </c>
      <c r="I339" s="91">
        <f>F339/$F$1023</f>
        <v>3.5942683482661196E-4</v>
      </c>
      <c r="J339" s="92">
        <v>10.61970664</v>
      </c>
      <c r="K339" s="92">
        <v>20.690588235294101</v>
      </c>
    </row>
    <row r="340" spans="1:11">
      <c r="A340" s="90" t="s">
        <v>1620</v>
      </c>
      <c r="B340" s="90" t="s">
        <v>1113</v>
      </c>
      <c r="C340" s="90" t="s">
        <v>1543</v>
      </c>
      <c r="D340" s="90" t="s">
        <v>399</v>
      </c>
      <c r="E340" s="90" t="s">
        <v>400</v>
      </c>
      <c r="F340" s="112">
        <v>2.77604557</v>
      </c>
      <c r="G340" s="112">
        <v>1.902234779</v>
      </c>
      <c r="H340" s="113">
        <f>IF(ISERROR(F340/G340-1),"",IF((F340/G340-1)&gt;10000%,"",F340/G340-1))</f>
        <v>0.45936011718772174</v>
      </c>
      <c r="I340" s="91">
        <f>F340/$F$1023</f>
        <v>3.5544801810012265E-4</v>
      </c>
      <c r="J340" s="92">
        <v>37.3705</v>
      </c>
      <c r="K340" s="92">
        <v>24.9888823529412</v>
      </c>
    </row>
    <row r="341" spans="1:11">
      <c r="A341" s="90" t="s">
        <v>2064</v>
      </c>
      <c r="B341" s="90" t="s">
        <v>425</v>
      </c>
      <c r="C341" s="90" t="s">
        <v>1180</v>
      </c>
      <c r="D341" s="90" t="s">
        <v>398</v>
      </c>
      <c r="E341" s="90" t="s">
        <v>1868</v>
      </c>
      <c r="F341" s="112">
        <v>2.7673639350000001</v>
      </c>
      <c r="G341" s="112">
        <v>0.73817340599999992</v>
      </c>
      <c r="H341" s="113">
        <f>IF(ISERROR(F341/G341-1),"",IF((F341/G341-1)&gt;10000%,"",F341/G341-1))</f>
        <v>2.7489347523310808</v>
      </c>
      <c r="I341" s="91">
        <f>F341/$F$1023</f>
        <v>3.543364117245045E-4</v>
      </c>
      <c r="J341" s="92">
        <v>103.33929002959999</v>
      </c>
      <c r="K341" s="92">
        <v>55.423294117647103</v>
      </c>
    </row>
    <row r="342" spans="1:11">
      <c r="A342" s="90" t="s">
        <v>2145</v>
      </c>
      <c r="B342" s="90" t="s">
        <v>2144</v>
      </c>
      <c r="C342" s="90" t="s">
        <v>1767</v>
      </c>
      <c r="D342" s="90" t="s">
        <v>398</v>
      </c>
      <c r="E342" s="90" t="s">
        <v>1868</v>
      </c>
      <c r="F342" s="112">
        <v>2.70971678908063</v>
      </c>
      <c r="G342" s="112">
        <v>0</v>
      </c>
      <c r="H342" s="113" t="str">
        <f>IF(ISERROR(F342/G342-1),"",IF((F342/G342-1)&gt;10000%,"",F342/G342-1))</f>
        <v/>
      </c>
      <c r="I342" s="91">
        <f>F342/$F$1023</f>
        <v>3.4695520588710584E-4</v>
      </c>
      <c r="J342" s="92">
        <v>8.2751170788896449</v>
      </c>
      <c r="K342" s="92">
        <v>101.985647058824</v>
      </c>
    </row>
    <row r="343" spans="1:11">
      <c r="A343" s="90" t="s">
        <v>273</v>
      </c>
      <c r="B343" s="90" t="s">
        <v>274</v>
      </c>
      <c r="C343" s="90" t="s">
        <v>298</v>
      </c>
      <c r="D343" s="90" t="s">
        <v>1441</v>
      </c>
      <c r="E343" s="90" t="s">
        <v>1868</v>
      </c>
      <c r="F343" s="112">
        <v>2.6683748199999999</v>
      </c>
      <c r="G343" s="112">
        <v>1.31415902</v>
      </c>
      <c r="H343" s="113">
        <f>IF(ISERROR(F343/G343-1),"",IF((F343/G343-1)&gt;10000%,"",F343/G343-1))</f>
        <v>1.0304809230773304</v>
      </c>
      <c r="I343" s="91">
        <f>F343/$F$1023</f>
        <v>3.4166173335449659E-4</v>
      </c>
      <c r="J343" s="92">
        <v>371.86147799999998</v>
      </c>
      <c r="K343" s="92">
        <v>13.412411764705899</v>
      </c>
    </row>
    <row r="344" spans="1:11">
      <c r="A344" s="90" t="s">
        <v>2117</v>
      </c>
      <c r="B344" s="90" t="s">
        <v>131</v>
      </c>
      <c r="C344" s="90" t="s">
        <v>1537</v>
      </c>
      <c r="D344" s="90" t="s">
        <v>398</v>
      </c>
      <c r="E344" s="90" t="s">
        <v>1868</v>
      </c>
      <c r="F344" s="112">
        <v>2.66272419</v>
      </c>
      <c r="G344" s="112">
        <v>14.2050781</v>
      </c>
      <c r="H344" s="113">
        <f>IF(ISERROR(F344/G344-1),"",IF((F344/G344-1)&gt;10000%,"",F344/G344-1))</f>
        <v>-0.81255124602236428</v>
      </c>
      <c r="I344" s="91">
        <f>F344/$F$1023</f>
        <v>3.4093822029108642E-4</v>
      </c>
      <c r="J344" s="92">
        <v>375.15293654000004</v>
      </c>
      <c r="K344" s="92">
        <v>29.016529411764701</v>
      </c>
    </row>
    <row r="345" spans="1:11">
      <c r="A345" s="90" t="s">
        <v>1899</v>
      </c>
      <c r="B345" s="90" t="s">
        <v>440</v>
      </c>
      <c r="C345" s="90" t="s">
        <v>1539</v>
      </c>
      <c r="D345" s="90" t="s">
        <v>398</v>
      </c>
      <c r="E345" s="90" t="s">
        <v>1868</v>
      </c>
      <c r="F345" s="112">
        <v>2.6503038999999999</v>
      </c>
      <c r="G345" s="112">
        <v>6.0291243400000001</v>
      </c>
      <c r="H345" s="113">
        <f>IF(ISERROR(F345/G345-1),"",IF((F345/G345-1)&gt;10000%,"",F345/G345-1))</f>
        <v>-0.56041644681025105</v>
      </c>
      <c r="I345" s="91">
        <f>F345/$F$1023</f>
        <v>3.3934791229598787E-4</v>
      </c>
      <c r="J345" s="92">
        <v>108.96673396</v>
      </c>
      <c r="K345" s="92">
        <v>22.2261764705882</v>
      </c>
    </row>
    <row r="346" spans="1:11">
      <c r="A346" s="90" t="s">
        <v>62</v>
      </c>
      <c r="B346" s="90" t="s">
        <v>73</v>
      </c>
      <c r="C346" s="90" t="s">
        <v>1541</v>
      </c>
      <c r="D346" s="90" t="s">
        <v>399</v>
      </c>
      <c r="E346" s="90" t="s">
        <v>400</v>
      </c>
      <c r="F346" s="112">
        <v>2.6022767599999996</v>
      </c>
      <c r="G346" s="112">
        <v>1.6400718700000001</v>
      </c>
      <c r="H346" s="113">
        <f>IF(ISERROR(F346/G346-1),"",IF((F346/G346-1)&gt;10000%,"",F346/G346-1))</f>
        <v>0.58668458840160431</v>
      </c>
      <c r="I346" s="91">
        <f>F346/$F$1023</f>
        <v>3.3319846290924126E-4</v>
      </c>
      <c r="J346" s="92">
        <v>40.301934159999995</v>
      </c>
      <c r="K346" s="92">
        <v>15.742058823529399</v>
      </c>
    </row>
    <row r="347" spans="1:11">
      <c r="A347" s="90" t="s">
        <v>753</v>
      </c>
      <c r="B347" s="90" t="s">
        <v>754</v>
      </c>
      <c r="C347" s="90" t="s">
        <v>1538</v>
      </c>
      <c r="D347" s="90" t="s">
        <v>398</v>
      </c>
      <c r="E347" s="90" t="s">
        <v>1868</v>
      </c>
      <c r="F347" s="112">
        <v>2.5953835999999999</v>
      </c>
      <c r="G347" s="112">
        <v>0.29213383600000004</v>
      </c>
      <c r="H347" s="113">
        <f>IF(ISERROR(F347/G347-1),"",IF((F347/G347-1)&gt;10000%,"",F347/G347-1))</f>
        <v>7.8842279810408531</v>
      </c>
      <c r="I347" s="91">
        <f>F347/$F$1023</f>
        <v>3.3231585489771389E-4</v>
      </c>
      <c r="J347" s="92">
        <v>27.998760010000002</v>
      </c>
      <c r="K347" s="92">
        <v>3.12676470588235</v>
      </c>
    </row>
    <row r="348" spans="1:11">
      <c r="A348" s="90" t="s">
        <v>2830</v>
      </c>
      <c r="B348" s="90" t="s">
        <v>2812</v>
      </c>
      <c r="C348" s="90" t="s">
        <v>1543</v>
      </c>
      <c r="D348" s="90" t="s">
        <v>1441</v>
      </c>
      <c r="E348" s="90" t="s">
        <v>400</v>
      </c>
      <c r="F348" s="112">
        <v>2.5944977599999999</v>
      </c>
      <c r="G348" s="112">
        <v>1.9887981499999998</v>
      </c>
      <c r="H348" s="113">
        <f>IF(ISERROR(F348/G348-1),"",IF((F348/G348-1)&gt;10000%,"",F348/G348-1))</f>
        <v>0.30455559806308141</v>
      </c>
      <c r="I348" s="91">
        <f>F348/$F$1023</f>
        <v>3.3220243094107696E-4</v>
      </c>
      <c r="J348" s="92">
        <v>126.18696239000001</v>
      </c>
      <c r="K348" s="92">
        <v>69.336470588235301</v>
      </c>
    </row>
    <row r="349" spans="1:11">
      <c r="A349" s="90" t="s">
        <v>1005</v>
      </c>
      <c r="B349" s="90" t="s">
        <v>1006</v>
      </c>
      <c r="C349" s="90" t="s">
        <v>1538</v>
      </c>
      <c r="D349" s="90" t="s">
        <v>398</v>
      </c>
      <c r="E349" s="90" t="s">
        <v>1868</v>
      </c>
      <c r="F349" s="112">
        <v>2.574526621</v>
      </c>
      <c r="G349" s="112">
        <v>3.7248272359999999</v>
      </c>
      <c r="H349" s="113">
        <f>IF(ISERROR(F349/G349-1),"",IF((F349/G349-1)&gt;10000%,"",F349/G349-1))</f>
        <v>-0.30881985716880644</v>
      </c>
      <c r="I349" s="91">
        <f>F349/$F$1023</f>
        <v>3.2964530369018963E-4</v>
      </c>
      <c r="J349" s="92">
        <v>15.601549070000001</v>
      </c>
      <c r="K349" s="92">
        <v>37.526352941176498</v>
      </c>
    </row>
    <row r="350" spans="1:11">
      <c r="A350" s="90" t="s">
        <v>905</v>
      </c>
      <c r="B350" s="90" t="s">
        <v>1111</v>
      </c>
      <c r="C350" s="90" t="s">
        <v>1543</v>
      </c>
      <c r="D350" s="90" t="s">
        <v>399</v>
      </c>
      <c r="E350" s="90" t="s">
        <v>400</v>
      </c>
      <c r="F350" s="112">
        <v>2.5618870940000003</v>
      </c>
      <c r="G350" s="112">
        <v>4.6481100899999994</v>
      </c>
      <c r="H350" s="113">
        <f>IF(ISERROR(F350/G350-1),"",IF((F350/G350-1)&gt;10000%,"",F350/G350-1))</f>
        <v>-0.44883252668397955</v>
      </c>
      <c r="I350" s="91">
        <f>F350/$F$1023</f>
        <v>3.2802692434136905E-4</v>
      </c>
      <c r="J350" s="92">
        <v>231.63126880999999</v>
      </c>
      <c r="K350" s="92">
        <v>22.836588235294101</v>
      </c>
    </row>
    <row r="351" spans="1:11">
      <c r="A351" s="90" t="s">
        <v>619</v>
      </c>
      <c r="B351" s="90" t="s">
        <v>631</v>
      </c>
      <c r="C351" s="90" t="s">
        <v>1556</v>
      </c>
      <c r="D351" s="90" t="s">
        <v>399</v>
      </c>
      <c r="E351" s="90" t="s">
        <v>1868</v>
      </c>
      <c r="F351" s="112">
        <v>2.5587324200000001</v>
      </c>
      <c r="G351" s="112">
        <v>6.7032941399999997</v>
      </c>
      <c r="H351" s="113">
        <f>IF(ISERROR(F351/G351-1),"",IF((F351/G351-1)&gt;10000%,"",F351/G351-1))</f>
        <v>-0.6182873126913091</v>
      </c>
      <c r="I351" s="91">
        <f>F351/$F$1023</f>
        <v>3.2762299631037065E-4</v>
      </c>
      <c r="J351" s="92">
        <v>42.825344550336581</v>
      </c>
      <c r="K351" s="92">
        <v>57.488999999999997</v>
      </c>
    </row>
    <row r="352" spans="1:11">
      <c r="A352" s="90" t="s">
        <v>2892</v>
      </c>
      <c r="B352" s="90" t="s">
        <v>2878</v>
      </c>
      <c r="C352" s="90" t="s">
        <v>1767</v>
      </c>
      <c r="D352" s="90" t="s">
        <v>399</v>
      </c>
      <c r="E352" s="90" t="s">
        <v>400</v>
      </c>
      <c r="F352" s="112">
        <v>2.5479764999999999</v>
      </c>
      <c r="G352" s="112">
        <v>0</v>
      </c>
      <c r="H352" s="113" t="str">
        <f>IF(ISERROR(F352/G352-1),"",IF((F352/G352-1)&gt;10000%,"",F352/G352-1))</f>
        <v/>
      </c>
      <c r="I352" s="91">
        <f>F352/$F$1023</f>
        <v>3.2624579613463881E-4</v>
      </c>
      <c r="J352" s="92">
        <v>0.42969016715830871</v>
      </c>
      <c r="K352" s="92">
        <v>70.465529411764706</v>
      </c>
    </row>
    <row r="353" spans="1:11">
      <c r="A353" s="90" t="s">
        <v>2063</v>
      </c>
      <c r="B353" s="90" t="s">
        <v>175</v>
      </c>
      <c r="C353" s="90" t="s">
        <v>1180</v>
      </c>
      <c r="D353" s="90" t="s">
        <v>398</v>
      </c>
      <c r="E353" s="90" t="s">
        <v>1868</v>
      </c>
      <c r="F353" s="112">
        <v>2.5284609300000001</v>
      </c>
      <c r="G353" s="112">
        <v>1.06278603</v>
      </c>
      <c r="H353" s="113">
        <f>IF(ISERROR(F353/G353-1),"",IF((F353/G353-1)&gt;10000%,"",F353/G353-1))</f>
        <v>1.3790874725743243</v>
      </c>
      <c r="I353" s="91">
        <f>F353/$F$1023</f>
        <v>3.2374700045435242E-4</v>
      </c>
      <c r="J353" s="92">
        <v>12.838832079299999</v>
      </c>
      <c r="K353" s="92">
        <v>13.9166470588235</v>
      </c>
    </row>
    <row r="354" spans="1:11">
      <c r="A354" s="90" t="s">
        <v>1643</v>
      </c>
      <c r="B354" s="90" t="s">
        <v>1598</v>
      </c>
      <c r="C354" s="90" t="s">
        <v>1543</v>
      </c>
      <c r="D354" s="90" t="s">
        <v>399</v>
      </c>
      <c r="E354" s="90" t="s">
        <v>400</v>
      </c>
      <c r="F354" s="112">
        <v>2.527021381</v>
      </c>
      <c r="G354" s="112">
        <v>10.124916303999999</v>
      </c>
      <c r="H354" s="113">
        <f>IF(ISERROR(F354/G354-1),"",IF((F354/G354-1)&gt;10000%,"",F354/G354-1))</f>
        <v>-0.75041557825009753</v>
      </c>
      <c r="I354" s="91">
        <f>F354/$F$1023</f>
        <v>3.235626789703906E-4</v>
      </c>
      <c r="J354" s="92">
        <v>154.61500000000001</v>
      </c>
      <c r="K354" s="92">
        <v>26.934411764705899</v>
      </c>
    </row>
    <row r="355" spans="1:11">
      <c r="A355" s="90" t="s">
        <v>568</v>
      </c>
      <c r="B355" s="90" t="s">
        <v>569</v>
      </c>
      <c r="C355" s="90" t="s">
        <v>1180</v>
      </c>
      <c r="D355" s="90" t="s">
        <v>398</v>
      </c>
      <c r="E355" s="90" t="s">
        <v>1868</v>
      </c>
      <c r="F355" s="112">
        <v>2.5237344040000003</v>
      </c>
      <c r="G355" s="112">
        <v>3.0122726000000002</v>
      </c>
      <c r="H355" s="113">
        <f>IF(ISERROR(F355/G355-1),"",IF((F355/G355-1)&gt;10000%,"",F355/G355-1))</f>
        <v>-0.16218259794946843</v>
      </c>
      <c r="I355" s="91">
        <f>F355/$F$1023</f>
        <v>3.2314181071346548E-4</v>
      </c>
      <c r="J355" s="92">
        <v>40.879305557999999</v>
      </c>
      <c r="K355" s="92">
        <v>24.402352941176499</v>
      </c>
    </row>
    <row r="356" spans="1:11">
      <c r="A356" s="90" t="s">
        <v>923</v>
      </c>
      <c r="B356" s="90" t="s">
        <v>1060</v>
      </c>
      <c r="C356" s="90" t="s">
        <v>1544</v>
      </c>
      <c r="D356" s="90" t="s">
        <v>398</v>
      </c>
      <c r="E356" s="90" t="s">
        <v>400</v>
      </c>
      <c r="F356" s="112">
        <v>2.5006381099999997</v>
      </c>
      <c r="G356" s="112">
        <v>1.6202847199999999</v>
      </c>
      <c r="H356" s="113">
        <f>IF(ISERROR(F356/G356-1),"",IF((F356/G356-1)&gt;10000%,"",F356/G356-1))</f>
        <v>0.5433325261500952</v>
      </c>
      <c r="I356" s="91">
        <f>F356/$F$1023</f>
        <v>3.2018453507776405E-4</v>
      </c>
      <c r="J356" s="92">
        <v>10.751547609999999</v>
      </c>
      <c r="K356" s="92">
        <v>20.5475882352941</v>
      </c>
    </row>
    <row r="357" spans="1:11">
      <c r="A357" s="90" t="s">
        <v>2139</v>
      </c>
      <c r="B357" s="90" t="s">
        <v>2138</v>
      </c>
      <c r="C357" s="90" t="s">
        <v>298</v>
      </c>
      <c r="D357" s="90" t="s">
        <v>1441</v>
      </c>
      <c r="E357" s="90" t="s">
        <v>400</v>
      </c>
      <c r="F357" s="112">
        <v>2.4898109599999998</v>
      </c>
      <c r="G357" s="112">
        <v>0.56532391000000004</v>
      </c>
      <c r="H357" s="113">
        <f>IF(ISERROR(F357/G357-1),"",IF((F357/G357-1)&gt;10000%,"",F357/G357-1))</f>
        <v>3.404220157608405</v>
      </c>
      <c r="I357" s="91">
        <f>F357/$F$1023</f>
        <v>3.187982145321785E-4</v>
      </c>
      <c r="J357" s="92">
        <v>78.874865</v>
      </c>
      <c r="K357" s="92">
        <v>61.641941176470603</v>
      </c>
    </row>
    <row r="358" spans="1:11">
      <c r="A358" s="90" t="s">
        <v>2136</v>
      </c>
      <c r="B358" s="90" t="s">
        <v>992</v>
      </c>
      <c r="C358" s="90" t="s">
        <v>1542</v>
      </c>
      <c r="D358" s="90" t="s">
        <v>398</v>
      </c>
      <c r="E358" s="90" t="s">
        <v>1868</v>
      </c>
      <c r="F358" s="112">
        <v>2.4722141899999999</v>
      </c>
      <c r="G358" s="112">
        <v>2.2315329100000003</v>
      </c>
      <c r="H358" s="113">
        <f>IF(ISERROR(F358/G358-1),"",IF((F358/G358-1)&gt;10000%,"",F358/G358-1))</f>
        <v>0.10785468541443088</v>
      </c>
      <c r="I358" s="91">
        <f>F358/$F$1023</f>
        <v>3.1654510417654998E-4</v>
      </c>
      <c r="J358" s="92">
        <v>31.135818183949773</v>
      </c>
      <c r="K358" s="92">
        <v>27.441470588235301</v>
      </c>
    </row>
    <row r="359" spans="1:11">
      <c r="A359" s="90" t="s">
        <v>2339</v>
      </c>
      <c r="B359" s="90" t="s">
        <v>419</v>
      </c>
      <c r="C359" s="90" t="s">
        <v>1544</v>
      </c>
      <c r="D359" s="90" t="s">
        <v>398</v>
      </c>
      <c r="E359" s="90" t="s">
        <v>400</v>
      </c>
      <c r="F359" s="112">
        <v>2.4672483829999998</v>
      </c>
      <c r="G359" s="112">
        <v>4.9487152730000004</v>
      </c>
      <c r="H359" s="113">
        <f>IF(ISERROR(F359/G359-1),"",IF((F359/G359-1)&gt;10000%,"",F359/G359-1))</f>
        <v>-0.50143658568089133</v>
      </c>
      <c r="I359" s="91">
        <f>F359/$F$1023</f>
        <v>3.1590927662548506E-4</v>
      </c>
      <c r="J359" s="92">
        <v>43.392099569999999</v>
      </c>
      <c r="K359" s="92">
        <v>159.93858823529399</v>
      </c>
    </row>
    <row r="360" spans="1:11">
      <c r="A360" s="90" t="s">
        <v>1768</v>
      </c>
      <c r="B360" s="90" t="s">
        <v>983</v>
      </c>
      <c r="C360" s="90" t="s">
        <v>1544</v>
      </c>
      <c r="D360" s="90" t="s">
        <v>398</v>
      </c>
      <c r="E360" s="90" t="s">
        <v>1868</v>
      </c>
      <c r="F360" s="112">
        <v>2.4603056699999999</v>
      </c>
      <c r="G360" s="112">
        <v>1.67737264</v>
      </c>
      <c r="H360" s="113">
        <f>IF(ISERROR(F360/G360-1),"",IF((F360/G360-1)&gt;10000%,"",F360/G360-1))</f>
        <v>0.46676153606511672</v>
      </c>
      <c r="I360" s="91">
        <f>F360/$F$1023</f>
        <v>3.1502032379172884E-4</v>
      </c>
      <c r="J360" s="92">
        <v>150.3163198</v>
      </c>
      <c r="K360" s="92">
        <v>23.949823529411798</v>
      </c>
    </row>
    <row r="361" spans="1:11">
      <c r="A361" s="90" t="s">
        <v>518</v>
      </c>
      <c r="B361" s="90" t="s">
        <v>519</v>
      </c>
      <c r="C361" s="90" t="s">
        <v>536</v>
      </c>
      <c r="D361" s="90" t="s">
        <v>1441</v>
      </c>
      <c r="E361" s="90" t="s">
        <v>400</v>
      </c>
      <c r="F361" s="112">
        <v>2.4506107899999998</v>
      </c>
      <c r="G361" s="112">
        <v>0.84466629000000004</v>
      </c>
      <c r="H361" s="113">
        <f>IF(ISERROR(F361/G361-1),"",IF((F361/G361-1)&gt;10000%,"",F361/G361-1))</f>
        <v>1.9012768936238711</v>
      </c>
      <c r="I361" s="91">
        <f>F361/$F$1023</f>
        <v>3.1377898037901296E-4</v>
      </c>
      <c r="J361" s="92">
        <v>44.070639829999998</v>
      </c>
      <c r="K361" s="92">
        <v>32.938588235294098</v>
      </c>
    </row>
    <row r="362" spans="1:11">
      <c r="A362" s="90" t="s">
        <v>2726</v>
      </c>
      <c r="B362" s="90" t="s">
        <v>1087</v>
      </c>
      <c r="C362" s="90" t="s">
        <v>1544</v>
      </c>
      <c r="D362" s="90" t="s">
        <v>398</v>
      </c>
      <c r="E362" s="90" t="s">
        <v>1868</v>
      </c>
      <c r="F362" s="112">
        <v>2.44829798</v>
      </c>
      <c r="G362" s="112">
        <v>1.1044847879999999</v>
      </c>
      <c r="H362" s="113">
        <f>IF(ISERROR(F362/G362-1),"",IF((F362/G362-1)&gt;10000%,"",F362/G362-1))</f>
        <v>1.2166878227751563</v>
      </c>
      <c r="I362" s="91">
        <f>F362/$F$1023</f>
        <v>3.1348284556781744E-4</v>
      </c>
      <c r="J362" s="92">
        <v>268.0515461</v>
      </c>
      <c r="K362" s="92">
        <v>14.221470588235301</v>
      </c>
    </row>
    <row r="363" spans="1:11">
      <c r="A363" s="90" t="s">
        <v>532</v>
      </c>
      <c r="B363" s="90" t="s">
        <v>533</v>
      </c>
      <c r="C363" s="90" t="s">
        <v>536</v>
      </c>
      <c r="D363" s="90" t="s">
        <v>399</v>
      </c>
      <c r="E363" s="90" t="s">
        <v>400</v>
      </c>
      <c r="F363" s="112">
        <v>2.44455</v>
      </c>
      <c r="G363" s="112">
        <v>0.47419214000000004</v>
      </c>
      <c r="H363" s="113">
        <f>IF(ISERROR(F363/G363-1),"",IF((F363/G363-1)&gt;10000%,"",F363/G363-1))</f>
        <v>4.1551887806491266</v>
      </c>
      <c r="I363" s="91">
        <f>F363/$F$1023</f>
        <v>3.1300294996477844E-4</v>
      </c>
      <c r="J363" s="92">
        <v>181.3322724384</v>
      </c>
      <c r="K363" s="92">
        <v>29.004294117647099</v>
      </c>
    </row>
    <row r="364" spans="1:11">
      <c r="A364" s="90" t="s">
        <v>2073</v>
      </c>
      <c r="B364" s="90" t="s">
        <v>244</v>
      </c>
      <c r="C364" s="90" t="s">
        <v>1180</v>
      </c>
      <c r="D364" s="90" t="s">
        <v>398</v>
      </c>
      <c r="E364" s="90" t="s">
        <v>1868</v>
      </c>
      <c r="F364" s="112">
        <v>2.4366078900000003</v>
      </c>
      <c r="G364" s="112">
        <v>12.434414800000001</v>
      </c>
      <c r="H364" s="113">
        <f>IF(ISERROR(F364/G364-1),"",IF((F364/G364-1)&gt;10000%,"",F364/G364-1))</f>
        <v>-0.80404321962944325</v>
      </c>
      <c r="I364" s="91">
        <f>F364/$F$1023</f>
        <v>3.1198603320752472E-4</v>
      </c>
      <c r="J364" s="92">
        <v>294.70823427184428</v>
      </c>
      <c r="K364" s="92">
        <v>14.8723529411765</v>
      </c>
    </row>
    <row r="365" spans="1:11">
      <c r="A365" s="90" t="s">
        <v>648</v>
      </c>
      <c r="B365" s="90" t="s">
        <v>649</v>
      </c>
      <c r="C365" s="90" t="s">
        <v>1180</v>
      </c>
      <c r="D365" s="90" t="s">
        <v>398</v>
      </c>
      <c r="E365" s="90" t="s">
        <v>1868</v>
      </c>
      <c r="F365" s="112">
        <v>2.427359772</v>
      </c>
      <c r="G365" s="112">
        <v>5.4030494749999995</v>
      </c>
      <c r="H365" s="113">
        <f>IF(ISERROR(F365/G365-1),"",IF((F365/G365-1)&gt;10000%,"",F365/G365-1))</f>
        <v>-0.55074263464892659</v>
      </c>
      <c r="I365" s="91">
        <f>F365/$F$1023</f>
        <v>3.1080189370715758E-4</v>
      </c>
      <c r="J365" s="92">
        <v>110.6240288457096</v>
      </c>
      <c r="K365" s="92">
        <v>31.931352941176499</v>
      </c>
    </row>
    <row r="366" spans="1:11">
      <c r="A366" s="90" t="s">
        <v>2528</v>
      </c>
      <c r="B366" s="90" t="s">
        <v>2529</v>
      </c>
      <c r="C366" s="90" t="s">
        <v>1767</v>
      </c>
      <c r="D366" s="90" t="s">
        <v>398</v>
      </c>
      <c r="E366" s="90" t="s">
        <v>1868</v>
      </c>
      <c r="F366" s="112">
        <v>2.4026828039954098</v>
      </c>
      <c r="G366" s="112">
        <v>1.02638610238952</v>
      </c>
      <c r="H366" s="113">
        <f>IF(ISERROR(F366/G366-1),"",IF((F366/G366-1)&gt;10000%,"",F366/G366-1))</f>
        <v>1.3409151764640481</v>
      </c>
      <c r="I366" s="91">
        <f>F366/$F$1023</f>
        <v>3.0764222678211073E-4</v>
      </c>
      <c r="J366" s="92">
        <v>19.629859049996217</v>
      </c>
      <c r="K366" s="92">
        <v>69.482764705882403</v>
      </c>
    </row>
    <row r="367" spans="1:11">
      <c r="A367" s="90" t="s">
        <v>917</v>
      </c>
      <c r="B367" s="90" t="s">
        <v>1054</v>
      </c>
      <c r="C367" s="90" t="s">
        <v>1544</v>
      </c>
      <c r="D367" s="90" t="s">
        <v>398</v>
      </c>
      <c r="E367" s="90" t="s">
        <v>400</v>
      </c>
      <c r="F367" s="112">
        <v>2.3921012400000001</v>
      </c>
      <c r="G367" s="112">
        <v>3.2051929399999999</v>
      </c>
      <c r="H367" s="113">
        <f>IF(ISERROR(F367/G367-1),"",IF((F367/G367-1)&gt;10000%,"",F367/G367-1))</f>
        <v>-0.25367948676437546</v>
      </c>
      <c r="I367" s="91">
        <f>F367/$F$1023</f>
        <v>3.0628735134663004E-4</v>
      </c>
      <c r="J367" s="92">
        <v>18.779618750000001</v>
      </c>
      <c r="K367" s="92">
        <v>22.310411764705901</v>
      </c>
    </row>
    <row r="368" spans="1:11">
      <c r="A368" s="90" t="s">
        <v>1582</v>
      </c>
      <c r="B368" s="90" t="s">
        <v>158</v>
      </c>
      <c r="C368" s="90" t="s">
        <v>1767</v>
      </c>
      <c r="D368" s="90" t="s">
        <v>399</v>
      </c>
      <c r="E368" s="90" t="s">
        <v>400</v>
      </c>
      <c r="F368" s="112">
        <v>2.3919402500000002</v>
      </c>
      <c r="G368" s="112">
        <v>3.0007060399999999</v>
      </c>
      <c r="H368" s="113">
        <f>IF(ISERROR(F368/G368-1),"",IF((F368/G368-1)&gt;10000%,"",F368/G368-1))</f>
        <v>-0.202874184236987</v>
      </c>
      <c r="I368" s="91">
        <f>F368/$F$1023</f>
        <v>3.0626673800474106E-4</v>
      </c>
      <c r="J368" s="92">
        <v>229.92437635579759</v>
      </c>
      <c r="K368" s="92">
        <v>21.074647058823501</v>
      </c>
    </row>
    <row r="369" spans="1:13">
      <c r="A369" s="90" t="s">
        <v>89</v>
      </c>
      <c r="B369" s="90" t="s">
        <v>90</v>
      </c>
      <c r="C369" s="90" t="s">
        <v>1541</v>
      </c>
      <c r="D369" s="90" t="s">
        <v>399</v>
      </c>
      <c r="E369" s="90" t="s">
        <v>400</v>
      </c>
      <c r="F369" s="112">
        <v>2.3706586460000003</v>
      </c>
      <c r="G369" s="112">
        <v>1.3261925940000001</v>
      </c>
      <c r="H369" s="113">
        <f>IF(ISERROR(F369/G369-1),"",IF((F369/G369-1)&gt;10000%,"",F369/G369-1))</f>
        <v>0.78756739912845575</v>
      </c>
      <c r="I369" s="91">
        <f>F369/$F$1023</f>
        <v>3.0354181733141376E-4</v>
      </c>
      <c r="J369" s="92">
        <v>12.331319287247009</v>
      </c>
      <c r="K369" s="92">
        <v>16.114235294117599</v>
      </c>
    </row>
    <row r="370" spans="1:13">
      <c r="A370" s="90" t="s">
        <v>1905</v>
      </c>
      <c r="B370" s="90" t="s">
        <v>427</v>
      </c>
      <c r="C370" s="90" t="s">
        <v>1539</v>
      </c>
      <c r="D370" s="90" t="s">
        <v>398</v>
      </c>
      <c r="E370" s="90" t="s">
        <v>1868</v>
      </c>
      <c r="F370" s="112">
        <v>2.3623683799999999</v>
      </c>
      <c r="G370" s="112">
        <v>4.6561835700000005</v>
      </c>
      <c r="H370" s="113">
        <f>IF(ISERROR(F370/G370-1),"",IF((F370/G370-1)&gt;10000%,"",F370/G370-1))</f>
        <v>-0.49263847859847165</v>
      </c>
      <c r="I370" s="91">
        <f>F370/$F$1023</f>
        <v>3.0248032228570278E-4</v>
      </c>
      <c r="J370" s="92">
        <v>34.853362779999998</v>
      </c>
      <c r="K370" s="92">
        <v>16.555941176470601</v>
      </c>
    </row>
    <row r="371" spans="1:13">
      <c r="A371" s="90" t="s">
        <v>1670</v>
      </c>
      <c r="B371" s="90" t="s">
        <v>52</v>
      </c>
      <c r="C371" s="90" t="s">
        <v>1543</v>
      </c>
      <c r="D371" s="90" t="s">
        <v>1441</v>
      </c>
      <c r="E371" s="90" t="s">
        <v>400</v>
      </c>
      <c r="F371" s="112">
        <v>2.3549015199999999</v>
      </c>
      <c r="G371" s="112">
        <v>0.21941082999999997</v>
      </c>
      <c r="H371" s="113">
        <f>IF(ISERROR(F371/G371-1),"",IF((F371/G371-1)&gt;10000%,"",F371/G371-1))</f>
        <v>9.7328408538448183</v>
      </c>
      <c r="I371" s="91">
        <f>F371/$F$1023</f>
        <v>3.0152425707657472E-4</v>
      </c>
      <c r="J371" s="92">
        <v>41.505380180000003</v>
      </c>
      <c r="K371" s="92">
        <v>6.2557058823529399</v>
      </c>
    </row>
    <row r="372" spans="1:13">
      <c r="A372" s="90" t="s">
        <v>723</v>
      </c>
      <c r="B372" s="90" t="s">
        <v>724</v>
      </c>
      <c r="C372" s="90" t="s">
        <v>1543</v>
      </c>
      <c r="D372" s="90" t="s">
        <v>399</v>
      </c>
      <c r="E372" s="90" t="s">
        <v>1868</v>
      </c>
      <c r="F372" s="112">
        <v>2.3365171179999997</v>
      </c>
      <c r="G372" s="112">
        <v>5.10278338</v>
      </c>
      <c r="H372" s="113">
        <f>IF(ISERROR(F372/G372-1),"",IF((F372/G372-1)&gt;10000%,"",F372/G372-1))</f>
        <v>-0.54210928742187758</v>
      </c>
      <c r="I372" s="91">
        <f>F372/$F$1023</f>
        <v>2.9917029742783016E-4</v>
      </c>
      <c r="J372" s="92">
        <v>140.29960678</v>
      </c>
      <c r="K372" s="92">
        <v>11.4582352941176</v>
      </c>
    </row>
    <row r="373" spans="1:13">
      <c r="A373" s="90" t="s">
        <v>2122</v>
      </c>
      <c r="B373" s="90" t="s">
        <v>583</v>
      </c>
      <c r="C373" s="90" t="s">
        <v>1537</v>
      </c>
      <c r="D373" s="90" t="s">
        <v>398</v>
      </c>
      <c r="E373" s="90" t="s">
        <v>1868</v>
      </c>
      <c r="F373" s="112">
        <v>2.253725792</v>
      </c>
      <c r="G373" s="112">
        <v>4.9200802680000004</v>
      </c>
      <c r="H373" s="113">
        <f>IF(ISERROR(F373/G373-1),"",IF((F373/G373-1)&gt;10000%,"",F373/G373-1))</f>
        <v>-0.5419331252259969</v>
      </c>
      <c r="I373" s="91">
        <f>F373/$F$1023</f>
        <v>2.8856960230214422E-4</v>
      </c>
      <c r="J373" s="92">
        <v>470.04898551999997</v>
      </c>
      <c r="K373" s="92">
        <v>6.7794705882352897</v>
      </c>
    </row>
    <row r="374" spans="1:13">
      <c r="A374" s="90" t="s">
        <v>1633</v>
      </c>
      <c r="B374" s="90" t="s">
        <v>791</v>
      </c>
      <c r="C374" s="90" t="s">
        <v>1543</v>
      </c>
      <c r="D374" s="90" t="s">
        <v>399</v>
      </c>
      <c r="E374" s="90" t="s">
        <v>400</v>
      </c>
      <c r="F374" s="112">
        <v>2.2522638399999999</v>
      </c>
      <c r="G374" s="112">
        <v>3.0263443799999998</v>
      </c>
      <c r="H374" s="113">
        <f>IF(ISERROR(F374/G374-1),"",IF((F374/G374-1)&gt;10000%,"",F374/G374-1))</f>
        <v>-0.25578071851822759</v>
      </c>
      <c r="I374" s="91">
        <f>F374/$F$1023</f>
        <v>2.8838241231269549E-4</v>
      </c>
      <c r="J374" s="92">
        <v>8.0850000000000009</v>
      </c>
      <c r="K374" s="92">
        <v>19.6919411764706</v>
      </c>
      <c r="M374" s="82"/>
    </row>
    <row r="375" spans="1:13">
      <c r="A375" s="90" t="s">
        <v>1647</v>
      </c>
      <c r="B375" s="90" t="s">
        <v>1595</v>
      </c>
      <c r="C375" s="90" t="s">
        <v>1543</v>
      </c>
      <c r="D375" s="90" t="s">
        <v>399</v>
      </c>
      <c r="E375" s="90" t="s">
        <v>400</v>
      </c>
      <c r="F375" s="112">
        <v>2.2491013010000001</v>
      </c>
      <c r="G375" s="112">
        <v>5.5839112169999998</v>
      </c>
      <c r="H375" s="113">
        <f>IF(ISERROR(F375/G375-1),"",IF((F375/G375-1)&gt;10000%,"",F375/G375-1))</f>
        <v>-0.59721757499426231</v>
      </c>
      <c r="I375" s="91">
        <f>F375/$F$1023</f>
        <v>2.8797747723819154E-4</v>
      </c>
      <c r="J375" s="92">
        <v>87.977999999999994</v>
      </c>
      <c r="K375" s="92">
        <v>23.349941176470601</v>
      </c>
    </row>
    <row r="376" spans="1:13">
      <c r="A376" s="90" t="s">
        <v>922</v>
      </c>
      <c r="B376" s="90" t="s">
        <v>1059</v>
      </c>
      <c r="C376" s="90" t="s">
        <v>1544</v>
      </c>
      <c r="D376" s="90" t="s">
        <v>398</v>
      </c>
      <c r="E376" s="90" t="s">
        <v>400</v>
      </c>
      <c r="F376" s="112">
        <v>2.2454895800000001</v>
      </c>
      <c r="G376" s="112">
        <v>2.4992220839999999</v>
      </c>
      <c r="H376" s="113">
        <f>IF(ISERROR(F376/G376-1),"",IF((F376/G376-1)&gt;10000%,"",F376/G376-1))</f>
        <v>-0.10152459264200375</v>
      </c>
      <c r="I376" s="91">
        <f>F376/$F$1023</f>
        <v>2.8751502839179864E-4</v>
      </c>
      <c r="J376" s="92">
        <v>111.8110681</v>
      </c>
      <c r="K376" s="92">
        <v>15.294470588235299</v>
      </c>
    </row>
    <row r="377" spans="1:13">
      <c r="A377" s="90" t="s">
        <v>1561</v>
      </c>
      <c r="B377" s="90" t="s">
        <v>1562</v>
      </c>
      <c r="C377" s="90" t="s">
        <v>1180</v>
      </c>
      <c r="D377" s="90" t="s">
        <v>398</v>
      </c>
      <c r="E377" s="90" t="s">
        <v>1868</v>
      </c>
      <c r="F377" s="112">
        <v>2.2379835799999999</v>
      </c>
      <c r="G377" s="112">
        <v>2.5795013</v>
      </c>
      <c r="H377" s="113">
        <f>IF(ISERROR(F377/G377-1),"",IF((F377/G377-1)&gt;10000%,"",F377/G377-1))</f>
        <v>-0.13239680088550454</v>
      </c>
      <c r="I377" s="91">
        <f>F377/$F$1023</f>
        <v>2.8655395165275231E-4</v>
      </c>
      <c r="J377" s="92">
        <v>41.911229066849998</v>
      </c>
      <c r="K377" s="92">
        <v>50.453470588235298</v>
      </c>
    </row>
    <row r="378" spans="1:13">
      <c r="A378" s="90" t="s">
        <v>1999</v>
      </c>
      <c r="B378" s="90" t="s">
        <v>1125</v>
      </c>
      <c r="C378" s="90" t="s">
        <v>1538</v>
      </c>
      <c r="D378" s="90" t="s">
        <v>399</v>
      </c>
      <c r="E378" s="90" t="s">
        <v>400</v>
      </c>
      <c r="F378" s="112">
        <v>2.2235436590000002</v>
      </c>
      <c r="G378" s="112">
        <v>5.5320925539999992</v>
      </c>
      <c r="H378" s="113">
        <f>IF(ISERROR(F378/G378-1),"",IF((F378/G378-1)&gt;10000%,"",F378/G378-1))</f>
        <v>-0.5980646315484619</v>
      </c>
      <c r="I378" s="91">
        <f>F378/$F$1023</f>
        <v>2.8470504781758502E-4</v>
      </c>
      <c r="J378" s="92">
        <v>28.319057449999999</v>
      </c>
      <c r="K378" s="92">
        <v>10.8853529411765</v>
      </c>
    </row>
    <row r="379" spans="1:13">
      <c r="A379" s="90" t="s">
        <v>231</v>
      </c>
      <c r="B379" s="90" t="s">
        <v>21</v>
      </c>
      <c r="C379" s="90" t="s">
        <v>1556</v>
      </c>
      <c r="D379" s="90" t="s">
        <v>399</v>
      </c>
      <c r="E379" s="90" t="s">
        <v>1868</v>
      </c>
      <c r="F379" s="112">
        <v>2.2166268199999997</v>
      </c>
      <c r="G379" s="112">
        <v>3.5035000000000003E-4</v>
      </c>
      <c r="H379" s="113" t="str">
        <f>IF(ISERROR(F379/G379-1),"",IF((F379/G379-1)&gt;10000%,"",F379/G379-1))</f>
        <v/>
      </c>
      <c r="I379" s="91">
        <f>F379/$F$1023</f>
        <v>2.8381940792008583E-4</v>
      </c>
      <c r="J379" s="92">
        <v>32.831192717691799</v>
      </c>
      <c r="K379" s="92">
        <v>39.374588235294098</v>
      </c>
    </row>
    <row r="380" spans="1:13">
      <c r="A380" s="90" t="s">
        <v>1402</v>
      </c>
      <c r="B380" s="90" t="s">
        <v>1403</v>
      </c>
      <c r="C380" s="90" t="s">
        <v>1556</v>
      </c>
      <c r="D380" s="90" t="s">
        <v>1441</v>
      </c>
      <c r="E380" s="90" t="s">
        <v>1868</v>
      </c>
      <c r="F380" s="112">
        <v>2.1804961400000002</v>
      </c>
      <c r="G380" s="112">
        <v>1.1747520000000001E-2</v>
      </c>
      <c r="H380" s="113" t="str">
        <f>IF(ISERROR(F380/G380-1),"",IF((F380/G380-1)&gt;10000%,"",F380/G380-1))</f>
        <v/>
      </c>
      <c r="I380" s="91">
        <f>F380/$F$1023</f>
        <v>2.7919319474210494E-4</v>
      </c>
      <c r="J380" s="92">
        <v>44.767402201043794</v>
      </c>
      <c r="K380" s="92">
        <v>65.690176470588199</v>
      </c>
    </row>
    <row r="381" spans="1:13">
      <c r="A381" s="90" t="s">
        <v>1478</v>
      </c>
      <c r="B381" s="90" t="s">
        <v>1479</v>
      </c>
      <c r="C381" s="90" t="s">
        <v>1543</v>
      </c>
      <c r="D381" s="90" t="s">
        <v>399</v>
      </c>
      <c r="E381" s="90" t="s">
        <v>1868</v>
      </c>
      <c r="F381" s="112">
        <v>2.1702164800000001</v>
      </c>
      <c r="G381" s="112">
        <v>1.9565778700000001</v>
      </c>
      <c r="H381" s="113">
        <f>IF(ISERROR(F381/G381-1),"",IF((F381/G381-1)&gt;10000%,"",F381/G381-1))</f>
        <v>0.10918993477116246</v>
      </c>
      <c r="I381" s="91">
        <f>F381/$F$1023</f>
        <v>2.7787697543604247E-4</v>
      </c>
      <c r="J381" s="92">
        <v>34.245906859999998</v>
      </c>
      <c r="K381" s="92">
        <v>45.6591764705882</v>
      </c>
    </row>
    <row r="382" spans="1:13">
      <c r="A382" s="90" t="s">
        <v>151</v>
      </c>
      <c r="B382" s="90" t="s">
        <v>152</v>
      </c>
      <c r="C382" s="90" t="s">
        <v>1545</v>
      </c>
      <c r="D382" s="90" t="s">
        <v>399</v>
      </c>
      <c r="E382" s="90" t="s">
        <v>400</v>
      </c>
      <c r="F382" s="112">
        <v>2.1681643799999999</v>
      </c>
      <c r="G382" s="112">
        <v>0.20930567</v>
      </c>
      <c r="H382" s="113">
        <f>IF(ISERROR(F382/G382-1),"",IF((F382/G382-1)&gt;10000%,"",F382/G382-1))</f>
        <v>9.3588420705468707</v>
      </c>
      <c r="I382" s="91">
        <f>F382/$F$1023</f>
        <v>2.7761422222844894E-4</v>
      </c>
      <c r="J382" s="92">
        <v>41.03129304534999</v>
      </c>
      <c r="K382" s="92">
        <v>38.100235294117702</v>
      </c>
    </row>
    <row r="383" spans="1:13">
      <c r="A383" s="90" t="s">
        <v>925</v>
      </c>
      <c r="B383" s="90" t="s">
        <v>1062</v>
      </c>
      <c r="C383" s="90" t="s">
        <v>1544</v>
      </c>
      <c r="D383" s="90" t="s">
        <v>398</v>
      </c>
      <c r="E383" s="90" t="s">
        <v>400</v>
      </c>
      <c r="F383" s="112">
        <v>2.1349398700000002</v>
      </c>
      <c r="G383" s="112">
        <v>1.3613065449999999</v>
      </c>
      <c r="H383" s="113">
        <f>IF(ISERROR(F383/G383-1),"",IF((F383/G383-1)&gt;10000%,"",F383/G383-1))</f>
        <v>0.56830206821638418</v>
      </c>
      <c r="I383" s="91">
        <f>F383/$F$1023</f>
        <v>2.7336011834792526E-4</v>
      </c>
      <c r="J383" s="92">
        <v>47.03084295</v>
      </c>
      <c r="K383" s="92">
        <v>12.7443529411765</v>
      </c>
    </row>
    <row r="384" spans="1:13">
      <c r="A384" s="90" t="s">
        <v>1653</v>
      </c>
      <c r="B384" s="90" t="s">
        <v>1708</v>
      </c>
      <c r="C384" s="90" t="s">
        <v>1543</v>
      </c>
      <c r="D384" s="90" t="s">
        <v>399</v>
      </c>
      <c r="E384" s="90" t="s">
        <v>400</v>
      </c>
      <c r="F384" s="112">
        <v>2.0843900799999999</v>
      </c>
      <c r="G384" s="112">
        <v>3.4321051099999997</v>
      </c>
      <c r="H384" s="113">
        <f>IF(ISERROR(F384/G384-1),"",IF((F384/G384-1)&gt;10000%,"",F384/G384-1))</f>
        <v>-0.39267883319575836</v>
      </c>
      <c r="I384" s="91">
        <f>F384/$F$1023</f>
        <v>2.6688766599878118E-4</v>
      </c>
      <c r="J384" s="92">
        <v>48.2958</v>
      </c>
      <c r="K384" s="92">
        <v>22.9553529411765</v>
      </c>
    </row>
    <row r="385" spans="1:11">
      <c r="A385" s="90" t="s">
        <v>395</v>
      </c>
      <c r="B385" s="90" t="s">
        <v>396</v>
      </c>
      <c r="C385" s="90" t="s">
        <v>1544</v>
      </c>
      <c r="D385" s="90" t="s">
        <v>398</v>
      </c>
      <c r="E385" s="90" t="s">
        <v>1868</v>
      </c>
      <c r="F385" s="112">
        <v>2.0816090900000002</v>
      </c>
      <c r="G385" s="112">
        <v>7.28769548</v>
      </c>
      <c r="H385" s="113">
        <f>IF(ISERROR(F385/G385-1),"",IF((F385/G385-1)&gt;10000%,"",F385/G385-1))</f>
        <v>-0.71436662032426201</v>
      </c>
      <c r="I385" s="91">
        <f>F385/$F$1023</f>
        <v>2.6653158489026532E-4</v>
      </c>
      <c r="J385" s="92">
        <v>333.82353889999996</v>
      </c>
      <c r="K385" s="92">
        <v>5.6205294117647098</v>
      </c>
    </row>
    <row r="386" spans="1:11">
      <c r="A386" s="90" t="s">
        <v>12</v>
      </c>
      <c r="B386" s="90" t="s">
        <v>13</v>
      </c>
      <c r="C386" s="90" t="s">
        <v>1767</v>
      </c>
      <c r="D386" s="90" t="s">
        <v>1441</v>
      </c>
      <c r="E386" s="90" t="s">
        <v>400</v>
      </c>
      <c r="F386" s="112">
        <v>2.0649123999999999</v>
      </c>
      <c r="G386" s="112">
        <v>0</v>
      </c>
      <c r="H386" s="113" t="str">
        <f>IF(ISERROR(F386/G386-1),"",IF((F386/G386-1)&gt;10000%,"",F386/G386-1))</f>
        <v/>
      </c>
      <c r="I386" s="91">
        <f>F386/$F$1023</f>
        <v>2.6439372179699763E-4</v>
      </c>
      <c r="J386" s="92">
        <v>165.52090585432268</v>
      </c>
      <c r="K386" s="92" t="s">
        <v>2921</v>
      </c>
    </row>
    <row r="387" spans="1:11">
      <c r="A387" s="90" t="s">
        <v>884</v>
      </c>
      <c r="B387" s="90" t="s">
        <v>635</v>
      </c>
      <c r="C387" s="90" t="s">
        <v>1543</v>
      </c>
      <c r="D387" s="90" t="s">
        <v>399</v>
      </c>
      <c r="E387" s="90" t="s">
        <v>1868</v>
      </c>
      <c r="F387" s="112">
        <v>2.050528962</v>
      </c>
      <c r="G387" s="112">
        <v>5.2477672210000001</v>
      </c>
      <c r="H387" s="113">
        <f>IF(ISERROR(F387/G387-1),"",IF((F387/G387-1)&gt;10000%,"",F387/G387-1))</f>
        <v>-0.60925687522983218</v>
      </c>
      <c r="I387" s="91">
        <f>F387/$F$1023</f>
        <v>2.6255205010910604E-4</v>
      </c>
      <c r="J387" s="92">
        <v>159.65839543000001</v>
      </c>
      <c r="K387" s="92">
        <v>36.2111764705882</v>
      </c>
    </row>
    <row r="388" spans="1:11">
      <c r="A388" s="90" t="s">
        <v>69</v>
      </c>
      <c r="B388" s="90" t="s">
        <v>97</v>
      </c>
      <c r="C388" s="90" t="s">
        <v>1543</v>
      </c>
      <c r="D388" s="90" t="s">
        <v>1441</v>
      </c>
      <c r="E388" s="90" t="s">
        <v>400</v>
      </c>
      <c r="F388" s="112">
        <v>2.0385132860000001</v>
      </c>
      <c r="G388" s="112">
        <v>3.588754496</v>
      </c>
      <c r="H388" s="113">
        <f>IF(ISERROR(F388/G388-1),"",IF((F388/G388-1)&gt;10000%,"",F388/G388-1))</f>
        <v>-0.43197193113317933</v>
      </c>
      <c r="I388" s="91">
        <f>F388/$F$1023</f>
        <v>2.6101354934871207E-4</v>
      </c>
      <c r="J388" s="92">
        <v>74.896178159999991</v>
      </c>
      <c r="K388" s="92">
        <v>45.450411764705898</v>
      </c>
    </row>
    <row r="389" spans="1:11">
      <c r="A389" s="90" t="s">
        <v>1041</v>
      </c>
      <c r="B389" s="90" t="s">
        <v>557</v>
      </c>
      <c r="C389" s="90" t="s">
        <v>1539</v>
      </c>
      <c r="D389" s="90" t="s">
        <v>398</v>
      </c>
      <c r="E389" s="90" t="s">
        <v>1868</v>
      </c>
      <c r="F389" s="112">
        <v>2.0354231299999999</v>
      </c>
      <c r="G389" s="112">
        <v>1.55041743</v>
      </c>
      <c r="H389" s="113">
        <f>IF(ISERROR(F389/G389-1),"",IF((F389/G389-1)&gt;10000%,"",F389/G389-1))</f>
        <v>0.31282265705694501</v>
      </c>
      <c r="I389" s="91">
        <f>F389/$F$1023</f>
        <v>2.6061788227548741E-4</v>
      </c>
      <c r="J389" s="92">
        <v>47.005343611863303</v>
      </c>
      <c r="K389" s="92">
        <v>28.677</v>
      </c>
    </row>
    <row r="390" spans="1:11">
      <c r="A390" s="90" t="s">
        <v>1579</v>
      </c>
      <c r="B390" s="90" t="s">
        <v>770</v>
      </c>
      <c r="C390" s="90" t="s">
        <v>1540</v>
      </c>
      <c r="D390" s="90" t="s">
        <v>398</v>
      </c>
      <c r="E390" s="90" t="s">
        <v>1868</v>
      </c>
      <c r="F390" s="112">
        <v>2.0121802600000001</v>
      </c>
      <c r="G390" s="112">
        <v>3.9506354700000004</v>
      </c>
      <c r="H390" s="113">
        <f>IF(ISERROR(F390/G390-1),"",IF((F390/G390-1)&gt;10000%,"",F390/G390-1))</f>
        <v>-0.49066921631217986</v>
      </c>
      <c r="I390" s="91">
        <f>F390/$F$1023</f>
        <v>2.5764183888277799E-4</v>
      </c>
      <c r="J390" s="92">
        <v>8.0927673200000001</v>
      </c>
      <c r="K390" s="92">
        <v>24.286999999999999</v>
      </c>
    </row>
    <row r="391" spans="1:11">
      <c r="A391" s="90" t="s">
        <v>1697</v>
      </c>
      <c r="B391" s="90" t="s">
        <v>1698</v>
      </c>
      <c r="C391" s="90" t="s">
        <v>1544</v>
      </c>
      <c r="D391" s="90" t="s">
        <v>398</v>
      </c>
      <c r="E391" s="90" t="s">
        <v>400</v>
      </c>
      <c r="F391" s="112">
        <v>2.0091395900000002</v>
      </c>
      <c r="G391" s="112">
        <v>0.78832636499999997</v>
      </c>
      <c r="H391" s="113">
        <f>IF(ISERROR(F391/G391-1),"",IF((F391/G391-1)&gt;10000%,"",F391/G391-1))</f>
        <v>1.5486139741121057</v>
      </c>
      <c r="I391" s="91">
        <f>F391/$F$1023</f>
        <v>2.5725250805302632E-4</v>
      </c>
      <c r="J391" s="92">
        <v>47.630704340000001</v>
      </c>
      <c r="K391" s="92">
        <v>61.766823529411802</v>
      </c>
    </row>
    <row r="392" spans="1:11">
      <c r="A392" s="90" t="s">
        <v>2724</v>
      </c>
      <c r="B392" s="90" t="s">
        <v>1077</v>
      </c>
      <c r="C392" s="90" t="s">
        <v>1544</v>
      </c>
      <c r="D392" s="90" t="s">
        <v>398</v>
      </c>
      <c r="E392" s="90" t="s">
        <v>1868</v>
      </c>
      <c r="F392" s="112">
        <v>2.00191556</v>
      </c>
      <c r="G392" s="112">
        <v>5.3225172399999998</v>
      </c>
      <c r="H392" s="113">
        <f>IF(ISERROR(F392/G392-1),"",IF((F392/G392-1)&gt;10000%,"",F392/G392-1))</f>
        <v>-0.62387805060449175</v>
      </c>
      <c r="I392" s="91">
        <f>F392/$F$1023</f>
        <v>2.5632753507205474E-4</v>
      </c>
      <c r="J392" s="92">
        <v>142.02410080000001</v>
      </c>
      <c r="K392" s="92">
        <v>7.9602941176470603</v>
      </c>
    </row>
    <row r="393" spans="1:11">
      <c r="A393" s="90" t="s">
        <v>1922</v>
      </c>
      <c r="B393" s="90" t="s">
        <v>162</v>
      </c>
      <c r="C393" s="90" t="s">
        <v>1767</v>
      </c>
      <c r="D393" s="90" t="s">
        <v>399</v>
      </c>
      <c r="E393" s="90" t="s">
        <v>400</v>
      </c>
      <c r="F393" s="112">
        <v>2.0005004</v>
      </c>
      <c r="G393" s="112">
        <v>1.2578733500000001</v>
      </c>
      <c r="H393" s="113">
        <f>IF(ISERROR(F393/G393-1),"",IF((F393/G393-1)&gt;10000%,"",F393/G393-1))</f>
        <v>0.59038300636546581</v>
      </c>
      <c r="I393" s="91">
        <f>F393/$F$1023</f>
        <v>2.5614633638326858E-4</v>
      </c>
      <c r="J393" s="92">
        <v>478.25904483019434</v>
      </c>
      <c r="K393" s="92">
        <v>24.828588235294099</v>
      </c>
    </row>
    <row r="394" spans="1:11">
      <c r="A394" s="90" t="s">
        <v>2680</v>
      </c>
      <c r="B394" s="90" t="s">
        <v>371</v>
      </c>
      <c r="C394" s="90" t="s">
        <v>1537</v>
      </c>
      <c r="D394" s="90" t="s">
        <v>398</v>
      </c>
      <c r="E394" s="90" t="s">
        <v>1868</v>
      </c>
      <c r="F394" s="112">
        <v>1.98</v>
      </c>
      <c r="G394" s="112">
        <v>0</v>
      </c>
      <c r="H394" s="113" t="str">
        <f>IF(ISERROR(F394/G394-1),"",IF((F394/G394-1)&gt;10000%,"",F394/G394-1))</f>
        <v/>
      </c>
      <c r="I394" s="91">
        <f>F394/$F$1023</f>
        <v>2.5352144195465884E-4</v>
      </c>
      <c r="J394" s="92">
        <v>32.60016736</v>
      </c>
      <c r="K394" s="92">
        <v>9.9081764705882307</v>
      </c>
    </row>
    <row r="395" spans="1:11">
      <c r="A395" s="90" t="s">
        <v>216</v>
      </c>
      <c r="B395" s="90" t="s">
        <v>28</v>
      </c>
      <c r="C395" s="90" t="s">
        <v>1556</v>
      </c>
      <c r="D395" s="90" t="s">
        <v>1441</v>
      </c>
      <c r="E395" s="90" t="s">
        <v>1868</v>
      </c>
      <c r="F395" s="112">
        <v>1.94309357</v>
      </c>
      <c r="G395" s="112">
        <v>0.80778332999999991</v>
      </c>
      <c r="H395" s="113">
        <f>IF(ISERROR(F395/G395-1),"",IF((F395/G395-1)&gt;10000%,"",F395/G395-1))</f>
        <v>1.4054638141641278</v>
      </c>
      <c r="I395" s="91">
        <f>F395/$F$1023</f>
        <v>2.4879590086829593E-4</v>
      </c>
      <c r="J395" s="92">
        <v>120.91029245</v>
      </c>
      <c r="K395" s="92">
        <v>12.6540588235294</v>
      </c>
    </row>
    <row r="396" spans="1:11">
      <c r="A396" s="90" t="s">
        <v>737</v>
      </c>
      <c r="B396" s="90" t="s">
        <v>738</v>
      </c>
      <c r="C396" s="90" t="s">
        <v>1538</v>
      </c>
      <c r="D396" s="90" t="s">
        <v>398</v>
      </c>
      <c r="E396" s="90" t="s">
        <v>1868</v>
      </c>
      <c r="F396" s="112">
        <v>1.9141241310000001</v>
      </c>
      <c r="G396" s="112">
        <v>10.693046119000002</v>
      </c>
      <c r="H396" s="113">
        <f>IF(ISERROR(F396/G396-1),"",IF((F396/G396-1)&gt;10000%,"",F396/G396-1))</f>
        <v>-0.82099355883269998</v>
      </c>
      <c r="I396" s="91">
        <f>F396/$F$1023</f>
        <v>2.450866210966305E-4</v>
      </c>
      <c r="J396" s="92">
        <v>221.9328031</v>
      </c>
      <c r="K396" s="92">
        <v>4.7097058823529396</v>
      </c>
    </row>
    <row r="397" spans="1:11">
      <c r="A397" s="90" t="s">
        <v>68</v>
      </c>
      <c r="B397" s="90" t="s">
        <v>83</v>
      </c>
      <c r="C397" s="90" t="s">
        <v>1543</v>
      </c>
      <c r="D397" s="90" t="s">
        <v>1441</v>
      </c>
      <c r="E397" s="90" t="s">
        <v>400</v>
      </c>
      <c r="F397" s="112">
        <v>1.9119336200000001</v>
      </c>
      <c r="G397" s="112">
        <v>0.87231848999999995</v>
      </c>
      <c r="H397" s="113">
        <f>IF(ISERROR(F397/G397-1),"",IF((F397/G397-1)&gt;10000%,"",F397/G397-1))</f>
        <v>1.1917838976449993</v>
      </c>
      <c r="I397" s="91">
        <f>F397/$F$1023</f>
        <v>2.4480614558787414E-4</v>
      </c>
      <c r="J397" s="92">
        <v>77.808382269999996</v>
      </c>
      <c r="K397" s="92">
        <v>47.198588235294103</v>
      </c>
    </row>
    <row r="398" spans="1:11">
      <c r="A398" s="90" t="s">
        <v>2119</v>
      </c>
      <c r="B398" s="90" t="s">
        <v>133</v>
      </c>
      <c r="C398" s="90" t="s">
        <v>1537</v>
      </c>
      <c r="D398" s="90" t="s">
        <v>398</v>
      </c>
      <c r="E398" s="90" t="s">
        <v>1868</v>
      </c>
      <c r="F398" s="112">
        <v>1.88123149</v>
      </c>
      <c r="G398" s="112">
        <v>0.49365578999999998</v>
      </c>
      <c r="H398" s="113">
        <f>IF(ISERROR(F398/G398-1),"",IF((F398/G398-1)&gt;10000%,"",F398/G398-1))</f>
        <v>2.8108162167003048</v>
      </c>
      <c r="I398" s="91">
        <f>F398/$F$1023</f>
        <v>2.4087501009864212E-4</v>
      </c>
      <c r="J398" s="92">
        <v>34.246699360000001</v>
      </c>
      <c r="K398" s="92">
        <v>33.241294117647101</v>
      </c>
    </row>
    <row r="399" spans="1:11">
      <c r="A399" s="90" t="s">
        <v>1843</v>
      </c>
      <c r="B399" s="90" t="s">
        <v>1864</v>
      </c>
      <c r="C399" s="90" t="s">
        <v>1180</v>
      </c>
      <c r="D399" s="90" t="s">
        <v>398</v>
      </c>
      <c r="E399" s="90" t="s">
        <v>1868</v>
      </c>
      <c r="F399" s="112">
        <v>1.85787093</v>
      </c>
      <c r="G399" s="112">
        <v>4.3211082599999999</v>
      </c>
      <c r="H399" s="113">
        <f>IF(ISERROR(F399/G399-1),"",IF((F399/G399-1)&gt;10000%,"",F399/G399-1))</f>
        <v>-0.57004758543124301</v>
      </c>
      <c r="I399" s="91">
        <f>F399/$F$1023</f>
        <v>2.3788389754507227E-4</v>
      </c>
      <c r="J399" s="92">
        <v>51.322434637500002</v>
      </c>
      <c r="K399" s="92">
        <v>77.826823529411797</v>
      </c>
    </row>
    <row r="400" spans="1:11">
      <c r="A400" s="90" t="s">
        <v>2858</v>
      </c>
      <c r="B400" s="90" t="s">
        <v>2859</v>
      </c>
      <c r="C400" s="90" t="s">
        <v>1543</v>
      </c>
      <c r="D400" s="90" t="s">
        <v>1441</v>
      </c>
      <c r="E400" s="90" t="s">
        <v>400</v>
      </c>
      <c r="F400" s="112">
        <v>1.8486476599999999</v>
      </c>
      <c r="G400" s="112">
        <v>1.4384841799999999</v>
      </c>
      <c r="H400" s="113">
        <f>IF(ISERROR(F400/G400-1),"",IF((F400/G400-1)&gt;10000%,"",F400/G400-1))</f>
        <v>0.28513589909622783</v>
      </c>
      <c r="I400" s="91">
        <f>F400/$F$1023</f>
        <v>2.3670293961076057E-4</v>
      </c>
      <c r="J400" s="92">
        <v>41.625235259999997</v>
      </c>
      <c r="K400" s="92">
        <v>36.691588235294098</v>
      </c>
    </row>
    <row r="401" spans="1:11">
      <c r="A401" s="90" t="s">
        <v>2685</v>
      </c>
      <c r="B401" s="90" t="s">
        <v>1740</v>
      </c>
      <c r="C401" s="90" t="s">
        <v>1537</v>
      </c>
      <c r="D401" s="90" t="s">
        <v>398</v>
      </c>
      <c r="E401" s="90" t="s">
        <v>1868</v>
      </c>
      <c r="F401" s="112">
        <v>1.8280799999999999</v>
      </c>
      <c r="G401" s="112">
        <v>3.8332279999999996E-2</v>
      </c>
      <c r="H401" s="113">
        <f>IF(ISERROR(F401/G401-1),"",IF((F401/G401-1)&gt;10000%,"",F401/G401-1))</f>
        <v>46.69035392624702</v>
      </c>
      <c r="I401" s="91">
        <f>F401/$F$1023</f>
        <v>2.340694331355923E-4</v>
      </c>
      <c r="J401" s="92">
        <v>4.5427514499999999</v>
      </c>
      <c r="K401" s="92">
        <v>12.422823529411801</v>
      </c>
    </row>
    <row r="402" spans="1:11">
      <c r="A402" s="90" t="s">
        <v>1628</v>
      </c>
      <c r="B402" s="90" t="s">
        <v>785</v>
      </c>
      <c r="C402" s="90" t="s">
        <v>1543</v>
      </c>
      <c r="D402" s="90" t="s">
        <v>399</v>
      </c>
      <c r="E402" s="90" t="s">
        <v>400</v>
      </c>
      <c r="F402" s="112">
        <v>1.786658555</v>
      </c>
      <c r="G402" s="112">
        <v>5.1508505400000004</v>
      </c>
      <c r="H402" s="113">
        <f>IF(ISERROR(F402/G402-1),"",IF((F402/G402-1)&gt;10000%,"",F402/G402-1))</f>
        <v>-0.65313329495287586</v>
      </c>
      <c r="I402" s="91">
        <f>F402/$F$1023</f>
        <v>2.2876578441627637E-4</v>
      </c>
      <c r="J402" s="92">
        <v>11.611599999999999</v>
      </c>
      <c r="K402" s="92">
        <v>34.801058823529402</v>
      </c>
    </row>
    <row r="403" spans="1:11">
      <c r="A403" s="90" t="s">
        <v>2123</v>
      </c>
      <c r="B403" s="90" t="s">
        <v>860</v>
      </c>
      <c r="C403" s="90" t="s">
        <v>1538</v>
      </c>
      <c r="D403" s="90" t="s">
        <v>398</v>
      </c>
      <c r="E403" s="90" t="s">
        <v>1868</v>
      </c>
      <c r="F403" s="112">
        <v>1.77540071</v>
      </c>
      <c r="G403" s="112">
        <v>1.86365859</v>
      </c>
      <c r="H403" s="113">
        <f>IF(ISERROR(F403/G403-1),"",IF((F403/G403-1)&gt;10000%,"",F403/G403-1))</f>
        <v>-4.735732202967502E-2</v>
      </c>
      <c r="I403" s="91">
        <f>F403/$F$1023</f>
        <v>2.2732431719521472E-4</v>
      </c>
      <c r="J403" s="92">
        <v>16.375916440000001</v>
      </c>
      <c r="K403" s="92">
        <v>26.940705882352901</v>
      </c>
    </row>
    <row r="404" spans="1:11">
      <c r="A404" s="90" t="s">
        <v>1619</v>
      </c>
      <c r="B404" s="90" t="s">
        <v>979</v>
      </c>
      <c r="C404" s="90" t="s">
        <v>1543</v>
      </c>
      <c r="D404" s="90" t="s">
        <v>399</v>
      </c>
      <c r="E404" s="90" t="s">
        <v>400</v>
      </c>
      <c r="F404" s="112">
        <v>1.7730462600000001</v>
      </c>
      <c r="G404" s="112">
        <v>0.29065159999999995</v>
      </c>
      <c r="H404" s="113">
        <f>IF(ISERROR(F404/G404-1),"",IF((F404/G404-1)&gt;10000%,"",F404/G404-1))</f>
        <v>5.1002459989898572</v>
      </c>
      <c r="I404" s="91">
        <f>F404/$F$1023</f>
        <v>2.2702285075127022E-4</v>
      </c>
      <c r="J404" s="92">
        <v>5.9207999999999998</v>
      </c>
      <c r="K404" s="92">
        <v>29.684000000000001</v>
      </c>
    </row>
    <row r="405" spans="1:11">
      <c r="A405" s="90" t="s">
        <v>67</v>
      </c>
      <c r="B405" s="90" t="s">
        <v>80</v>
      </c>
      <c r="C405" s="90" t="s">
        <v>1543</v>
      </c>
      <c r="D405" s="90" t="s">
        <v>1441</v>
      </c>
      <c r="E405" s="90" t="s">
        <v>400</v>
      </c>
      <c r="F405" s="112">
        <v>1.743392469</v>
      </c>
      <c r="G405" s="112">
        <v>0.25776995999999996</v>
      </c>
      <c r="H405" s="113">
        <f>IF(ISERROR(F405/G405-1),"",IF((F405/G405-1)&gt;10000%,"",F405/G405-1))</f>
        <v>5.7633655566381758</v>
      </c>
      <c r="I405" s="91">
        <f>F405/$F$1023</f>
        <v>2.2322594577463278E-4</v>
      </c>
      <c r="J405" s="92">
        <v>41.198104499999999</v>
      </c>
      <c r="K405" s="92">
        <v>77.580705882352902</v>
      </c>
    </row>
    <row r="406" spans="1:11">
      <c r="A406" s="90" t="s">
        <v>997</v>
      </c>
      <c r="B406" s="90" t="s">
        <v>998</v>
      </c>
      <c r="C406" s="90" t="s">
        <v>1538</v>
      </c>
      <c r="D406" s="90" t="s">
        <v>398</v>
      </c>
      <c r="E406" s="90" t="s">
        <v>1868</v>
      </c>
      <c r="F406" s="112">
        <v>1.7239039029999998</v>
      </c>
      <c r="G406" s="112">
        <v>1.63053805</v>
      </c>
      <c r="H406" s="113">
        <f>IF(ISERROR(F406/G406-1),"",IF((F406/G406-1)&gt;10000%,"",F406/G406-1))</f>
        <v>5.7260763095960732E-2</v>
      </c>
      <c r="I406" s="91">
        <f>F406/$F$1023</f>
        <v>2.2073060771708299E-4</v>
      </c>
      <c r="J406" s="92">
        <v>41.802949549999994</v>
      </c>
      <c r="K406" s="92">
        <v>20.3994705882353</v>
      </c>
    </row>
    <row r="407" spans="1:11">
      <c r="A407" s="90" t="s">
        <v>2061</v>
      </c>
      <c r="B407" s="90" t="s">
        <v>173</v>
      </c>
      <c r="C407" s="90" t="s">
        <v>1180</v>
      </c>
      <c r="D407" s="90" t="s">
        <v>398</v>
      </c>
      <c r="E407" s="90" t="s">
        <v>1868</v>
      </c>
      <c r="F407" s="112">
        <v>1.7188194399999999</v>
      </c>
      <c r="G407" s="112">
        <v>2.0383209099999999</v>
      </c>
      <c r="H407" s="113">
        <f>IF(ISERROR(F407/G407-1),"",IF((F407/G407-1)&gt;10000%,"",F407/G407-1))</f>
        <v>-0.15674738380621334</v>
      </c>
      <c r="I407" s="91">
        <f>F407/$F$1023</f>
        <v>2.2007958731742384E-4</v>
      </c>
      <c r="J407" s="92">
        <v>1.0440915281999998</v>
      </c>
      <c r="K407" s="92">
        <v>20.051176470588199</v>
      </c>
    </row>
    <row r="408" spans="1:11">
      <c r="A408" s="90" t="s">
        <v>2728</v>
      </c>
      <c r="B408" s="90" t="s">
        <v>969</v>
      </c>
      <c r="C408" s="90" t="s">
        <v>1767</v>
      </c>
      <c r="D408" s="90" t="s">
        <v>398</v>
      </c>
      <c r="E408" s="90" t="s">
        <v>1868</v>
      </c>
      <c r="F408" s="112">
        <v>1.7171925299999999</v>
      </c>
      <c r="G408" s="112">
        <v>4.3118604800000009</v>
      </c>
      <c r="H408" s="113">
        <f>IF(ISERROR(F408/G408-1),"",IF((F408/G408-1)&gt;10000%,"",F408/G408-1))</f>
        <v>-0.6017513697474739</v>
      </c>
      <c r="I408" s="91">
        <f>F408/$F$1023</f>
        <v>2.1987127591887313E-4</v>
      </c>
      <c r="J408" s="92">
        <v>24.465378430000001</v>
      </c>
      <c r="K408" s="92">
        <v>62.1204705882353</v>
      </c>
    </row>
    <row r="409" spans="1:11">
      <c r="A409" s="90" t="s">
        <v>2080</v>
      </c>
      <c r="B409" s="90" t="s">
        <v>527</v>
      </c>
      <c r="C409" s="90" t="s">
        <v>1180</v>
      </c>
      <c r="D409" s="90" t="s">
        <v>398</v>
      </c>
      <c r="E409" s="90" t="s">
        <v>1868</v>
      </c>
      <c r="F409" s="112">
        <v>1.7085731499999999</v>
      </c>
      <c r="G409" s="112">
        <v>1.1505533300000002</v>
      </c>
      <c r="H409" s="113">
        <f>IF(ISERROR(F409/G409-1),"",IF((F409/G409-1)&gt;10000%,"",F409/G409-1))</f>
        <v>0.48500126456545889</v>
      </c>
      <c r="I409" s="91">
        <f>F409/$F$1023</f>
        <v>2.1876764074394626E-4</v>
      </c>
      <c r="J409" s="92">
        <v>69.423471145600004</v>
      </c>
      <c r="K409" s="92">
        <v>13.1475882352941</v>
      </c>
    </row>
    <row r="410" spans="1:11">
      <c r="A410" s="90" t="s">
        <v>1898</v>
      </c>
      <c r="B410" s="90" t="s">
        <v>442</v>
      </c>
      <c r="C410" s="90" t="s">
        <v>1539</v>
      </c>
      <c r="D410" s="90" t="s">
        <v>398</v>
      </c>
      <c r="E410" s="90" t="s">
        <v>1868</v>
      </c>
      <c r="F410" s="112">
        <v>1.69598201</v>
      </c>
      <c r="G410" s="112">
        <v>0.73715089</v>
      </c>
      <c r="H410" s="113">
        <f>IF(ISERROR(F410/G410-1),"",IF((F410/G410-1)&gt;10000%,"",F410/G410-1))</f>
        <v>1.3007257170916526</v>
      </c>
      <c r="I410" s="91">
        <f>F410/$F$1023</f>
        <v>2.1715545692139429E-4</v>
      </c>
      <c r="J410" s="92">
        <v>159.1575029</v>
      </c>
      <c r="K410" s="92">
        <v>25.3192941176471</v>
      </c>
    </row>
    <row r="411" spans="1:11">
      <c r="A411" s="90" t="s">
        <v>59</v>
      </c>
      <c r="B411" s="90" t="s">
        <v>70</v>
      </c>
      <c r="C411" s="90" t="s">
        <v>1541</v>
      </c>
      <c r="D411" s="90" t="s">
        <v>399</v>
      </c>
      <c r="E411" s="90" t="s">
        <v>400</v>
      </c>
      <c r="F411" s="112">
        <v>1.6752723500000002</v>
      </c>
      <c r="G411" s="112">
        <v>0.1596648</v>
      </c>
      <c r="H411" s="113">
        <f>IF(ISERROR(F411/G411-1),"",IF((F411/G411-1)&gt;10000%,"",F411/G411-1))</f>
        <v>9.4924338363872334</v>
      </c>
      <c r="I411" s="91">
        <f>F411/$F$1023</f>
        <v>2.1450376860543939E-4</v>
      </c>
      <c r="J411" s="92">
        <v>8.170986730000001</v>
      </c>
      <c r="K411" s="92">
        <v>18.346176470588201</v>
      </c>
    </row>
    <row r="412" spans="1:11">
      <c r="A412" s="90" t="s">
        <v>2880</v>
      </c>
      <c r="B412" s="90" t="s">
        <v>2866</v>
      </c>
      <c r="C412" s="90" t="s">
        <v>1543</v>
      </c>
      <c r="D412" s="90" t="s">
        <v>1441</v>
      </c>
      <c r="E412" s="90" t="s">
        <v>400</v>
      </c>
      <c r="F412" s="112">
        <v>1.6653578600000001</v>
      </c>
      <c r="G412" s="112">
        <v>3.0459270200000002</v>
      </c>
      <c r="H412" s="113">
        <f>IF(ISERROR(F412/G412-1),"",IF((F412/G412-1)&gt;10000%,"",F412/G412-1))</f>
        <v>-0.45325089896605597</v>
      </c>
      <c r="I412" s="91">
        <f>F412/$F$1023</f>
        <v>2.1323430607965907E-4</v>
      </c>
      <c r="J412" s="92">
        <v>628.4266702000001</v>
      </c>
      <c r="K412" s="92">
        <v>42.063529411764698</v>
      </c>
    </row>
    <row r="413" spans="1:11">
      <c r="A413" s="90" t="s">
        <v>470</v>
      </c>
      <c r="B413" s="90" t="s">
        <v>1037</v>
      </c>
      <c r="C413" s="90" t="s">
        <v>1538</v>
      </c>
      <c r="D413" s="90" t="s">
        <v>398</v>
      </c>
      <c r="E413" s="90" t="s">
        <v>1868</v>
      </c>
      <c r="F413" s="112">
        <v>1.6573182399999999</v>
      </c>
      <c r="G413" s="112">
        <v>2.95263009</v>
      </c>
      <c r="H413" s="113">
        <f>IF(ISERROR(F413/G413-1),"",IF((F413/G413-1)&gt;10000%,"",F413/G413-1))</f>
        <v>-0.43869763922916605</v>
      </c>
      <c r="I413" s="91">
        <f>F413/$F$1023</f>
        <v>2.1220490403159464E-4</v>
      </c>
      <c r="J413" s="92">
        <v>18.634089199999998</v>
      </c>
      <c r="K413" s="92">
        <v>19.706588235294099</v>
      </c>
    </row>
    <row r="414" spans="1:11">
      <c r="A414" s="90" t="s">
        <v>622</v>
      </c>
      <c r="B414" s="90" t="s">
        <v>634</v>
      </c>
      <c r="C414" s="90" t="s">
        <v>1543</v>
      </c>
      <c r="D414" s="90" t="s">
        <v>399</v>
      </c>
      <c r="E414" s="90" t="s">
        <v>1868</v>
      </c>
      <c r="F414" s="112">
        <v>1.6502984860000001</v>
      </c>
      <c r="G414" s="112">
        <v>2.9768128300000001</v>
      </c>
      <c r="H414" s="113">
        <f>IF(ISERROR(F414/G414-1),"",IF((F414/G414-1)&gt;10000%,"",F414/G414-1))</f>
        <v>-0.44561563650610847</v>
      </c>
      <c r="I414" s="91">
        <f>F414/$F$1023</f>
        <v>2.1130608678096487E-4</v>
      </c>
      <c r="J414" s="92">
        <v>23.670927510000002</v>
      </c>
      <c r="K414" s="92">
        <v>40.655411764705903</v>
      </c>
    </row>
    <row r="415" spans="1:11">
      <c r="A415" s="90" t="s">
        <v>902</v>
      </c>
      <c r="B415" s="90" t="s">
        <v>1106</v>
      </c>
      <c r="C415" s="90" t="s">
        <v>1543</v>
      </c>
      <c r="D415" s="90" t="s">
        <v>399</v>
      </c>
      <c r="E415" s="90" t="s">
        <v>400</v>
      </c>
      <c r="F415" s="112">
        <v>1.630317851</v>
      </c>
      <c r="G415" s="112">
        <v>4.2334634649999998</v>
      </c>
      <c r="H415" s="113">
        <f>IF(ISERROR(F415/G415-1),"",IF((F415/G415-1)&gt;10000%,"",F415/G415-1))</f>
        <v>-0.61489738497129087</v>
      </c>
      <c r="I415" s="91">
        <f>F415/$F$1023</f>
        <v>2.0874774365148521E-4</v>
      </c>
      <c r="J415" s="92">
        <v>59.597989079999998</v>
      </c>
      <c r="K415" s="92">
        <v>15.798529411764701</v>
      </c>
    </row>
    <row r="416" spans="1:11">
      <c r="A416" s="90" t="s">
        <v>1576</v>
      </c>
      <c r="B416" s="90" t="s">
        <v>1729</v>
      </c>
      <c r="C416" s="90" t="s">
        <v>1180</v>
      </c>
      <c r="D416" s="90" t="s">
        <v>398</v>
      </c>
      <c r="E416" s="90" t="s">
        <v>1868</v>
      </c>
      <c r="F416" s="112">
        <v>1.6266157400000001</v>
      </c>
      <c r="G416" s="112">
        <v>2.4136208300000002</v>
      </c>
      <c r="H416" s="113">
        <f>IF(ISERROR(F416/G416-1),"",IF((F416/G416-1)&gt;10000%,"",F416/G416-1))</f>
        <v>-0.32606823748699587</v>
      </c>
      <c r="I416" s="91">
        <f>F416/$F$1023</f>
        <v>2.0827372116714369E-4</v>
      </c>
      <c r="J416" s="92">
        <v>6.6313000000000004</v>
      </c>
      <c r="K416" s="92">
        <v>43.624882352941199</v>
      </c>
    </row>
    <row r="417" spans="1:11">
      <c r="A417" s="90" t="s">
        <v>913</v>
      </c>
      <c r="B417" s="90" t="s">
        <v>1050</v>
      </c>
      <c r="C417" s="90" t="s">
        <v>1544</v>
      </c>
      <c r="D417" s="90" t="s">
        <v>398</v>
      </c>
      <c r="E417" s="90" t="s">
        <v>400</v>
      </c>
      <c r="F417" s="112">
        <v>1.6244008999999999</v>
      </c>
      <c r="G417" s="112">
        <v>0.34237781</v>
      </c>
      <c r="H417" s="113">
        <f>IF(ISERROR(F417/G417-1),"",IF((F417/G417-1)&gt;10000%,"",F417/G417-1))</f>
        <v>3.7444689829635864</v>
      </c>
      <c r="I417" s="91">
        <f>F417/$F$1023</f>
        <v>2.0799013054567959E-4</v>
      </c>
      <c r="J417" s="92">
        <v>25.571667440000002</v>
      </c>
      <c r="K417" s="92">
        <v>12.2079411764706</v>
      </c>
    </row>
    <row r="418" spans="1:11">
      <c r="A418" s="90" t="s">
        <v>624</v>
      </c>
      <c r="B418" s="90" t="s">
        <v>637</v>
      </c>
      <c r="C418" s="90" t="s">
        <v>1544</v>
      </c>
      <c r="D418" s="90" t="s">
        <v>398</v>
      </c>
      <c r="E418" s="90" t="s">
        <v>1868</v>
      </c>
      <c r="F418" s="112">
        <v>1.60747693</v>
      </c>
      <c r="G418" s="112">
        <v>4.6971999999999995E-3</v>
      </c>
      <c r="H418" s="113" t="str">
        <f>IF(ISERROR(F418/G418-1),"",IF((F418/G418-1)&gt;10000%,"",F418/G418-1))</f>
        <v/>
      </c>
      <c r="I418" s="91">
        <f>F418/$F$1023</f>
        <v>2.0582316626386276E-4</v>
      </c>
      <c r="J418" s="92">
        <v>6.5413055399999998</v>
      </c>
      <c r="K418" s="92">
        <v>49.484705882352898</v>
      </c>
    </row>
    <row r="419" spans="1:11">
      <c r="A419" s="90" t="s">
        <v>2427</v>
      </c>
      <c r="B419" s="90" t="s">
        <v>2465</v>
      </c>
      <c r="C419" s="90" t="s">
        <v>1180</v>
      </c>
      <c r="D419" s="90" t="s">
        <v>398</v>
      </c>
      <c r="E419" s="90" t="s">
        <v>1868</v>
      </c>
      <c r="F419" s="112">
        <v>1.6048380900000001</v>
      </c>
      <c r="G419" s="112">
        <v>0.20118796999999999</v>
      </c>
      <c r="H419" s="113">
        <f>IF(ISERROR(F419/G419-1),"",IF((F419/G419-1)&gt;10000%,"",F419/G419-1))</f>
        <v>6.976809398693173</v>
      </c>
      <c r="I419" s="91">
        <f>F419/$F$1023</f>
        <v>2.0548528620230335E-4</v>
      </c>
      <c r="J419" s="92">
        <v>22.896991364999998</v>
      </c>
      <c r="K419" s="92">
        <v>35.469352941176503</v>
      </c>
    </row>
    <row r="420" spans="1:11">
      <c r="A420" s="90" t="s">
        <v>1588</v>
      </c>
      <c r="B420" s="90" t="s">
        <v>1589</v>
      </c>
      <c r="C420" s="90" t="s">
        <v>1544</v>
      </c>
      <c r="D420" s="90" t="s">
        <v>398</v>
      </c>
      <c r="E420" s="90" t="s">
        <v>400</v>
      </c>
      <c r="F420" s="112">
        <v>1.6018159699999999</v>
      </c>
      <c r="G420" s="112">
        <v>0.22942736999999999</v>
      </c>
      <c r="H420" s="113">
        <f>IF(ISERROR(F420/G420-1),"",IF((F420/G420-1)&gt;10000%,"",F420/G420-1))</f>
        <v>5.9817998175195921</v>
      </c>
      <c r="I420" s="91">
        <f>F420/$F$1023</f>
        <v>2.0509833053555584E-4</v>
      </c>
      <c r="J420" s="92">
        <v>23.195711410000001</v>
      </c>
      <c r="K420" s="92">
        <v>33.5863529411765</v>
      </c>
    </row>
    <row r="421" spans="1:11">
      <c r="A421" s="90" t="s">
        <v>1918</v>
      </c>
      <c r="B421" s="90" t="s">
        <v>1397</v>
      </c>
      <c r="C421" s="90" t="s">
        <v>1767</v>
      </c>
      <c r="D421" s="90" t="s">
        <v>398</v>
      </c>
      <c r="E421" s="90" t="s">
        <v>1868</v>
      </c>
      <c r="F421" s="112">
        <v>1.5965160137052301</v>
      </c>
      <c r="G421" s="112">
        <v>0</v>
      </c>
      <c r="H421" s="113" t="str">
        <f>IF(ISERROR(F421/G421-1),"",IF((F421/G421-1)&gt;10000%,"",F421/G421-1))</f>
        <v/>
      </c>
      <c r="I421" s="91">
        <f>F421/$F$1023</f>
        <v>2.0441971813043124E-4</v>
      </c>
      <c r="J421" s="92">
        <v>30.409835004916417</v>
      </c>
      <c r="K421" s="92">
        <v>72.835294117647095</v>
      </c>
    </row>
    <row r="422" spans="1:11">
      <c r="A422" s="90" t="s">
        <v>2462</v>
      </c>
      <c r="B422" s="90" t="s">
        <v>2463</v>
      </c>
      <c r="C422" s="90" t="s">
        <v>298</v>
      </c>
      <c r="D422" s="90" t="s">
        <v>399</v>
      </c>
      <c r="E422" s="90" t="s">
        <v>400</v>
      </c>
      <c r="F422" s="112">
        <v>1.5835908600000002</v>
      </c>
      <c r="G422" s="112">
        <v>1.19366124</v>
      </c>
      <c r="H422" s="113">
        <f>IF(ISERROR(F422/G422-1),"",IF((F422/G422-1)&gt;10000%,"",F422/G422-1))</f>
        <v>0.32666690257949593</v>
      </c>
      <c r="I422" s="91">
        <f>F422/$F$1023</f>
        <v>2.0276476681485776E-4</v>
      </c>
      <c r="J422" s="92">
        <v>107.592097</v>
      </c>
      <c r="K422" s="92">
        <v>38.1591176470588</v>
      </c>
    </row>
    <row r="423" spans="1:11">
      <c r="A423" s="90" t="s">
        <v>494</v>
      </c>
      <c r="B423" s="90" t="s">
        <v>850</v>
      </c>
      <c r="C423" s="90" t="s">
        <v>1538</v>
      </c>
      <c r="D423" s="90" t="s">
        <v>398</v>
      </c>
      <c r="E423" s="90" t="s">
        <v>1868</v>
      </c>
      <c r="F423" s="112">
        <v>1.5816908889999999</v>
      </c>
      <c r="G423" s="112">
        <v>1.554391439</v>
      </c>
      <c r="H423" s="113">
        <f>IF(ISERROR(F423/G423-1),"",IF((F423/G423-1)&gt;10000%,"",F423/G423-1))</f>
        <v>1.7562789729183459E-2</v>
      </c>
      <c r="I423" s="91">
        <f>F423/$F$1023</f>
        <v>2.0252149237667992E-4</v>
      </c>
      <c r="J423" s="92">
        <v>30.124766449999999</v>
      </c>
      <c r="K423" s="92">
        <v>38.872882352941197</v>
      </c>
    </row>
    <row r="424" spans="1:11">
      <c r="A424" s="90" t="s">
        <v>2452</v>
      </c>
      <c r="B424" s="90" t="s">
        <v>2453</v>
      </c>
      <c r="C424" s="90" t="s">
        <v>1544</v>
      </c>
      <c r="D424" s="90" t="s">
        <v>398</v>
      </c>
      <c r="E424" s="90" t="s">
        <v>1868</v>
      </c>
      <c r="F424" s="112">
        <v>1.5792829499999999</v>
      </c>
      <c r="G424" s="112">
        <v>2.254161E-2</v>
      </c>
      <c r="H424" s="113">
        <f>IF(ISERROR(F424/G424-1),"",IF((F424/G424-1)&gt;10000%,"",F424/G424-1))</f>
        <v>69.060787583495582</v>
      </c>
      <c r="I424" s="91">
        <f>F424/$F$1023</f>
        <v>2.0221317714060979E-4</v>
      </c>
      <c r="J424" s="92">
        <v>18.910486600000002</v>
      </c>
      <c r="K424" s="92">
        <v>82.218058823529404</v>
      </c>
    </row>
    <row r="425" spans="1:11">
      <c r="A425" s="90" t="s">
        <v>973</v>
      </c>
      <c r="B425" s="90" t="s">
        <v>974</v>
      </c>
      <c r="C425" s="90" t="s">
        <v>1543</v>
      </c>
      <c r="D425" s="90" t="s">
        <v>399</v>
      </c>
      <c r="E425" s="90" t="s">
        <v>400</v>
      </c>
      <c r="F425" s="112">
        <v>1.577955266</v>
      </c>
      <c r="G425" s="112">
        <v>0.18403307000000002</v>
      </c>
      <c r="H425" s="113">
        <f>IF(ISERROR(F425/G425-1),"",IF((F425/G425-1)&gt;10000%,"",F425/G425-1))</f>
        <v>7.5743027924274688</v>
      </c>
      <c r="I425" s="91">
        <f>F425/$F$1023</f>
        <v>2.0204317897791279E-4</v>
      </c>
      <c r="J425" s="92">
        <v>177.76584115</v>
      </c>
      <c r="K425" s="92">
        <v>57.374176470588203</v>
      </c>
    </row>
    <row r="426" spans="1:11">
      <c r="A426" s="90" t="s">
        <v>2698</v>
      </c>
      <c r="B426" s="90" t="s">
        <v>188</v>
      </c>
      <c r="C426" s="90" t="s">
        <v>1180</v>
      </c>
      <c r="D426" s="90" t="s">
        <v>398</v>
      </c>
      <c r="E426" s="90" t="s">
        <v>1868</v>
      </c>
      <c r="F426" s="112">
        <v>1.57615583</v>
      </c>
      <c r="G426" s="112">
        <v>2.2241127500000002</v>
      </c>
      <c r="H426" s="113">
        <f>IF(ISERROR(F426/G426-1),"",IF((F426/G426-1)&gt;10000%,"",F426/G426-1))</f>
        <v>-0.29133276629073779</v>
      </c>
      <c r="I426" s="91">
        <f>F426/$F$1023</f>
        <v>2.018127771549708E-4</v>
      </c>
      <c r="J426" s="92">
        <v>45.776600238500002</v>
      </c>
      <c r="K426" s="92">
        <v>14.1753529411765</v>
      </c>
    </row>
    <row r="427" spans="1:11">
      <c r="A427" s="90" t="s">
        <v>1641</v>
      </c>
      <c r="B427" s="90" t="s">
        <v>1596</v>
      </c>
      <c r="C427" s="90" t="s">
        <v>1543</v>
      </c>
      <c r="D427" s="90" t="s">
        <v>399</v>
      </c>
      <c r="E427" s="90" t="s">
        <v>400</v>
      </c>
      <c r="F427" s="112">
        <v>1.572997398</v>
      </c>
      <c r="G427" s="112">
        <v>0.16219068</v>
      </c>
      <c r="H427" s="113">
        <f>IF(ISERROR(F427/G427-1),"",IF((F427/G427-1)&gt;10000%,"",F427/G427-1))</f>
        <v>8.6984450524530761</v>
      </c>
      <c r="I427" s="91">
        <f>F427/$F$1023</f>
        <v>2.0140836794539719E-4</v>
      </c>
      <c r="J427" s="92">
        <v>14.824999999999999</v>
      </c>
      <c r="K427" s="92">
        <v>22.205823529411798</v>
      </c>
    </row>
    <row r="428" spans="1:11">
      <c r="A428" s="90" t="s">
        <v>230</v>
      </c>
      <c r="B428" s="90" t="s">
        <v>361</v>
      </c>
      <c r="C428" s="90" t="s">
        <v>1556</v>
      </c>
      <c r="D428" s="90" t="s">
        <v>399</v>
      </c>
      <c r="E428" s="90" t="s">
        <v>1868</v>
      </c>
      <c r="F428" s="112">
        <v>1.53035506</v>
      </c>
      <c r="G428" s="112">
        <v>2.1850904</v>
      </c>
      <c r="H428" s="113">
        <f>IF(ISERROR(F428/G428-1),"",IF((F428/G428-1)&gt;10000%,"",F428/G428-1))</f>
        <v>-0.29963764428236017</v>
      </c>
      <c r="I428" s="91">
        <f>F428/$F$1023</f>
        <v>1.9594839470394367E-4</v>
      </c>
      <c r="J428" s="92">
        <v>434.28335720162511</v>
      </c>
      <c r="K428" s="92">
        <v>32.5267647058824</v>
      </c>
    </row>
    <row r="429" spans="1:11">
      <c r="A429" s="90" t="s">
        <v>386</v>
      </c>
      <c r="B429" s="90" t="s">
        <v>387</v>
      </c>
      <c r="C429" s="90" t="s">
        <v>1544</v>
      </c>
      <c r="D429" s="90" t="s">
        <v>398</v>
      </c>
      <c r="E429" s="90" t="s">
        <v>400</v>
      </c>
      <c r="F429" s="112">
        <v>1.522693085</v>
      </c>
      <c r="G429" s="112">
        <v>1.8253677500000001</v>
      </c>
      <c r="H429" s="113">
        <f>IF(ISERROR(F429/G429-1),"",IF((F429/G429-1)&gt;10000%,"",F429/G429-1))</f>
        <v>-0.16581571850384669</v>
      </c>
      <c r="I429" s="91">
        <f>F429/$F$1023</f>
        <v>1.9496734674928683E-4</v>
      </c>
      <c r="J429" s="92">
        <v>12.9333297</v>
      </c>
      <c r="K429" s="92">
        <v>41.592647058823502</v>
      </c>
    </row>
    <row r="430" spans="1:11">
      <c r="A430" s="90" t="s">
        <v>602</v>
      </c>
      <c r="B430" s="90" t="s">
        <v>603</v>
      </c>
      <c r="C430" s="90" t="s">
        <v>1556</v>
      </c>
      <c r="D430" s="90" t="s">
        <v>398</v>
      </c>
      <c r="E430" s="90" t="s">
        <v>1868</v>
      </c>
      <c r="F430" s="112">
        <v>1.52026146</v>
      </c>
      <c r="G430" s="112">
        <v>0.26640534000000005</v>
      </c>
      <c r="H430" s="113">
        <f>IF(ISERROR(F430/G430-1),"",IF((F430/G430-1)&gt;10000%,"",F430/G430-1))</f>
        <v>4.7065727736538605</v>
      </c>
      <c r="I430" s="91">
        <f>F430/$F$1023</f>
        <v>1.9465599873095702E-4</v>
      </c>
      <c r="J430" s="92">
        <v>18.652876832312231</v>
      </c>
      <c r="K430" s="92">
        <v>51.238235294117601</v>
      </c>
    </row>
    <row r="431" spans="1:11">
      <c r="A431" s="90" t="s">
        <v>1911</v>
      </c>
      <c r="B431" s="90" t="s">
        <v>439</v>
      </c>
      <c r="C431" s="90" t="s">
        <v>1539</v>
      </c>
      <c r="D431" s="90" t="s">
        <v>398</v>
      </c>
      <c r="E431" s="90" t="s">
        <v>1868</v>
      </c>
      <c r="F431" s="112">
        <v>1.5117366000000001</v>
      </c>
      <c r="G431" s="112">
        <v>2.4599446600000001</v>
      </c>
      <c r="H431" s="113">
        <f>IF(ISERROR(F431/G431-1),"",IF((F431/G431-1)&gt;10000%,"",F431/G431-1))</f>
        <v>-0.38545910215720058</v>
      </c>
      <c r="I431" s="91">
        <f>F431/$F$1023</f>
        <v>1.9356446600385523E-4</v>
      </c>
      <c r="J431" s="92">
        <v>8.0558207900000003</v>
      </c>
      <c r="K431" s="92">
        <v>24.614764705882401</v>
      </c>
    </row>
    <row r="432" spans="1:11">
      <c r="A432" s="90" t="s">
        <v>1797</v>
      </c>
      <c r="B432" s="90" t="s">
        <v>1798</v>
      </c>
      <c r="C432" s="90" t="s">
        <v>1180</v>
      </c>
      <c r="D432" s="90" t="s">
        <v>398</v>
      </c>
      <c r="E432" s="90" t="s">
        <v>1868</v>
      </c>
      <c r="F432" s="112">
        <v>1.5068485149999999</v>
      </c>
      <c r="G432" s="112">
        <v>1.2363513100000001</v>
      </c>
      <c r="H432" s="113">
        <f>IF(ISERROR(F432/G432-1),"",IF((F432/G432-1)&gt;10000%,"",F432/G432-1))</f>
        <v>0.21878668531519563</v>
      </c>
      <c r="I432" s="91">
        <f>F432/$F$1023</f>
        <v>1.9293859006567495E-4</v>
      </c>
      <c r="J432" s="92">
        <v>113.9943679758</v>
      </c>
      <c r="K432" s="92">
        <v>89.138411764705893</v>
      </c>
    </row>
    <row r="433" spans="1:11">
      <c r="A433" s="90" t="s">
        <v>2884</v>
      </c>
      <c r="B433" s="90" t="s">
        <v>2870</v>
      </c>
      <c r="C433" s="90" t="s">
        <v>1180</v>
      </c>
      <c r="D433" s="90" t="s">
        <v>398</v>
      </c>
      <c r="E433" s="90" t="s">
        <v>1868</v>
      </c>
      <c r="F433" s="112">
        <v>1.4992515740000001</v>
      </c>
      <c r="G433" s="112">
        <v>1.1813371640000001</v>
      </c>
      <c r="H433" s="113">
        <f>IF(ISERROR(F433/G433-1),"",IF((F433/G433-1)&gt;10000%,"",F433/G433-1))</f>
        <v>0.26911403423857738</v>
      </c>
      <c r="I433" s="91">
        <f>F433/$F$1023</f>
        <v>1.9196586913801614E-4</v>
      </c>
      <c r="J433" s="92">
        <v>52.057679170770001</v>
      </c>
      <c r="K433" s="92">
        <v>103.264058823529</v>
      </c>
    </row>
    <row r="434" spans="1:11">
      <c r="A434" s="90" t="s">
        <v>1618</v>
      </c>
      <c r="B434" s="90" t="s">
        <v>1107</v>
      </c>
      <c r="C434" s="90" t="s">
        <v>1543</v>
      </c>
      <c r="D434" s="90" t="s">
        <v>399</v>
      </c>
      <c r="E434" s="90" t="s">
        <v>400</v>
      </c>
      <c r="F434" s="112">
        <v>1.49210957</v>
      </c>
      <c r="G434" s="112">
        <v>0.48321858000000001</v>
      </c>
      <c r="H434" s="113">
        <f>IF(ISERROR(F434/G434-1),"",IF((F434/G434-1)&gt;10000%,"",F434/G434-1))</f>
        <v>2.087856369264609</v>
      </c>
      <c r="I434" s="91">
        <f>F434/$F$1023</f>
        <v>1.9105139885896262E-4</v>
      </c>
      <c r="J434" s="92">
        <v>9.2704000000000004</v>
      </c>
      <c r="K434" s="92">
        <v>17.347823529411802</v>
      </c>
    </row>
    <row r="435" spans="1:11">
      <c r="A435" s="90" t="s">
        <v>1009</v>
      </c>
      <c r="B435" s="90" t="s">
        <v>1010</v>
      </c>
      <c r="C435" s="90" t="s">
        <v>1538</v>
      </c>
      <c r="D435" s="90" t="s">
        <v>398</v>
      </c>
      <c r="E435" s="90" t="s">
        <v>1868</v>
      </c>
      <c r="F435" s="112">
        <v>1.4775665800000002</v>
      </c>
      <c r="G435" s="112">
        <v>2.8975212799999999</v>
      </c>
      <c r="H435" s="113">
        <f>IF(ISERROR(F435/G435-1),"",IF((F435/G435-1)&gt;10000%,"",F435/G435-1))</f>
        <v>-0.49005841986430543</v>
      </c>
      <c r="I435" s="91">
        <f>F435/$F$1023</f>
        <v>1.8918929795233024E-4</v>
      </c>
      <c r="J435" s="92">
        <v>15.421140189999999</v>
      </c>
      <c r="K435" s="92">
        <v>51.9434117647059</v>
      </c>
    </row>
    <row r="436" spans="1:11">
      <c r="A436" s="90" t="s">
        <v>241</v>
      </c>
      <c r="B436" s="90" t="s">
        <v>356</v>
      </c>
      <c r="C436" s="90" t="s">
        <v>1556</v>
      </c>
      <c r="D436" s="90" t="s">
        <v>399</v>
      </c>
      <c r="E436" s="90" t="s">
        <v>1868</v>
      </c>
      <c r="F436" s="112">
        <v>1.45811793</v>
      </c>
      <c r="G436" s="112">
        <v>3.3762002</v>
      </c>
      <c r="H436" s="113">
        <f>IF(ISERROR(F436/G436-1),"",IF((F436/G436-1)&gt;10000%,"",F436/G436-1))</f>
        <v>-0.56811864118721389</v>
      </c>
      <c r="I436" s="91">
        <f>F436/$F$1023</f>
        <v>1.8669907078461734E-4</v>
      </c>
      <c r="J436" s="92">
        <v>55.799982654658585</v>
      </c>
      <c r="K436" s="92">
        <v>26.937000000000001</v>
      </c>
    </row>
    <row r="437" spans="1:11">
      <c r="A437" s="90" t="s">
        <v>2458</v>
      </c>
      <c r="B437" s="90" t="s">
        <v>2459</v>
      </c>
      <c r="C437" s="90" t="s">
        <v>1180</v>
      </c>
      <c r="D437" s="90" t="s">
        <v>398</v>
      </c>
      <c r="E437" s="90" t="s">
        <v>1868</v>
      </c>
      <c r="F437" s="112">
        <v>1.4346272199999999</v>
      </c>
      <c r="G437" s="112">
        <v>0.28090477000000003</v>
      </c>
      <c r="H437" s="113">
        <f>IF(ISERROR(F437/G437-1),"",IF((F437/G437-1)&gt;10000%,"",F437/G437-1))</f>
        <v>4.1071657487339914</v>
      </c>
      <c r="I437" s="91">
        <f>F437/$F$1023</f>
        <v>1.8369129367767857E-4</v>
      </c>
      <c r="J437" s="92">
        <v>15.424965</v>
      </c>
      <c r="K437" s="92">
        <v>62.92</v>
      </c>
    </row>
    <row r="438" spans="1:11">
      <c r="A438" s="90" t="s">
        <v>302</v>
      </c>
      <c r="B438" s="90" t="s">
        <v>303</v>
      </c>
      <c r="C438" s="90" t="s">
        <v>1180</v>
      </c>
      <c r="D438" s="90" t="s">
        <v>398</v>
      </c>
      <c r="E438" s="90" t="s">
        <v>1868</v>
      </c>
      <c r="F438" s="112">
        <v>1.43395585</v>
      </c>
      <c r="G438" s="112">
        <v>3.1035874449999996</v>
      </c>
      <c r="H438" s="113">
        <f>IF(ISERROR(F438/G438-1),"",IF((F438/G438-1)&gt;10000%,"",F438/G438-1))</f>
        <v>-0.53796827851261009</v>
      </c>
      <c r="I438" s="91">
        <f>F438/$F$1023</f>
        <v>1.8360533070268612E-4</v>
      </c>
      <c r="J438" s="92">
        <v>88.128666252399995</v>
      </c>
      <c r="K438" s="92">
        <v>48.145117647058797</v>
      </c>
    </row>
    <row r="439" spans="1:11">
      <c r="A439" s="90" t="s">
        <v>2116</v>
      </c>
      <c r="B439" s="90" t="s">
        <v>1743</v>
      </c>
      <c r="C439" s="90" t="s">
        <v>1537</v>
      </c>
      <c r="D439" s="90" t="s">
        <v>398</v>
      </c>
      <c r="E439" s="90" t="s">
        <v>1868</v>
      </c>
      <c r="F439" s="112">
        <v>1.43387087</v>
      </c>
      <c r="G439" s="112">
        <v>2.97866023</v>
      </c>
      <c r="H439" s="113">
        <f>IF(ISERROR(F439/G439-1),"",IF((F439/G439-1)&gt;10000%,"",F439/G439-1))</f>
        <v>-0.51861885569942967</v>
      </c>
      <c r="I439" s="91">
        <f>F439/$F$1023</f>
        <v>1.8359444976726323E-4</v>
      </c>
      <c r="J439" s="92">
        <v>166.25153865000001</v>
      </c>
      <c r="K439" s="92">
        <v>17.030176470588199</v>
      </c>
    </row>
    <row r="440" spans="1:11">
      <c r="A440" s="90" t="s">
        <v>2784</v>
      </c>
      <c r="B440" s="90" t="s">
        <v>2785</v>
      </c>
      <c r="C440" s="90" t="s">
        <v>1537</v>
      </c>
      <c r="D440" s="90" t="s">
        <v>398</v>
      </c>
      <c r="E440" s="90" t="s">
        <v>400</v>
      </c>
      <c r="F440" s="112">
        <v>1.41974603</v>
      </c>
      <c r="G440" s="112">
        <v>3.4979165099999996</v>
      </c>
      <c r="H440" s="113">
        <f>IF(ISERROR(F440/G440-1),"",IF((F440/G440-1)&gt;10000%,"",F440/G440-1))</f>
        <v>-0.59411666174959676</v>
      </c>
      <c r="I440" s="91">
        <f>F440/$F$1023</f>
        <v>1.817858892601022E-4</v>
      </c>
      <c r="J440" s="92">
        <v>166.16097527000002</v>
      </c>
      <c r="K440" s="92">
        <v>23.2849411764706</v>
      </c>
    </row>
    <row r="441" spans="1:11">
      <c r="A441" s="90" t="s">
        <v>1903</v>
      </c>
      <c r="B441" s="90" t="s">
        <v>432</v>
      </c>
      <c r="C441" s="90" t="s">
        <v>1539</v>
      </c>
      <c r="D441" s="90" t="s">
        <v>398</v>
      </c>
      <c r="E441" s="90" t="s">
        <v>1868</v>
      </c>
      <c r="F441" s="112">
        <v>1.4170845719999998</v>
      </c>
      <c r="G441" s="112">
        <v>4.8478907300000005</v>
      </c>
      <c r="H441" s="113">
        <f>IF(ISERROR(F441/G441-1),"",IF((F441/G441-1)&gt;10000%,"",F441/G441-1))</f>
        <v>-0.70769048831263581</v>
      </c>
      <c r="I441" s="91">
        <f>F441/$F$1023</f>
        <v>1.814451131642124E-4</v>
      </c>
      <c r="J441" s="92">
        <v>79.492830990000002</v>
      </c>
      <c r="K441" s="92">
        <v>36.473411764705901</v>
      </c>
    </row>
    <row r="442" spans="1:11">
      <c r="A442" s="90" t="s">
        <v>2894</v>
      </c>
      <c r="B442" s="90" t="s">
        <v>2895</v>
      </c>
      <c r="C442" s="90" t="s">
        <v>1180</v>
      </c>
      <c r="D442" s="90" t="s">
        <v>398</v>
      </c>
      <c r="E442" s="90" t="s">
        <v>1868</v>
      </c>
      <c r="F442" s="112">
        <v>1.4128332100000001</v>
      </c>
      <c r="G442" s="112">
        <v>3.6268226499999998</v>
      </c>
      <c r="H442" s="113">
        <f>IF(ISERROR(F442/G442-1),"",IF((F442/G442-1)&gt;10000%,"",F442/G442-1))</f>
        <v>-0.6104487739426685</v>
      </c>
      <c r="I442" s="91">
        <f>F442/$F$1023</f>
        <v>1.8090076395991384E-4</v>
      </c>
      <c r="J442" s="92">
        <v>194.7694294275</v>
      </c>
      <c r="K442" s="92">
        <v>18.5974117647059</v>
      </c>
    </row>
    <row r="443" spans="1:11">
      <c r="A443" s="90" t="s">
        <v>1650</v>
      </c>
      <c r="B443" s="90" t="s">
        <v>1705</v>
      </c>
      <c r="C443" s="90" t="s">
        <v>1543</v>
      </c>
      <c r="D443" s="90" t="s">
        <v>399</v>
      </c>
      <c r="E443" s="90" t="s">
        <v>400</v>
      </c>
      <c r="F443" s="112">
        <v>1.4119711399999999</v>
      </c>
      <c r="G443" s="112">
        <v>3.0456818889999999</v>
      </c>
      <c r="H443" s="113">
        <f>IF(ISERROR(F443/G443-1),"",IF((F443/G443-1)&gt;10000%,"",F443/G443-1))</f>
        <v>-0.53640229299731712</v>
      </c>
      <c r="I443" s="91">
        <f>F443/$F$1023</f>
        <v>1.8079038354099165E-4</v>
      </c>
      <c r="J443" s="92">
        <v>76.0608</v>
      </c>
      <c r="K443" s="92">
        <v>22.089647058823498</v>
      </c>
    </row>
    <row r="444" spans="1:11">
      <c r="A444" s="90" t="s">
        <v>919</v>
      </c>
      <c r="B444" s="90" t="s">
        <v>1056</v>
      </c>
      <c r="C444" s="90" t="s">
        <v>1544</v>
      </c>
      <c r="D444" s="90" t="s">
        <v>398</v>
      </c>
      <c r="E444" s="90" t="s">
        <v>400</v>
      </c>
      <c r="F444" s="112">
        <v>1.410776732</v>
      </c>
      <c r="G444" s="112">
        <v>2.1167543609999999</v>
      </c>
      <c r="H444" s="113">
        <f>IF(ISERROR(F444/G444-1),"",IF((F444/G444-1)&gt;10000%,"",F444/G444-1))</f>
        <v>-0.33351892029006192</v>
      </c>
      <c r="I444" s="91">
        <f>F444/$F$1023</f>
        <v>1.8063745018824309E-4</v>
      </c>
      <c r="J444" s="92">
        <v>129.27383639999999</v>
      </c>
      <c r="K444" s="92">
        <v>9.7910588235294096</v>
      </c>
    </row>
    <row r="445" spans="1:11">
      <c r="A445" s="90" t="s">
        <v>1733</v>
      </c>
      <c r="B445" s="90" t="s">
        <v>1734</v>
      </c>
      <c r="C445" s="90" t="s">
        <v>1180</v>
      </c>
      <c r="D445" s="90" t="s">
        <v>398</v>
      </c>
      <c r="E445" s="90" t="s">
        <v>1868</v>
      </c>
      <c r="F445" s="112">
        <v>1.410356253</v>
      </c>
      <c r="G445" s="112">
        <v>3.3410389170000001</v>
      </c>
      <c r="H445" s="113">
        <f>IF(ISERROR(F445/G445-1),"",IF((F445/G445-1)&gt;10000%,"",F445/G445-1))</f>
        <v>-0.5778689539281413</v>
      </c>
      <c r="I445" s="91">
        <f>F445/$F$1023</f>
        <v>1.8058361158097459E-4</v>
      </c>
      <c r="J445" s="92">
        <v>33.226024302900001</v>
      </c>
      <c r="K445" s="92">
        <v>29.239294117647098</v>
      </c>
    </row>
    <row r="446" spans="1:11">
      <c r="A446" s="90" t="s">
        <v>1772</v>
      </c>
      <c r="B446" s="90" t="s">
        <v>1773</v>
      </c>
      <c r="C446" s="90" t="s">
        <v>1774</v>
      </c>
      <c r="D446" s="90" t="s">
        <v>398</v>
      </c>
      <c r="E446" s="90" t="s">
        <v>1868</v>
      </c>
      <c r="F446" s="112">
        <v>1.4074212800000001</v>
      </c>
      <c r="G446" s="112">
        <v>0.69806044999999994</v>
      </c>
      <c r="H446" s="113">
        <f>IF(ISERROR(F446/G446-1),"",IF((F446/G446-1)&gt;10000%,"",F446/G446-1))</f>
        <v>1.0161882541834308</v>
      </c>
      <c r="I446" s="91">
        <f>F446/$F$1023</f>
        <v>1.802078143147837E-4</v>
      </c>
      <c r="J446" s="92">
        <v>122.611592</v>
      </c>
      <c r="K446" s="92">
        <v>28.338941176470598</v>
      </c>
    </row>
    <row r="447" spans="1:11">
      <c r="A447" s="90" t="s">
        <v>1827</v>
      </c>
      <c r="B447" s="90" t="s">
        <v>1848</v>
      </c>
      <c r="C447" s="90" t="s">
        <v>1543</v>
      </c>
      <c r="D447" s="90" t="s">
        <v>399</v>
      </c>
      <c r="E447" s="90" t="s">
        <v>1868</v>
      </c>
      <c r="F447" s="112">
        <v>1.4030140200000001</v>
      </c>
      <c r="G447" s="112">
        <v>3.1422949999999998E-2</v>
      </c>
      <c r="H447" s="113">
        <f>IF(ISERROR(F447/G447-1),"",IF((F447/G447-1)&gt;10000%,"",F447/G447-1))</f>
        <v>43.649341325368887</v>
      </c>
      <c r="I447" s="91">
        <f>F447/$F$1023</f>
        <v>1.7964350375404174E-4</v>
      </c>
      <c r="J447" s="92">
        <v>13.173088679999999</v>
      </c>
      <c r="K447" s="92">
        <v>28.088352941176499</v>
      </c>
    </row>
    <row r="448" spans="1:11">
      <c r="A448" s="90" t="s">
        <v>1842</v>
      </c>
      <c r="B448" s="90" t="s">
        <v>1863</v>
      </c>
      <c r="C448" s="90" t="s">
        <v>1180</v>
      </c>
      <c r="D448" s="90" t="s">
        <v>398</v>
      </c>
      <c r="E448" s="90" t="s">
        <v>1868</v>
      </c>
      <c r="F448" s="112">
        <v>1.39319996</v>
      </c>
      <c r="G448" s="112">
        <v>0.93517174000000003</v>
      </c>
      <c r="H448" s="113">
        <f>IF(ISERROR(F448/G448-1),"",IF((F448/G448-1)&gt;10000%,"",F448/G448-1))</f>
        <v>0.48977979167762276</v>
      </c>
      <c r="I448" s="91">
        <f>F448/$F$1023</f>
        <v>1.7838690039917831E-4</v>
      </c>
      <c r="J448" s="92">
        <v>22.393311223139996</v>
      </c>
      <c r="K448" s="92">
        <v>56.743470588235297</v>
      </c>
    </row>
    <row r="449" spans="1:11">
      <c r="A449" s="90" t="s">
        <v>762</v>
      </c>
      <c r="B449" s="90" t="s">
        <v>247</v>
      </c>
      <c r="C449" s="90" t="s">
        <v>1180</v>
      </c>
      <c r="D449" s="90" t="s">
        <v>398</v>
      </c>
      <c r="E449" s="90" t="s">
        <v>1868</v>
      </c>
      <c r="F449" s="112">
        <v>1.3638194399999999</v>
      </c>
      <c r="G449" s="112">
        <v>3.6930951000000003</v>
      </c>
      <c r="H449" s="113">
        <f>IF(ISERROR(F449/G449-1),"",IF((F449/G449-1)&gt;10000%,"",F449/G449-1))</f>
        <v>-0.63071098818982496</v>
      </c>
      <c r="I449" s="91">
        <f>F449/$F$1023</f>
        <v>1.7462498535080571E-4</v>
      </c>
      <c r="J449" s="92">
        <v>40.693780959164002</v>
      </c>
      <c r="K449" s="92">
        <v>32.081470588235298</v>
      </c>
    </row>
    <row r="450" spans="1:11">
      <c r="A450" s="90" t="s">
        <v>1896</v>
      </c>
      <c r="B450" s="90" t="s">
        <v>554</v>
      </c>
      <c r="C450" s="90" t="s">
        <v>1539</v>
      </c>
      <c r="D450" s="90" t="s">
        <v>398</v>
      </c>
      <c r="E450" s="90" t="s">
        <v>1868</v>
      </c>
      <c r="F450" s="112">
        <v>1.3605490099999999</v>
      </c>
      <c r="G450" s="112">
        <v>0.18475017999999999</v>
      </c>
      <c r="H450" s="113">
        <f>IF(ISERROR(F450/G450-1),"",IF((F450/G450-1)&gt;10000%,"",F450/G450-1))</f>
        <v>6.3642635151965754</v>
      </c>
      <c r="I450" s="91">
        <f>F450/$F$1023</f>
        <v>1.7420623579049677E-4</v>
      </c>
      <c r="J450" s="92">
        <v>4.6654175599999999</v>
      </c>
      <c r="K450" s="92">
        <v>17.826705882352901</v>
      </c>
    </row>
    <row r="451" spans="1:11">
      <c r="A451" s="90" t="s">
        <v>1130</v>
      </c>
      <c r="B451" s="90" t="s">
        <v>1122</v>
      </c>
      <c r="C451" s="90" t="s">
        <v>1541</v>
      </c>
      <c r="D451" s="90" t="s">
        <v>398</v>
      </c>
      <c r="E451" s="90" t="s">
        <v>1868</v>
      </c>
      <c r="F451" s="112">
        <v>1.35860443</v>
      </c>
      <c r="G451" s="112">
        <v>2.8124708840000001</v>
      </c>
      <c r="H451" s="113">
        <f>IF(ISERROR(F451/G451-1),"",IF((F451/G451-1)&gt;10000%,"",F451/G451-1))</f>
        <v>-0.51693564625716504</v>
      </c>
      <c r="I451" s="91">
        <f>F451/$F$1023</f>
        <v>1.7395724956544817E-4</v>
      </c>
      <c r="J451" s="92">
        <v>11.847993654035248</v>
      </c>
      <c r="K451" s="92">
        <v>24.294176470588202</v>
      </c>
    </row>
    <row r="452" spans="1:11">
      <c r="A452" s="90" t="s">
        <v>1625</v>
      </c>
      <c r="B452" s="90" t="s">
        <v>781</v>
      </c>
      <c r="C452" s="90" t="s">
        <v>1543</v>
      </c>
      <c r="D452" s="90" t="s">
        <v>399</v>
      </c>
      <c r="E452" s="90" t="s">
        <v>400</v>
      </c>
      <c r="F452" s="112">
        <v>1.342146107</v>
      </c>
      <c r="G452" s="112">
        <v>2.3782892040000001</v>
      </c>
      <c r="H452" s="113">
        <f>IF(ISERROR(F452/G452-1),"",IF((F452/G452-1)&gt;10000%,"",F452/G452-1))</f>
        <v>-0.43566740968984363</v>
      </c>
      <c r="I452" s="91">
        <f>F452/$F$1023</f>
        <v>1.7184990725276357E-4</v>
      </c>
      <c r="J452" s="92">
        <v>19.2136</v>
      </c>
      <c r="K452" s="92">
        <v>22.683529411764699</v>
      </c>
    </row>
    <row r="453" spans="1:11">
      <c r="A453" s="90" t="s">
        <v>1578</v>
      </c>
      <c r="B453" s="90" t="s">
        <v>772</v>
      </c>
      <c r="C453" s="90" t="s">
        <v>1540</v>
      </c>
      <c r="D453" s="90" t="s">
        <v>398</v>
      </c>
      <c r="E453" s="90" t="s">
        <v>1868</v>
      </c>
      <c r="F453" s="112">
        <v>1.33048674</v>
      </c>
      <c r="G453" s="112">
        <v>4.08939787</v>
      </c>
      <c r="H453" s="113">
        <f>IF(ISERROR(F453/G453-1),"",IF((F453/G453-1)&gt;10000%,"",F453/G453-1))</f>
        <v>-0.67464972049784921</v>
      </c>
      <c r="I453" s="91">
        <f>F453/$F$1023</f>
        <v>1.7035702870017843E-4</v>
      </c>
      <c r="J453" s="92">
        <v>135.98511475000001</v>
      </c>
      <c r="K453" s="92">
        <v>12.6432941176471</v>
      </c>
    </row>
    <row r="454" spans="1:11">
      <c r="A454" s="90" t="s">
        <v>2756</v>
      </c>
      <c r="B454" s="90" t="s">
        <v>2757</v>
      </c>
      <c r="C454" s="90" t="s">
        <v>298</v>
      </c>
      <c r="D454" s="90" t="s">
        <v>1441</v>
      </c>
      <c r="E454" s="90" t="s">
        <v>400</v>
      </c>
      <c r="F454" s="112">
        <v>1.32550821</v>
      </c>
      <c r="G454" s="112">
        <v>0.69679568999999997</v>
      </c>
      <c r="H454" s="113">
        <f>IF(ISERROR(F454/G454-1),"",IF((F454/G454-1)&gt;10000%,"",F454/G454-1))</f>
        <v>0.90229105751213812</v>
      </c>
      <c r="I454" s="91">
        <f>F454/$F$1023</f>
        <v>1.6971957208178725E-4</v>
      </c>
      <c r="J454" s="92">
        <v>21.682513</v>
      </c>
      <c r="K454" s="92">
        <v>25.567235294117602</v>
      </c>
    </row>
    <row r="455" spans="1:11">
      <c r="A455" s="90" t="s">
        <v>964</v>
      </c>
      <c r="B455" s="90" t="s">
        <v>965</v>
      </c>
      <c r="C455" s="90" t="s">
        <v>1543</v>
      </c>
      <c r="D455" s="90" t="s">
        <v>399</v>
      </c>
      <c r="E455" s="90" t="s">
        <v>400</v>
      </c>
      <c r="F455" s="112">
        <v>1.3197969250000001</v>
      </c>
      <c r="G455" s="112">
        <v>0.77251458700000009</v>
      </c>
      <c r="H455" s="113">
        <f>IF(ISERROR(F455/G455-1),"",IF((F455/G455-1)&gt;10000%,"",F455/G455-1))</f>
        <v>0.70844272355468152</v>
      </c>
      <c r="I455" s="91">
        <f>F455/$F$1023</f>
        <v>1.6898829268349738E-4</v>
      </c>
      <c r="J455" s="92">
        <v>79.495806720000004</v>
      </c>
      <c r="K455" s="92">
        <v>53.331529411764699</v>
      </c>
    </row>
    <row r="456" spans="1:11">
      <c r="A456" s="90" t="s">
        <v>1984</v>
      </c>
      <c r="B456" s="90" t="s">
        <v>127</v>
      </c>
      <c r="C456" s="90" t="s">
        <v>1537</v>
      </c>
      <c r="D456" s="90" t="s">
        <v>398</v>
      </c>
      <c r="E456" s="90" t="s">
        <v>1868</v>
      </c>
      <c r="F456" s="112">
        <v>1.3163981820000001</v>
      </c>
      <c r="G456" s="112">
        <v>4.7852534699999998</v>
      </c>
      <c r="H456" s="113">
        <f>IF(ISERROR(F456/G456-1),"",IF((F456/G456-1)&gt;10000%,"",F456/G456-1))</f>
        <v>-0.72490523433025167</v>
      </c>
      <c r="I456" s="91">
        <f>F456/$F$1023</f>
        <v>1.6855311378137955E-4</v>
      </c>
      <c r="J456" s="92">
        <v>143.66986387</v>
      </c>
      <c r="K456" s="92">
        <v>16.5224117647059</v>
      </c>
    </row>
    <row r="457" spans="1:11">
      <c r="A457" s="90" t="s">
        <v>2900</v>
      </c>
      <c r="B457" s="90" t="s">
        <v>2901</v>
      </c>
      <c r="C457" s="90" t="s">
        <v>1767</v>
      </c>
      <c r="D457" s="90" t="s">
        <v>398</v>
      </c>
      <c r="E457" s="90" t="s">
        <v>1868</v>
      </c>
      <c r="F457" s="112">
        <v>1.2988852352664402</v>
      </c>
      <c r="G457" s="112">
        <v>1.94498312492148</v>
      </c>
      <c r="H457" s="113">
        <f>IF(ISERROR(F457/G457-1),"",IF((F457/G457-1)&gt;10000%,"",F457/G457-1))</f>
        <v>-0.33218688706161559</v>
      </c>
      <c r="I457" s="91">
        <f>F457/$F$1023</f>
        <v>1.6631073625169912E-4</v>
      </c>
      <c r="J457" s="92">
        <v>37.467417245291585</v>
      </c>
      <c r="K457" s="92">
        <v>130.21823529411799</v>
      </c>
    </row>
    <row r="458" spans="1:11">
      <c r="A458" s="90" t="s">
        <v>1986</v>
      </c>
      <c r="B458" s="90" t="s">
        <v>134</v>
      </c>
      <c r="C458" s="90" t="s">
        <v>1537</v>
      </c>
      <c r="D458" s="90" t="s">
        <v>398</v>
      </c>
      <c r="E458" s="90" t="s">
        <v>1868</v>
      </c>
      <c r="F458" s="112">
        <v>1.294338609</v>
      </c>
      <c r="G458" s="112">
        <v>1.0883663400000001</v>
      </c>
      <c r="H458" s="113">
        <f>IF(ISERROR(F458/G458-1),"",IF((F458/G458-1)&gt;10000%,"",F458/G458-1))</f>
        <v>0.18924902528683485</v>
      </c>
      <c r="I458" s="91">
        <f>F458/$F$1023</f>
        <v>1.6572858107639766E-4</v>
      </c>
      <c r="J458" s="92">
        <v>7.4539670500000001</v>
      </c>
      <c r="K458" s="92">
        <v>13.7752941176471</v>
      </c>
    </row>
    <row r="459" spans="1:11">
      <c r="A459" s="90" t="s">
        <v>1912</v>
      </c>
      <c r="B459" s="90" t="s">
        <v>428</v>
      </c>
      <c r="C459" s="90" t="s">
        <v>1539</v>
      </c>
      <c r="D459" s="90" t="s">
        <v>398</v>
      </c>
      <c r="E459" s="90" t="s">
        <v>1868</v>
      </c>
      <c r="F459" s="112">
        <v>1.2868550300000001</v>
      </c>
      <c r="G459" s="112">
        <v>2.8472861200000001</v>
      </c>
      <c r="H459" s="113">
        <f>IF(ISERROR(F459/G459-1),"",IF((F459/G459-1)&gt;10000%,"",F459/G459-1))</f>
        <v>-0.54804154701530305</v>
      </c>
      <c r="I459" s="91">
        <f>F459/$F$1023</f>
        <v>1.647703751475787E-4</v>
      </c>
      <c r="J459" s="92">
        <v>43.760419939999998</v>
      </c>
      <c r="K459" s="92">
        <v>17.2582941176471</v>
      </c>
    </row>
    <row r="460" spans="1:11">
      <c r="A460" s="90" t="s">
        <v>600</v>
      </c>
      <c r="B460" s="90" t="s">
        <v>601</v>
      </c>
      <c r="C460" s="90" t="s">
        <v>1543</v>
      </c>
      <c r="D460" s="90" t="s">
        <v>399</v>
      </c>
      <c r="E460" s="90" t="s">
        <v>1868</v>
      </c>
      <c r="F460" s="112">
        <v>1.2821245100000001</v>
      </c>
      <c r="G460" s="112">
        <v>0.66345193999999996</v>
      </c>
      <c r="H460" s="113">
        <f>IF(ISERROR(F460/G460-1),"",IF((F460/G460-1)&gt;10000%,"",F460/G460-1))</f>
        <v>0.93250548035174963</v>
      </c>
      <c r="I460" s="91">
        <f>F460/$F$1023</f>
        <v>1.6416467401040932E-4</v>
      </c>
      <c r="J460" s="92">
        <v>74.615593029999999</v>
      </c>
      <c r="K460" s="92">
        <v>26.089058823529399</v>
      </c>
    </row>
    <row r="461" spans="1:11">
      <c r="A461" s="90" t="s">
        <v>1038</v>
      </c>
      <c r="B461" s="90" t="s">
        <v>1039</v>
      </c>
      <c r="C461" s="90" t="s">
        <v>1538</v>
      </c>
      <c r="D461" s="90" t="s">
        <v>398</v>
      </c>
      <c r="E461" s="90" t="s">
        <v>1868</v>
      </c>
      <c r="F461" s="112">
        <v>1.244878648</v>
      </c>
      <c r="G461" s="112">
        <v>4.9174889500000001</v>
      </c>
      <c r="H461" s="113">
        <f>IF(ISERROR(F461/G461-1),"",IF((F461/G461-1)&gt;10000%,"",F461/G461-1))</f>
        <v>-0.74684668117047825</v>
      </c>
      <c r="I461" s="91">
        <f>F461/$F$1023</f>
        <v>1.5939567166642739E-4</v>
      </c>
      <c r="J461" s="92">
        <v>27.389773940000001</v>
      </c>
      <c r="K461" s="92">
        <v>27.1137058823529</v>
      </c>
    </row>
    <row r="462" spans="1:11">
      <c r="A462" s="90" t="s">
        <v>1987</v>
      </c>
      <c r="B462" s="90" t="s">
        <v>135</v>
      </c>
      <c r="C462" s="90" t="s">
        <v>1537</v>
      </c>
      <c r="D462" s="90" t="s">
        <v>398</v>
      </c>
      <c r="E462" s="90" t="s">
        <v>1868</v>
      </c>
      <c r="F462" s="112">
        <v>1.2248154</v>
      </c>
      <c r="G462" s="112">
        <v>0.43623647999999998</v>
      </c>
      <c r="H462" s="113">
        <f>IF(ISERROR(F462/G462-1),"",IF((F462/G462-1)&gt;10000%,"",F462/G462-1))</f>
        <v>1.8076867849291283</v>
      </c>
      <c r="I462" s="91">
        <f>F462/$F$1023</f>
        <v>1.5682675067488498E-4</v>
      </c>
      <c r="J462" s="92">
        <v>24.584215889999999</v>
      </c>
      <c r="K462" s="92">
        <v>23.6228823529412</v>
      </c>
    </row>
    <row r="463" spans="1:11">
      <c r="A463" s="90" t="s">
        <v>916</v>
      </c>
      <c r="B463" s="90" t="s">
        <v>1053</v>
      </c>
      <c r="C463" s="90" t="s">
        <v>1544</v>
      </c>
      <c r="D463" s="90" t="s">
        <v>398</v>
      </c>
      <c r="E463" s="90" t="s">
        <v>400</v>
      </c>
      <c r="F463" s="112">
        <v>1.2174185800000001</v>
      </c>
      <c r="G463" s="112">
        <v>0.57586965300000004</v>
      </c>
      <c r="H463" s="113">
        <f>IF(ISERROR(F463/G463-1),"",IF((F463/G463-1)&gt;10000%,"",F463/G463-1))</f>
        <v>1.1140523270463083</v>
      </c>
      <c r="I463" s="91">
        <f>F463/$F$1023</f>
        <v>1.5587965346666326E-4</v>
      </c>
      <c r="J463" s="92">
        <v>42.481762700000004</v>
      </c>
      <c r="K463" s="92">
        <v>14.609941176470601</v>
      </c>
    </row>
    <row r="464" spans="1:11">
      <c r="A464" s="90" t="s">
        <v>1938</v>
      </c>
      <c r="B464" s="90" t="s">
        <v>1928</v>
      </c>
      <c r="C464" s="90" t="s">
        <v>1767</v>
      </c>
      <c r="D464" s="90" t="s">
        <v>399</v>
      </c>
      <c r="E464" s="90" t="s">
        <v>400</v>
      </c>
      <c r="F464" s="112">
        <v>1.2027577300000001</v>
      </c>
      <c r="G464" s="112">
        <v>0</v>
      </c>
      <c r="H464" s="113" t="str">
        <f>IF(ISERROR(F464/G464-1),"",IF((F464/G464-1)&gt;10000%,"",F464/G464-1))</f>
        <v/>
      </c>
      <c r="I464" s="91">
        <f>F464/$F$1023</f>
        <v>1.5400246163217791E-4</v>
      </c>
      <c r="J464" s="92">
        <v>3.3008397095529838</v>
      </c>
      <c r="K464" s="92">
        <v>58.631235294117602</v>
      </c>
    </row>
    <row r="465" spans="1:244">
      <c r="A465" s="90" t="s">
        <v>1034</v>
      </c>
      <c r="B465" s="90" t="s">
        <v>1035</v>
      </c>
      <c r="C465" s="90" t="s">
        <v>1538</v>
      </c>
      <c r="D465" s="90" t="s">
        <v>398</v>
      </c>
      <c r="E465" s="90" t="s">
        <v>1868</v>
      </c>
      <c r="F465" s="112">
        <v>1.2022753749999999</v>
      </c>
      <c r="G465" s="112">
        <v>3.7008850600000001</v>
      </c>
      <c r="H465" s="113">
        <f>IF(ISERROR(F465/G465-1),"",IF((F465/G465-1)&gt;10000%,"",F465/G465-1))</f>
        <v>-0.67513841810585706</v>
      </c>
      <c r="I465" s="91">
        <f>F465/$F$1023</f>
        <v>1.5394070035180718E-4</v>
      </c>
      <c r="J465" s="92">
        <v>19.644565510000003</v>
      </c>
      <c r="K465" s="92">
        <v>51.436823529411797</v>
      </c>
    </row>
    <row r="466" spans="1:244">
      <c r="A466" s="90" t="s">
        <v>928</v>
      </c>
      <c r="B466" s="90" t="s">
        <v>1065</v>
      </c>
      <c r="C466" s="90" t="s">
        <v>1544</v>
      </c>
      <c r="D466" s="90" t="s">
        <v>398</v>
      </c>
      <c r="E466" s="90" t="s">
        <v>400</v>
      </c>
      <c r="F466" s="112">
        <v>1.19334085</v>
      </c>
      <c r="G466" s="112">
        <v>2.541842065</v>
      </c>
      <c r="H466" s="113">
        <f>IF(ISERROR(F466/G466-1),"",IF((F466/G466-1)&gt;10000%,"",F466/G466-1))</f>
        <v>-0.53052124424575531</v>
      </c>
      <c r="I466" s="91">
        <f>F466/$F$1023</f>
        <v>1.5279671365424154E-4</v>
      </c>
      <c r="J466" s="92">
        <v>80.297037989999993</v>
      </c>
      <c r="K466" s="92">
        <v>12.5212941176471</v>
      </c>
    </row>
    <row r="467" spans="1:244">
      <c r="A467" s="90" t="s">
        <v>61</v>
      </c>
      <c r="B467" s="90" t="s">
        <v>72</v>
      </c>
      <c r="C467" s="90" t="s">
        <v>1541</v>
      </c>
      <c r="D467" s="90" t="s">
        <v>399</v>
      </c>
      <c r="E467" s="90" t="s">
        <v>400</v>
      </c>
      <c r="F467" s="112">
        <v>1.18711345</v>
      </c>
      <c r="G467" s="112">
        <v>0.14011589999999999</v>
      </c>
      <c r="H467" s="113">
        <f>IF(ISERROR(F467/G467-1),"",IF((F467/G467-1)&gt;10000%,"",F467/G467-1))</f>
        <v>7.4723678754516811</v>
      </c>
      <c r="I467" s="91">
        <f>F467/$F$1023</f>
        <v>1.5199935030695447E-4</v>
      </c>
      <c r="J467" s="92">
        <v>7.6977249699999994</v>
      </c>
      <c r="K467" s="92">
        <v>19.151176470588201</v>
      </c>
    </row>
    <row r="468" spans="1:244">
      <c r="A468" s="90" t="s">
        <v>1132</v>
      </c>
      <c r="B468" s="90" t="s">
        <v>1126</v>
      </c>
      <c r="C468" s="90" t="s">
        <v>1538</v>
      </c>
      <c r="D468" s="90" t="s">
        <v>398</v>
      </c>
      <c r="E468" s="90" t="s">
        <v>1868</v>
      </c>
      <c r="F468" s="112">
        <v>1.1741149870000001</v>
      </c>
      <c r="G468" s="112">
        <v>7.3556526830000006</v>
      </c>
      <c r="H468" s="113">
        <f>IF(ISERROR(F468/G468-1),"",IF((F468/G468-1)&gt;10000%,"",F468/G468-1))</f>
        <v>-0.84037922430547152</v>
      </c>
      <c r="I468" s="91">
        <f>F468/$F$1023</f>
        <v>1.5033501238627048E-4</v>
      </c>
      <c r="J468" s="92">
        <v>15.981351220000001</v>
      </c>
      <c r="K468" s="92">
        <v>39.686352941176501</v>
      </c>
    </row>
    <row r="469" spans="1:244">
      <c r="A469" s="90" t="s">
        <v>1974</v>
      </c>
      <c r="B469" s="90" t="s">
        <v>374</v>
      </c>
      <c r="C469" s="90" t="s">
        <v>1537</v>
      </c>
      <c r="D469" s="90" t="s">
        <v>398</v>
      </c>
      <c r="E469" s="90" t="s">
        <v>1868</v>
      </c>
      <c r="F469" s="112">
        <v>1.17320818</v>
      </c>
      <c r="G469" s="112">
        <v>1.2583770000000001E-2</v>
      </c>
      <c r="H469" s="113">
        <f>IF(ISERROR(F469/G469-1),"",IF((F469/G469-1)&gt;10000%,"",F469/G469-1))</f>
        <v>92.231851821830816</v>
      </c>
      <c r="I469" s="91">
        <f>F469/$F$1023</f>
        <v>1.5021890379121261E-4</v>
      </c>
      <c r="J469" s="92">
        <v>74.905587239999988</v>
      </c>
      <c r="K469" s="92">
        <v>21.0772352941176</v>
      </c>
    </row>
    <row r="470" spans="1:244">
      <c r="A470" s="90" t="s">
        <v>93</v>
      </c>
      <c r="B470" s="90" t="s">
        <v>94</v>
      </c>
      <c r="C470" s="90" t="s">
        <v>1541</v>
      </c>
      <c r="D470" s="90" t="s">
        <v>399</v>
      </c>
      <c r="E470" s="90" t="s">
        <v>400</v>
      </c>
      <c r="F470" s="112">
        <v>1.1689768570000001</v>
      </c>
      <c r="G470" s="112">
        <v>0.56175961899999993</v>
      </c>
      <c r="H470" s="113">
        <f>IF(ISERROR(F470/G470-1),"",IF((F470/G470-1)&gt;10000%,"",F470/G470-1))</f>
        <v>1.0809200545260271</v>
      </c>
      <c r="I470" s="91">
        <f>F470/$F$1023</f>
        <v>1.4967712040316419E-4</v>
      </c>
      <c r="J470" s="92">
        <v>35.37150251872022</v>
      </c>
      <c r="K470" s="92">
        <v>22.385117647058799</v>
      </c>
    </row>
    <row r="471" spans="1:244">
      <c r="A471" s="90" t="s">
        <v>727</v>
      </c>
      <c r="B471" s="90" t="s">
        <v>728</v>
      </c>
      <c r="C471" s="90" t="s">
        <v>1543</v>
      </c>
      <c r="D471" s="90" t="s">
        <v>1441</v>
      </c>
      <c r="E471" s="90" t="s">
        <v>1868</v>
      </c>
      <c r="F471" s="112">
        <v>1.1611016839999999</v>
      </c>
      <c r="G471" s="112">
        <v>4.48010734</v>
      </c>
      <c r="H471" s="113">
        <f>IF(ISERROR(F471/G471-1),"",IF((F471/G471-1)&gt;10000%,"",F471/G471-1))</f>
        <v>-0.74083172658983654</v>
      </c>
      <c r="I471" s="91">
        <f>F471/$F$1023</f>
        <v>1.4866877433518315E-4</v>
      </c>
      <c r="J471" s="92">
        <v>306.40210210000004</v>
      </c>
      <c r="K471" s="92">
        <v>32.063000000000002</v>
      </c>
    </row>
    <row r="472" spans="1:244">
      <c r="A472" s="90" t="s">
        <v>1652</v>
      </c>
      <c r="B472" s="90" t="s">
        <v>1707</v>
      </c>
      <c r="C472" s="90" t="s">
        <v>1543</v>
      </c>
      <c r="D472" s="90" t="s">
        <v>399</v>
      </c>
      <c r="E472" s="90" t="s">
        <v>400</v>
      </c>
      <c r="F472" s="112">
        <v>1.1383499799999999</v>
      </c>
      <c r="G472" s="112">
        <v>2.6752569100000003</v>
      </c>
      <c r="H472" s="113">
        <f>IF(ISERROR(F472/G472-1),"",IF((F472/G472-1)&gt;10000%,"",F472/G472-1))</f>
        <v>-0.57448947211578283</v>
      </c>
      <c r="I472" s="91">
        <f>F472/$F$1023</f>
        <v>1.4575562039326114E-4</v>
      </c>
      <c r="J472" s="92">
        <v>72.045599999999993</v>
      </c>
      <c r="K472" s="92">
        <v>21.288058823529401</v>
      </c>
    </row>
    <row r="473" spans="1:244">
      <c r="A473" s="90" t="s">
        <v>1161</v>
      </c>
      <c r="B473" s="90" t="s">
        <v>861</v>
      </c>
      <c r="C473" s="90" t="s">
        <v>1544</v>
      </c>
      <c r="D473" s="90" t="s">
        <v>398</v>
      </c>
      <c r="E473" s="90" t="s">
        <v>400</v>
      </c>
      <c r="F473" s="112">
        <v>1.127931287</v>
      </c>
      <c r="G473" s="112">
        <v>3.778366487</v>
      </c>
      <c r="H473" s="113">
        <f>IF(ISERROR(F473/G473-1),"",IF((F473/G473-1)&gt;10000%,"",F473/G473-1))</f>
        <v>-0.70147647379342215</v>
      </c>
      <c r="I473" s="91">
        <f>F473/$F$1023</f>
        <v>1.444215991444516E-4</v>
      </c>
      <c r="J473" s="92">
        <v>117.4334631</v>
      </c>
      <c r="K473" s="92">
        <v>66.484764705882398</v>
      </c>
    </row>
    <row r="474" spans="1:244">
      <c r="A474" s="90" t="s">
        <v>1476</v>
      </c>
      <c r="B474" s="90" t="s">
        <v>1477</v>
      </c>
      <c r="C474" s="90" t="s">
        <v>298</v>
      </c>
      <c r="D474" s="90" t="s">
        <v>1441</v>
      </c>
      <c r="E474" s="90" t="s">
        <v>400</v>
      </c>
      <c r="F474" s="112">
        <v>1.1212720900000002</v>
      </c>
      <c r="G474" s="112">
        <v>0.17078947</v>
      </c>
      <c r="H474" s="113">
        <f>IF(ISERROR(F474/G474-1),"",IF((F474/G474-1)&gt;10000%,"",F474/G474-1))</f>
        <v>5.5652296362299163</v>
      </c>
      <c r="I474" s="91">
        <f>F474/$F$1023</f>
        <v>1.4356894802036065E-4</v>
      </c>
      <c r="J474" s="92">
        <v>40.330874000000001</v>
      </c>
      <c r="K474" s="92">
        <v>18.399235294117599</v>
      </c>
    </row>
    <row r="475" spans="1:244">
      <c r="A475" s="90" t="s">
        <v>1672</v>
      </c>
      <c r="B475" s="90" t="s">
        <v>423</v>
      </c>
      <c r="C475" s="90" t="s">
        <v>1180</v>
      </c>
      <c r="D475" s="90" t="s">
        <v>398</v>
      </c>
      <c r="E475" s="90" t="s">
        <v>1868</v>
      </c>
      <c r="F475" s="112">
        <v>1.1173481200000002</v>
      </c>
      <c r="G475" s="112">
        <v>1.2522993200000001</v>
      </c>
      <c r="H475" s="113">
        <f>IF(ISERROR(F475/G475-1),"",IF((F475/G475-1)&gt;10000%,"",F475/G475-1))</f>
        <v>-0.10776273519017798</v>
      </c>
      <c r="I475" s="91">
        <f>F475/$F$1023</f>
        <v>1.4306651845844812E-4</v>
      </c>
      <c r="J475" s="92">
        <v>27.586850627</v>
      </c>
      <c r="K475" s="92">
        <v>26.238352941176501</v>
      </c>
      <c r="IJ475" s="93"/>
    </row>
    <row r="476" spans="1:244">
      <c r="A476" s="90" t="s">
        <v>2700</v>
      </c>
      <c r="B476" s="90" t="s">
        <v>189</v>
      </c>
      <c r="C476" s="90" t="s">
        <v>1180</v>
      </c>
      <c r="D476" s="90" t="s">
        <v>398</v>
      </c>
      <c r="E476" s="90" t="s">
        <v>1868</v>
      </c>
      <c r="F476" s="112">
        <v>1.109270325</v>
      </c>
      <c r="G476" s="112">
        <v>0.59980028000000007</v>
      </c>
      <c r="H476" s="113">
        <f>IF(ISERROR(F476/G476-1),"",IF((F476/G476-1)&gt;10000%,"",F476/G476-1))</f>
        <v>0.84939947843972297</v>
      </c>
      <c r="I476" s="91">
        <f>F476/$F$1023</f>
        <v>1.4203222844015812E-4</v>
      </c>
      <c r="J476" s="92">
        <v>40.037374580399998</v>
      </c>
      <c r="K476" s="92">
        <v>17.0862352941176</v>
      </c>
    </row>
    <row r="477" spans="1:244">
      <c r="A477" s="90" t="s">
        <v>897</v>
      </c>
      <c r="B477" s="90" t="s">
        <v>683</v>
      </c>
      <c r="C477" s="90" t="s">
        <v>1543</v>
      </c>
      <c r="D477" s="90" t="s">
        <v>399</v>
      </c>
      <c r="E477" s="90" t="s">
        <v>1868</v>
      </c>
      <c r="F477" s="112">
        <v>1.105831461</v>
      </c>
      <c r="G477" s="112">
        <v>1.629688724</v>
      </c>
      <c r="H477" s="113">
        <f>IF(ISERROR(F477/G477-1),"",IF((F477/G477-1)&gt;10000%,"",F477/G477-1))</f>
        <v>-0.32144620950325731</v>
      </c>
      <c r="I477" s="91">
        <f>F477/$F$1023</f>
        <v>1.4159191239977126E-4</v>
      </c>
      <c r="J477" s="92">
        <v>436.30384089999995</v>
      </c>
      <c r="K477" s="92">
        <v>18.779352941176501</v>
      </c>
    </row>
    <row r="478" spans="1:244">
      <c r="A478" s="90" t="s">
        <v>2536</v>
      </c>
      <c r="B478" s="90" t="s">
        <v>2537</v>
      </c>
      <c r="C478" s="90" t="s">
        <v>298</v>
      </c>
      <c r="D478" s="90" t="s">
        <v>399</v>
      </c>
      <c r="E478" s="90" t="s">
        <v>400</v>
      </c>
      <c r="F478" s="112">
        <v>1.0850375400000001</v>
      </c>
      <c r="G478" s="112">
        <v>0.88270557999999999</v>
      </c>
      <c r="H478" s="113">
        <f>IF(ISERROR(F478/G478-1),"",IF((F478/G478-1)&gt;10000%,"",F478/G478-1))</f>
        <v>0.22921794603360279</v>
      </c>
      <c r="I478" s="91">
        <f>F478/$F$1023</f>
        <v>1.389294352099676E-4</v>
      </c>
      <c r="J478" s="92">
        <v>37.732202000000001</v>
      </c>
      <c r="K478" s="92">
        <v>82.828333333333305</v>
      </c>
    </row>
    <row r="479" spans="1:244">
      <c r="A479" s="90" t="s">
        <v>2715</v>
      </c>
      <c r="B479" s="90" t="s">
        <v>2716</v>
      </c>
      <c r="C479" s="90" t="s">
        <v>1543</v>
      </c>
      <c r="D479" s="90" t="s">
        <v>399</v>
      </c>
      <c r="E479" s="90" t="s">
        <v>1868</v>
      </c>
      <c r="F479" s="112">
        <v>1.0791686</v>
      </c>
      <c r="G479" s="112">
        <v>2.7800231800000001</v>
      </c>
      <c r="H479" s="113">
        <f>IF(ISERROR(F479/G479-1),"",IF((F479/G479-1)&gt;10000%,"",F479/G479-1))</f>
        <v>-0.61181309286780838</v>
      </c>
      <c r="I479" s="91">
        <f>F479/$F$1023</f>
        <v>1.381779694869649E-4</v>
      </c>
      <c r="J479" s="92">
        <v>60.128093579999998</v>
      </c>
      <c r="K479" s="92">
        <v>93.9582352941176</v>
      </c>
    </row>
    <row r="480" spans="1:244">
      <c r="A480" s="90" t="s">
        <v>2074</v>
      </c>
      <c r="B480" s="90" t="s">
        <v>346</v>
      </c>
      <c r="C480" s="90" t="s">
        <v>1180</v>
      </c>
      <c r="D480" s="90" t="s">
        <v>398</v>
      </c>
      <c r="E480" s="90" t="s">
        <v>400</v>
      </c>
      <c r="F480" s="112">
        <v>1.0714069180000001</v>
      </c>
      <c r="G480" s="112">
        <v>0.49251890999999998</v>
      </c>
      <c r="H480" s="113">
        <f>IF(ISERROR(F480/G480-1),"",IF((F480/G480-1)&gt;10000%,"",F480/G480-1))</f>
        <v>1.175361993715125</v>
      </c>
      <c r="I480" s="91">
        <f>F480/$F$1023</f>
        <v>1.371841549351298E-4</v>
      </c>
      <c r="J480" s="92">
        <v>82.212226872599999</v>
      </c>
      <c r="K480" s="92">
        <v>3.4601764705882401</v>
      </c>
    </row>
    <row r="481" spans="1:13">
      <c r="A481" s="90" t="s">
        <v>924</v>
      </c>
      <c r="B481" s="90" t="s">
        <v>1061</v>
      </c>
      <c r="C481" s="90" t="s">
        <v>1544</v>
      </c>
      <c r="D481" s="90" t="s">
        <v>398</v>
      </c>
      <c r="E481" s="90" t="s">
        <v>400</v>
      </c>
      <c r="F481" s="112">
        <v>1.06596062</v>
      </c>
      <c r="G481" s="112">
        <v>2.913602375</v>
      </c>
      <c r="H481" s="113">
        <f>IF(ISERROR(F481/G481-1),"",IF((F481/G481-1)&gt;10000%,"",F481/G481-1))</f>
        <v>-0.63414341327203227</v>
      </c>
      <c r="I481" s="91">
        <f>F481/$F$1023</f>
        <v>1.3648680477236475E-4</v>
      </c>
      <c r="J481" s="92">
        <v>138.03702010000001</v>
      </c>
      <c r="K481" s="92">
        <v>9.1838823529411808</v>
      </c>
    </row>
    <row r="482" spans="1:13">
      <c r="A482" s="90" t="s">
        <v>1011</v>
      </c>
      <c r="B482" s="90" t="s">
        <v>1012</v>
      </c>
      <c r="C482" s="90" t="s">
        <v>1538</v>
      </c>
      <c r="D482" s="90" t="s">
        <v>398</v>
      </c>
      <c r="E482" s="90" t="s">
        <v>1868</v>
      </c>
      <c r="F482" s="112">
        <v>1.0502533600000001</v>
      </c>
      <c r="G482" s="112">
        <v>1.8923866699999998</v>
      </c>
      <c r="H482" s="113">
        <f>IF(ISERROR(F482/G482-1),"",IF((F482/G482-1)&gt;10000%,"",F482/G482-1))</f>
        <v>-0.44501122489940159</v>
      </c>
      <c r="I482" s="91">
        <f>F482/$F$1023</f>
        <v>1.3447562941662904E-4</v>
      </c>
      <c r="J482" s="92">
        <v>30.581314550000002</v>
      </c>
      <c r="K482" s="92">
        <v>40.256235294117602</v>
      </c>
    </row>
    <row r="483" spans="1:13">
      <c r="A483" s="90" t="s">
        <v>2914</v>
      </c>
      <c r="B483" s="90" t="s">
        <v>2915</v>
      </c>
      <c r="C483" s="90" t="s">
        <v>1543</v>
      </c>
      <c r="D483" s="90" t="s">
        <v>1441</v>
      </c>
      <c r="E483" s="90" t="s">
        <v>400</v>
      </c>
      <c r="F483" s="112">
        <v>1.0397286100000001</v>
      </c>
      <c r="G483" s="112">
        <v>8.2605999999999999E-2</v>
      </c>
      <c r="H483" s="113">
        <f>IF(ISERROR(F483/G483-1),"",IF((F483/G483-1)&gt;10000%,"",F483/G483-1))</f>
        <v>11.586599157446191</v>
      </c>
      <c r="I483" s="91">
        <f>F483/$F$1023</f>
        <v>1.3312802850945108E-4</v>
      </c>
      <c r="J483" s="92">
        <v>294.48005682999997</v>
      </c>
      <c r="K483" s="92">
        <v>38.260823529411802</v>
      </c>
    </row>
    <row r="484" spans="1:13">
      <c r="A484" s="90" t="s">
        <v>1828</v>
      </c>
      <c r="B484" s="90" t="s">
        <v>1849</v>
      </c>
      <c r="C484" s="90" t="s">
        <v>1543</v>
      </c>
      <c r="D484" s="90" t="s">
        <v>399</v>
      </c>
      <c r="E484" s="90" t="s">
        <v>1868</v>
      </c>
      <c r="F484" s="112">
        <v>1.0319055699999999</v>
      </c>
      <c r="G484" s="112">
        <v>0.42909209000000004</v>
      </c>
      <c r="H484" s="113">
        <f>IF(ISERROR(F484/G484-1),"",IF((F484/G484-1)&gt;10000%,"",F484/G484-1))</f>
        <v>1.4048580573927612</v>
      </c>
      <c r="I484" s="91">
        <f>F484/$F$1023</f>
        <v>1.3212635760982027E-4</v>
      </c>
      <c r="J484" s="92">
        <v>26.77403764</v>
      </c>
      <c r="K484" s="92">
        <v>37.871764705882399</v>
      </c>
    </row>
    <row r="485" spans="1:13">
      <c r="A485" s="90" t="s">
        <v>1655</v>
      </c>
      <c r="B485" s="90" t="s">
        <v>1592</v>
      </c>
      <c r="C485" s="90" t="s">
        <v>1543</v>
      </c>
      <c r="D485" s="90" t="s">
        <v>399</v>
      </c>
      <c r="E485" s="90" t="s">
        <v>400</v>
      </c>
      <c r="F485" s="112">
        <v>1.02215378</v>
      </c>
      <c r="G485" s="112">
        <v>6.0350315800000001</v>
      </c>
      <c r="H485" s="113">
        <f>IF(ISERROR(F485/G485-1),"",IF((F485/G485-1)&gt;10000%,"",F485/G485-1))</f>
        <v>-0.8306299202497297</v>
      </c>
      <c r="I485" s="91">
        <f>F485/$F$1023</f>
        <v>1.3087772737626523E-4</v>
      </c>
      <c r="J485" s="92">
        <v>15.081000000000001</v>
      </c>
      <c r="K485" s="92">
        <v>45.563058823529403</v>
      </c>
    </row>
    <row r="486" spans="1:13">
      <c r="A486" s="90" t="s">
        <v>2118</v>
      </c>
      <c r="B486" s="90" t="s">
        <v>1762</v>
      </c>
      <c r="C486" s="90" t="s">
        <v>1537</v>
      </c>
      <c r="D486" s="90" t="s">
        <v>398</v>
      </c>
      <c r="E486" s="90" t="s">
        <v>1868</v>
      </c>
      <c r="F486" s="112">
        <v>1.01799537</v>
      </c>
      <c r="G486" s="112">
        <v>1.0838076699999999</v>
      </c>
      <c r="H486" s="113">
        <f>IF(ISERROR(F486/G486-1),"",IF((F486/G486-1)&gt;10000%,"",F486/G486-1))</f>
        <v>-6.0723227766048105E-2</v>
      </c>
      <c r="I486" s="91">
        <f>F486/$F$1023</f>
        <v>1.3034527985129619E-4</v>
      </c>
      <c r="J486" s="92">
        <v>115.23151055</v>
      </c>
      <c r="K486" s="92">
        <v>27.8726470588235</v>
      </c>
    </row>
    <row r="487" spans="1:13">
      <c r="A487" s="90" t="s">
        <v>484</v>
      </c>
      <c r="B487" s="90" t="s">
        <v>842</v>
      </c>
      <c r="C487" s="90" t="s">
        <v>1538</v>
      </c>
      <c r="D487" s="90" t="s">
        <v>398</v>
      </c>
      <c r="E487" s="90" t="s">
        <v>1868</v>
      </c>
      <c r="F487" s="112">
        <v>1.00503023</v>
      </c>
      <c r="G487" s="112">
        <v>0.77542471300000004</v>
      </c>
      <c r="H487" s="113">
        <f>IF(ISERROR(F487/G487-1),"",IF((F487/G487-1)&gt;10000%,"",F487/G487-1))</f>
        <v>0.29610291386212229</v>
      </c>
      <c r="I487" s="91">
        <f>F487/$F$1023</f>
        <v>1.2868520864526387E-4</v>
      </c>
      <c r="J487" s="92">
        <v>46.176851630000002</v>
      </c>
      <c r="K487" s="92">
        <v>12.1800588235294</v>
      </c>
    </row>
    <row r="488" spans="1:13">
      <c r="A488" s="90" t="s">
        <v>234</v>
      </c>
      <c r="B488" s="90" t="s">
        <v>359</v>
      </c>
      <c r="C488" s="90" t="s">
        <v>1556</v>
      </c>
      <c r="D488" s="90" t="s">
        <v>399</v>
      </c>
      <c r="E488" s="90" t="s">
        <v>1868</v>
      </c>
      <c r="F488" s="112">
        <v>0.98382053000000003</v>
      </c>
      <c r="G488" s="112">
        <v>0.41198872999999997</v>
      </c>
      <c r="H488" s="113">
        <f>IF(ISERROR(F488/G488-1),"",IF((F488/G488-1)&gt;10000%,"",F488/G488-1))</f>
        <v>1.3879792294318345</v>
      </c>
      <c r="I488" s="91">
        <f>F488/$F$1023</f>
        <v>1.2596949464151351E-4</v>
      </c>
      <c r="J488" s="92">
        <v>216.42824802981244</v>
      </c>
      <c r="K488" s="92">
        <v>35.125352941176502</v>
      </c>
      <c r="M488" s="82"/>
    </row>
    <row r="489" spans="1:13">
      <c r="A489" s="90" t="s">
        <v>1646</v>
      </c>
      <c r="B489" s="90" t="s">
        <v>1594</v>
      </c>
      <c r="C489" s="90" t="s">
        <v>1543</v>
      </c>
      <c r="D489" s="90" t="s">
        <v>399</v>
      </c>
      <c r="E489" s="90" t="s">
        <v>400</v>
      </c>
      <c r="F489" s="112">
        <v>0.97398844900000003</v>
      </c>
      <c r="G489" s="112">
        <v>0.57935116000000009</v>
      </c>
      <c r="H489" s="113">
        <f>IF(ISERROR(F489/G489-1),"",IF((F489/G489-1)&gt;10000%,"",F489/G489-1))</f>
        <v>0.68117113807107921</v>
      </c>
      <c r="I489" s="91">
        <f>F489/$F$1023</f>
        <v>1.247105838574049E-4</v>
      </c>
      <c r="J489" s="92">
        <v>13.1755</v>
      </c>
      <c r="K489" s="92">
        <v>56.687117647058798</v>
      </c>
    </row>
    <row r="490" spans="1:13">
      <c r="A490" s="90" t="s">
        <v>921</v>
      </c>
      <c r="B490" s="90" t="s">
        <v>1058</v>
      </c>
      <c r="C490" s="90" t="s">
        <v>1544</v>
      </c>
      <c r="D490" s="90" t="s">
        <v>398</v>
      </c>
      <c r="E490" s="90" t="s">
        <v>400</v>
      </c>
      <c r="F490" s="112">
        <v>0.96532123999999997</v>
      </c>
      <c r="G490" s="112">
        <v>0.62889813999999999</v>
      </c>
      <c r="H490" s="113">
        <f>IF(ISERROR(F490/G490-1),"",IF((F490/G490-1)&gt;10000%,"",F490/G490-1))</f>
        <v>0.53494052311873586</v>
      </c>
      <c r="I490" s="91">
        <f>F490/$F$1023</f>
        <v>1.2360082460316128E-4</v>
      </c>
      <c r="J490" s="92">
        <v>49.963641259999996</v>
      </c>
      <c r="K490" s="92">
        <v>12.0617647058824</v>
      </c>
    </row>
    <row r="491" spans="1:13">
      <c r="A491" s="90" t="s">
        <v>1406</v>
      </c>
      <c r="B491" s="90" t="s">
        <v>1407</v>
      </c>
      <c r="C491" s="90" t="s">
        <v>1543</v>
      </c>
      <c r="D491" s="90" t="s">
        <v>1441</v>
      </c>
      <c r="E491" s="90" t="s">
        <v>1868</v>
      </c>
      <c r="F491" s="112">
        <v>0.96090715900000001</v>
      </c>
      <c r="G491" s="112">
        <v>0.23397699999999999</v>
      </c>
      <c r="H491" s="113">
        <f>IF(ISERROR(F491/G491-1),"",IF((F491/G491-1)&gt;10000%,"",F491/G491-1))</f>
        <v>3.1068445146317805</v>
      </c>
      <c r="I491" s="91">
        <f>F491/$F$1023</f>
        <v>1.2303564067385589E-4</v>
      </c>
      <c r="J491" s="92">
        <v>79.231431409999999</v>
      </c>
      <c r="K491" s="92">
        <v>25.196941176470599</v>
      </c>
    </row>
    <row r="492" spans="1:13">
      <c r="A492" s="90" t="s">
        <v>993</v>
      </c>
      <c r="B492" s="90" t="s">
        <v>994</v>
      </c>
      <c r="C492" s="90" t="s">
        <v>1538</v>
      </c>
      <c r="D492" s="90" t="s">
        <v>398</v>
      </c>
      <c r="E492" s="90" t="s">
        <v>1868</v>
      </c>
      <c r="F492" s="112">
        <v>0.9552217340000001</v>
      </c>
      <c r="G492" s="112">
        <v>3.8305050509999998</v>
      </c>
      <c r="H492" s="113">
        <f>IF(ISERROR(F492/G492-1),"",IF((F492/G492-1)&gt;10000%,"",F492/G492-1))</f>
        <v>-0.75062773151790307</v>
      </c>
      <c r="I492" s="91">
        <f>F492/$F$1023</f>
        <v>1.2230767241924728E-4</v>
      </c>
      <c r="J492" s="92">
        <v>420.99886770999996</v>
      </c>
      <c r="K492" s="92">
        <v>24.683117647058801</v>
      </c>
    </row>
    <row r="493" spans="1:13">
      <c r="A493" s="90" t="s">
        <v>2883</v>
      </c>
      <c r="B493" s="90" t="s">
        <v>2869</v>
      </c>
      <c r="C493" s="90" t="s">
        <v>1180</v>
      </c>
      <c r="D493" s="90" t="s">
        <v>398</v>
      </c>
      <c r="E493" s="90" t="s">
        <v>1868</v>
      </c>
      <c r="F493" s="112">
        <v>0.9524308199999999</v>
      </c>
      <c r="G493" s="112">
        <v>0.23418071299999998</v>
      </c>
      <c r="H493" s="113">
        <f>IF(ISERROR(F493/G493-1),"",IF((F493/G493-1)&gt;10000%,"",F493/G493-1))</f>
        <v>3.0670762668657519</v>
      </c>
      <c r="I493" s="91">
        <f>F493/$F$1023</f>
        <v>1.2195032063053441E-4</v>
      </c>
      <c r="J493" s="92">
        <v>9.7229084940000003</v>
      </c>
      <c r="K493" s="92">
        <v>81.507999999999996</v>
      </c>
    </row>
    <row r="494" spans="1:13">
      <c r="A494" s="90" t="s">
        <v>931</v>
      </c>
      <c r="B494" s="90" t="s">
        <v>1068</v>
      </c>
      <c r="C494" s="90" t="s">
        <v>1544</v>
      </c>
      <c r="D494" s="90" t="s">
        <v>398</v>
      </c>
      <c r="E494" s="90" t="s">
        <v>400</v>
      </c>
      <c r="F494" s="112">
        <v>0.95056109</v>
      </c>
      <c r="G494" s="112">
        <v>0.81139587999999996</v>
      </c>
      <c r="H494" s="113">
        <f>IF(ISERROR(F494/G494-1),"",IF((F494/G494-1)&gt;10000%,"",F494/G494-1))</f>
        <v>0.17151333082933573</v>
      </c>
      <c r="I494" s="91">
        <f>F494/$F$1023</f>
        <v>1.2171091828423851E-4</v>
      </c>
      <c r="J494" s="92">
        <v>80.588606749999997</v>
      </c>
      <c r="K494" s="92">
        <v>20.646000000000001</v>
      </c>
    </row>
    <row r="495" spans="1:13">
      <c r="A495" s="90" t="s">
        <v>514</v>
      </c>
      <c r="B495" s="90" t="s">
        <v>515</v>
      </c>
      <c r="C495" s="90" t="s">
        <v>536</v>
      </c>
      <c r="D495" s="90" t="s">
        <v>399</v>
      </c>
      <c r="E495" s="90" t="s">
        <v>400</v>
      </c>
      <c r="F495" s="112">
        <v>0.94634013000000006</v>
      </c>
      <c r="G495" s="112">
        <v>0.92124115900000003</v>
      </c>
      <c r="H495" s="113">
        <f>IF(ISERROR(F495/G495-1),"",IF((F495/G495-1)&gt;10000%,"",F495/G495-1))</f>
        <v>2.7244734730746067E-2</v>
      </c>
      <c r="I495" s="91">
        <f>F495/$F$1023</f>
        <v>1.2117046178644411E-4</v>
      </c>
      <c r="J495" s="92">
        <v>12.251533870400001</v>
      </c>
      <c r="K495" s="92">
        <v>55.380117647058803</v>
      </c>
    </row>
    <row r="496" spans="1:13">
      <c r="A496" s="90" t="s">
        <v>1412</v>
      </c>
      <c r="B496" s="90" t="s">
        <v>1413</v>
      </c>
      <c r="C496" s="90" t="s">
        <v>1543</v>
      </c>
      <c r="D496" s="90" t="s">
        <v>398</v>
      </c>
      <c r="E496" s="90" t="s">
        <v>1868</v>
      </c>
      <c r="F496" s="112">
        <v>0.93251731000000004</v>
      </c>
      <c r="G496" s="112">
        <v>5.4269740099999995</v>
      </c>
      <c r="H496" s="113">
        <f>IF(ISERROR(F496/G496-1),"",IF((F496/G496-1)&gt;10000%,"",F496/G496-1))</f>
        <v>-0.82816993258458593</v>
      </c>
      <c r="I496" s="91">
        <f>F496/$F$1023</f>
        <v>1.1940057226206043E-4</v>
      </c>
      <c r="J496" s="92">
        <v>36.612805659999999</v>
      </c>
      <c r="K496" s="92">
        <v>52.086117647058799</v>
      </c>
    </row>
    <row r="497" spans="1:244">
      <c r="A497" s="90" t="s">
        <v>2115</v>
      </c>
      <c r="B497" s="90" t="s">
        <v>130</v>
      </c>
      <c r="C497" s="90" t="s">
        <v>1537</v>
      </c>
      <c r="D497" s="90" t="s">
        <v>398</v>
      </c>
      <c r="E497" s="90" t="s">
        <v>1868</v>
      </c>
      <c r="F497" s="112">
        <v>0.93047371000000001</v>
      </c>
      <c r="G497" s="112">
        <v>2.7207812499999999</v>
      </c>
      <c r="H497" s="113">
        <f>IF(ISERROR(F497/G497-1),"",IF((F497/G497-1)&gt;10000%,"",F497/G497-1))</f>
        <v>-0.65801230437029812</v>
      </c>
      <c r="I497" s="91">
        <f>F497/$F$1023</f>
        <v>1.1913890740409146E-4</v>
      </c>
      <c r="J497" s="92">
        <v>115.20950226000001</v>
      </c>
      <c r="K497" s="92">
        <v>34.653529411764701</v>
      </c>
    </row>
    <row r="498" spans="1:244">
      <c r="A498" s="90" t="s">
        <v>232</v>
      </c>
      <c r="B498" s="90" t="s">
        <v>22</v>
      </c>
      <c r="C498" s="90" t="s">
        <v>1556</v>
      </c>
      <c r="D498" s="90" t="s">
        <v>1441</v>
      </c>
      <c r="E498" s="90" t="s">
        <v>1868</v>
      </c>
      <c r="F498" s="112">
        <v>0.92620473000000003</v>
      </c>
      <c r="G498" s="112">
        <v>1.1378850000000001E-2</v>
      </c>
      <c r="H498" s="113">
        <f>IF(ISERROR(F498/G498-1),"",IF((F498/G498-1)&gt;10000%,"",F498/G498-1))</f>
        <v>80.397041880330605</v>
      </c>
      <c r="I498" s="91">
        <f>F498/$F$1023</f>
        <v>1.1859230237112399E-4</v>
      </c>
      <c r="J498" s="92">
        <v>38.353624843009079</v>
      </c>
      <c r="K498" s="92">
        <v>50.311705882352904</v>
      </c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  <c r="AE498" s="82"/>
      <c r="AF498" s="82"/>
      <c r="AG498" s="82"/>
      <c r="AH498" s="82"/>
      <c r="AI498" s="82"/>
      <c r="AJ498" s="82"/>
      <c r="AK498" s="82"/>
      <c r="AL498" s="82"/>
      <c r="AM498" s="82"/>
      <c r="AN498" s="82"/>
      <c r="AO498" s="82"/>
      <c r="AP498" s="82"/>
      <c r="AQ498" s="82"/>
      <c r="AR498" s="82"/>
      <c r="AS498" s="82"/>
      <c r="AT498" s="82"/>
      <c r="AU498" s="82"/>
      <c r="AV498" s="82"/>
      <c r="AW498" s="82"/>
      <c r="AX498" s="82"/>
      <c r="AY498" s="82"/>
      <c r="AZ498" s="82"/>
      <c r="BA498" s="82"/>
      <c r="BB498" s="82"/>
      <c r="BC498" s="82"/>
      <c r="BD498" s="82"/>
      <c r="BE498" s="82"/>
      <c r="BF498" s="82"/>
      <c r="BG498" s="82"/>
      <c r="BH498" s="82"/>
      <c r="BI498" s="82"/>
      <c r="BJ498" s="82"/>
      <c r="BK498" s="82"/>
      <c r="BL498" s="82"/>
      <c r="BM498" s="82"/>
      <c r="BN498" s="82"/>
      <c r="BO498" s="82"/>
      <c r="BP498" s="82"/>
      <c r="BQ498" s="82"/>
      <c r="BR498" s="82"/>
      <c r="BS498" s="82"/>
      <c r="BT498" s="82"/>
      <c r="BU498" s="82"/>
      <c r="BV498" s="82"/>
      <c r="BW498" s="82"/>
      <c r="BX498" s="82"/>
      <c r="BY498" s="82"/>
      <c r="BZ498" s="82"/>
      <c r="CA498" s="82"/>
      <c r="CB498" s="82"/>
      <c r="CC498" s="82"/>
      <c r="CD498" s="82"/>
      <c r="CE498" s="82"/>
      <c r="CF498" s="82"/>
      <c r="CG498" s="82"/>
      <c r="CH498" s="82"/>
      <c r="CI498" s="82"/>
      <c r="CJ498" s="82"/>
      <c r="CK498" s="82"/>
      <c r="CL498" s="82"/>
      <c r="CM498" s="82"/>
      <c r="CN498" s="82"/>
      <c r="CO498" s="82"/>
      <c r="CP498" s="82"/>
      <c r="CQ498" s="82"/>
      <c r="CR498" s="82"/>
      <c r="CS498" s="82"/>
      <c r="CT498" s="82"/>
      <c r="CU498" s="82"/>
      <c r="CV498" s="82"/>
      <c r="CW498" s="82"/>
      <c r="CX498" s="82"/>
      <c r="CY498" s="82"/>
      <c r="CZ498" s="82"/>
      <c r="DA498" s="82"/>
      <c r="DB498" s="82"/>
      <c r="DC498" s="82"/>
      <c r="DD498" s="82"/>
      <c r="DE498" s="82"/>
      <c r="DF498" s="82"/>
      <c r="DG498" s="82"/>
      <c r="DH498" s="82"/>
      <c r="DI498" s="82"/>
      <c r="DJ498" s="82"/>
      <c r="DK498" s="82"/>
      <c r="DL498" s="82"/>
      <c r="DM498" s="82"/>
      <c r="DN498" s="82"/>
      <c r="DO498" s="82"/>
      <c r="DP498" s="82"/>
      <c r="DQ498" s="82"/>
      <c r="DR498" s="82"/>
      <c r="DS498" s="82"/>
      <c r="DT498" s="82"/>
      <c r="DU498" s="82"/>
      <c r="DV498" s="82"/>
      <c r="DW498" s="82"/>
      <c r="DX498" s="82"/>
      <c r="DY498" s="82"/>
      <c r="DZ498" s="82"/>
      <c r="EA498" s="82"/>
      <c r="EB498" s="82"/>
      <c r="EC498" s="82"/>
      <c r="ED498" s="82"/>
      <c r="EE498" s="82"/>
      <c r="EF498" s="82"/>
      <c r="EG498" s="82"/>
      <c r="EH498" s="82"/>
      <c r="EI498" s="82"/>
      <c r="EJ498" s="82"/>
      <c r="EK498" s="82"/>
      <c r="EL498" s="82"/>
      <c r="EM498" s="82"/>
      <c r="EN498" s="82"/>
      <c r="EO498" s="82"/>
      <c r="EP498" s="82"/>
      <c r="EQ498" s="82"/>
      <c r="ER498" s="82"/>
      <c r="ES498" s="82"/>
      <c r="ET498" s="82"/>
      <c r="EU498" s="82"/>
      <c r="EV498" s="82"/>
      <c r="EW498" s="82"/>
      <c r="EX498" s="82"/>
      <c r="EY498" s="82"/>
      <c r="EZ498" s="82"/>
      <c r="FA498" s="82"/>
      <c r="FB498" s="82"/>
      <c r="FC498" s="82"/>
      <c r="FD498" s="82"/>
      <c r="FE498" s="82"/>
      <c r="FF498" s="82"/>
      <c r="FG498" s="82"/>
      <c r="FH498" s="82"/>
      <c r="FI498" s="82"/>
      <c r="FJ498" s="82"/>
      <c r="FK498" s="82"/>
      <c r="FL498" s="82"/>
      <c r="FM498" s="82"/>
      <c r="FN498" s="82"/>
      <c r="FO498" s="82"/>
      <c r="FP498" s="82"/>
      <c r="FQ498" s="82"/>
      <c r="FR498" s="82"/>
      <c r="FS498" s="82"/>
      <c r="FT498" s="82"/>
      <c r="FU498" s="82"/>
      <c r="FV498" s="82"/>
      <c r="FW498" s="82"/>
      <c r="FX498" s="82"/>
      <c r="FY498" s="82"/>
      <c r="FZ498" s="82"/>
      <c r="GA498" s="82"/>
      <c r="GB498" s="82"/>
      <c r="GC498" s="82"/>
      <c r="GD498" s="82"/>
      <c r="GE498" s="82"/>
      <c r="GF498" s="82"/>
      <c r="GG498" s="82"/>
      <c r="GH498" s="82"/>
      <c r="GI498" s="82"/>
      <c r="GJ498" s="82"/>
      <c r="GK498" s="82"/>
      <c r="GL498" s="82"/>
      <c r="GM498" s="82"/>
      <c r="GN498" s="82"/>
      <c r="GO498" s="82"/>
      <c r="GP498" s="82"/>
      <c r="GQ498" s="82"/>
      <c r="GR498" s="82"/>
      <c r="GS498" s="82"/>
      <c r="GT498" s="82"/>
      <c r="GU498" s="82"/>
      <c r="GV498" s="82"/>
      <c r="GW498" s="82"/>
      <c r="GX498" s="82"/>
      <c r="GY498" s="82"/>
      <c r="GZ498" s="82"/>
      <c r="HA498" s="82"/>
      <c r="HB498" s="82"/>
      <c r="HC498" s="82"/>
      <c r="HD498" s="82"/>
      <c r="HE498" s="82"/>
      <c r="HF498" s="82"/>
      <c r="HG498" s="82"/>
      <c r="HH498" s="82"/>
      <c r="HI498" s="82"/>
      <c r="HJ498" s="82"/>
      <c r="HK498" s="82"/>
      <c r="HL498" s="82"/>
      <c r="HM498" s="82"/>
      <c r="HN498" s="82"/>
      <c r="HO498" s="82"/>
      <c r="HP498" s="82"/>
      <c r="HQ498" s="82"/>
      <c r="HR498" s="82"/>
      <c r="HS498" s="82"/>
      <c r="HT498" s="82"/>
      <c r="HU498" s="82"/>
      <c r="HV498" s="82"/>
      <c r="HW498" s="82"/>
      <c r="HX498" s="82"/>
      <c r="HY498" s="82"/>
      <c r="HZ498" s="82"/>
      <c r="IA498" s="82"/>
      <c r="IB498" s="82"/>
      <c r="IC498" s="82"/>
      <c r="ID498" s="82"/>
      <c r="IE498" s="82"/>
      <c r="IF498" s="82"/>
      <c r="IG498" s="82"/>
      <c r="IH498" s="82"/>
      <c r="II498" s="82"/>
      <c r="IJ498" s="82"/>
    </row>
    <row r="499" spans="1:244">
      <c r="A499" s="90" t="s">
        <v>1557</v>
      </c>
      <c r="B499" s="90" t="s">
        <v>1558</v>
      </c>
      <c r="C499" s="90" t="s">
        <v>1180</v>
      </c>
      <c r="D499" s="90" t="s">
        <v>398</v>
      </c>
      <c r="E499" s="90" t="s">
        <v>1868</v>
      </c>
      <c r="F499" s="112">
        <v>0.92077218000000005</v>
      </c>
      <c r="G499" s="112">
        <v>1.2067388600000002</v>
      </c>
      <c r="H499" s="113">
        <f>IF(ISERROR(F499/G499-1),"",IF((F499/G499-1)&gt;10000%,"",F499/G499-1))</f>
        <v>-0.23697478342580269</v>
      </c>
      <c r="I499" s="91">
        <f>F499/$F$1023</f>
        <v>1.1789671251784582E-4</v>
      </c>
      <c r="J499" s="92">
        <v>163.05259427999999</v>
      </c>
      <c r="K499" s="92">
        <v>46.781058823529399</v>
      </c>
    </row>
    <row r="500" spans="1:244">
      <c r="A500" s="90" t="s">
        <v>481</v>
      </c>
      <c r="B500" s="90" t="s">
        <v>808</v>
      </c>
      <c r="C500" s="90" t="s">
        <v>1538</v>
      </c>
      <c r="D500" s="90" t="s">
        <v>398</v>
      </c>
      <c r="E500" s="90" t="s">
        <v>1868</v>
      </c>
      <c r="F500" s="112">
        <v>0.91530204500000001</v>
      </c>
      <c r="G500" s="112">
        <v>0.21666028300000001</v>
      </c>
      <c r="H500" s="113">
        <f>IF(ISERROR(F500/G500-1),"",IF((F500/G500-1)&gt;10000%,"",F500/G500-1))</f>
        <v>3.2245954465036863</v>
      </c>
      <c r="I500" s="91">
        <f>F500/$F$1023</f>
        <v>1.1719631023861013E-4</v>
      </c>
      <c r="J500" s="92">
        <v>35.502187149999997</v>
      </c>
      <c r="K500" s="92">
        <v>13.3175882352941</v>
      </c>
    </row>
    <row r="501" spans="1:244">
      <c r="A501" s="90" t="s">
        <v>1590</v>
      </c>
      <c r="B501" s="90" t="s">
        <v>1591</v>
      </c>
      <c r="C501" s="90" t="s">
        <v>1544</v>
      </c>
      <c r="D501" s="90" t="s">
        <v>398</v>
      </c>
      <c r="E501" s="90" t="s">
        <v>400</v>
      </c>
      <c r="F501" s="112">
        <v>0.90052392000000003</v>
      </c>
      <c r="G501" s="112">
        <v>3.6466433</v>
      </c>
      <c r="H501" s="113">
        <f>IF(ISERROR(F501/G501-1),"",IF((F501/G501-1)&gt;10000%,"",F501/G501-1))</f>
        <v>-0.75305401545580286</v>
      </c>
      <c r="I501" s="91">
        <f>F501/$F$1023</f>
        <v>1.1530410238033428E-4</v>
      </c>
      <c r="J501" s="92">
        <v>28.844676679999999</v>
      </c>
      <c r="K501" s="92">
        <v>78.319647058823506</v>
      </c>
    </row>
    <row r="502" spans="1:244">
      <c r="A502" s="90" t="s">
        <v>1982</v>
      </c>
      <c r="B502" s="90" t="s">
        <v>125</v>
      </c>
      <c r="C502" s="90" t="s">
        <v>1537</v>
      </c>
      <c r="D502" s="90" t="s">
        <v>398</v>
      </c>
      <c r="E502" s="90" t="s">
        <v>1868</v>
      </c>
      <c r="F502" s="112">
        <v>0.89730803000000003</v>
      </c>
      <c r="G502" s="112">
        <v>2.05234279</v>
      </c>
      <c r="H502" s="113">
        <f>IF(ISERROR(F502/G502-1),"",IF((F502/G502-1)&gt;10000%,"",F502/G502-1))</f>
        <v>-0.56278842190879819</v>
      </c>
      <c r="I502" s="91">
        <f>F502/$F$1023</f>
        <v>1.1489233618338096E-4</v>
      </c>
      <c r="J502" s="92">
        <v>262.46644951000002</v>
      </c>
      <c r="K502" s="92">
        <v>16.044882352941201</v>
      </c>
    </row>
    <row r="503" spans="1:244">
      <c r="A503" s="90" t="s">
        <v>2910</v>
      </c>
      <c r="B503" s="90" t="s">
        <v>2911</v>
      </c>
      <c r="C503" s="90" t="s">
        <v>298</v>
      </c>
      <c r="D503" s="90" t="s">
        <v>1441</v>
      </c>
      <c r="E503" s="90" t="s">
        <v>400</v>
      </c>
      <c r="F503" s="112">
        <v>0.8879973000000001</v>
      </c>
      <c r="G503" s="112">
        <v>1.16965E-2</v>
      </c>
      <c r="H503" s="113">
        <f>IF(ISERROR(F503/G503-1),"",IF((F503/G503-1)&gt;10000%,"",F503/G503-1))</f>
        <v>74.91991621425214</v>
      </c>
      <c r="I503" s="91">
        <f>F503/$F$1023</f>
        <v>1.1370017977163829E-4</v>
      </c>
      <c r="J503" s="92">
        <v>12.34116</v>
      </c>
      <c r="K503" s="92">
        <v>39.752058823529403</v>
      </c>
    </row>
    <row r="504" spans="1:244">
      <c r="A504" s="90" t="s">
        <v>2113</v>
      </c>
      <c r="B504" s="90" t="s">
        <v>128</v>
      </c>
      <c r="C504" s="90" t="s">
        <v>1537</v>
      </c>
      <c r="D504" s="90" t="s">
        <v>398</v>
      </c>
      <c r="E504" s="90" t="s">
        <v>1868</v>
      </c>
      <c r="F504" s="112">
        <v>0.8849899</v>
      </c>
      <c r="G504" s="112">
        <v>3.0011363100000001</v>
      </c>
      <c r="H504" s="113">
        <f>IF(ISERROR(F504/G504-1),"",IF((F504/G504-1)&gt;10000%,"",F504/G504-1))</f>
        <v>-0.70511506023530135</v>
      </c>
      <c r="I504" s="91">
        <f>F504/$F$1023</f>
        <v>1.1331510887035825E-4</v>
      </c>
      <c r="J504" s="92">
        <v>66.241710560000001</v>
      </c>
      <c r="K504" s="92">
        <v>46.428823529411801</v>
      </c>
    </row>
    <row r="505" spans="1:244">
      <c r="A505" s="90" t="s">
        <v>891</v>
      </c>
      <c r="B505" s="90" t="s">
        <v>99</v>
      </c>
      <c r="C505" s="90" t="s">
        <v>1541</v>
      </c>
      <c r="D505" s="90" t="s">
        <v>399</v>
      </c>
      <c r="E505" s="90" t="s">
        <v>400</v>
      </c>
      <c r="F505" s="112">
        <v>0.86878889999999998</v>
      </c>
      <c r="G505" s="112">
        <v>39.666237350000003</v>
      </c>
      <c r="H505" s="113">
        <f>IF(ISERROR(F505/G505-1),"",IF((F505/G505-1)&gt;10000%,"",F505/G505-1))</f>
        <v>-0.97809752177061482</v>
      </c>
      <c r="I505" s="91">
        <f>F505/$F$1023</f>
        <v>1.1124071448596056E-4</v>
      </c>
      <c r="J505" s="92">
        <v>95.004588389999995</v>
      </c>
      <c r="K505" s="92">
        <v>3.36441176470588</v>
      </c>
    </row>
    <row r="506" spans="1:244">
      <c r="A506" s="90" t="s">
        <v>1084</v>
      </c>
      <c r="B506" s="90" t="s">
        <v>696</v>
      </c>
      <c r="C506" s="90" t="s">
        <v>1540</v>
      </c>
      <c r="D506" s="90" t="s">
        <v>398</v>
      </c>
      <c r="E506" s="90" t="s">
        <v>1868</v>
      </c>
      <c r="F506" s="112">
        <v>0.85882773000000001</v>
      </c>
      <c r="G506" s="112">
        <v>1.0211505600000002</v>
      </c>
      <c r="H506" s="113">
        <f>IF(ISERROR(F506/G506-1),"",IF((F506/G506-1)&gt;10000%,"",F506/G506-1))</f>
        <v>-0.15896072171766729</v>
      </c>
      <c r="I506" s="91">
        <f>F506/$F$1023</f>
        <v>1.0996527500012446E-4</v>
      </c>
      <c r="J506" s="92">
        <v>44.930601009999997</v>
      </c>
      <c r="K506" s="92">
        <v>56.728823529411798</v>
      </c>
    </row>
    <row r="507" spans="1:244">
      <c r="A507" s="90" t="s">
        <v>1574</v>
      </c>
      <c r="B507" s="90" t="s">
        <v>1728</v>
      </c>
      <c r="C507" s="90" t="s">
        <v>1180</v>
      </c>
      <c r="D507" s="90" t="s">
        <v>398</v>
      </c>
      <c r="E507" s="90" t="s">
        <v>1868</v>
      </c>
      <c r="F507" s="112">
        <v>0.84573545999999999</v>
      </c>
      <c r="G507" s="112">
        <v>2.703420495</v>
      </c>
      <c r="H507" s="113">
        <f>IF(ISERROR(F507/G507-1),"",IF((F507/G507-1)&gt;10000%,"",F507/G507-1))</f>
        <v>-0.68716096457647069</v>
      </c>
      <c r="I507" s="91">
        <f>F507/$F$1023</f>
        <v>1.0828892592494279E-4</v>
      </c>
      <c r="J507" s="92">
        <v>12.833283</v>
      </c>
      <c r="K507" s="92">
        <v>27.1771176470588</v>
      </c>
    </row>
    <row r="508" spans="1:244">
      <c r="A508" s="90" t="s">
        <v>2303</v>
      </c>
      <c r="B508" s="90" t="s">
        <v>2304</v>
      </c>
      <c r="C508" s="90" t="s">
        <v>1537</v>
      </c>
      <c r="D508" s="90" t="s">
        <v>398</v>
      </c>
      <c r="E508" s="90" t="s">
        <v>400</v>
      </c>
      <c r="F508" s="112">
        <v>0.84459203999999999</v>
      </c>
      <c r="G508" s="112">
        <v>0.31556562999999999</v>
      </c>
      <c r="H508" s="113">
        <f>IF(ISERROR(F508/G508-1),"",IF((F508/G508-1)&gt;10000%,"",F508/G508-1))</f>
        <v>1.6764386222922947</v>
      </c>
      <c r="I508" s="91">
        <f>F508/$F$1023</f>
        <v>1.0814252113344794E-4</v>
      </c>
      <c r="J508" s="92">
        <v>21.00655476</v>
      </c>
      <c r="K508" s="92">
        <v>30.985235294117601</v>
      </c>
    </row>
    <row r="509" spans="1:244">
      <c r="A509" s="90" t="s">
        <v>2800</v>
      </c>
      <c r="B509" s="90" t="s">
        <v>2801</v>
      </c>
      <c r="C509" s="90" t="s">
        <v>1767</v>
      </c>
      <c r="D509" s="90" t="s">
        <v>399</v>
      </c>
      <c r="E509" s="90" t="s">
        <v>400</v>
      </c>
      <c r="F509" s="112">
        <v>0.84134050000000005</v>
      </c>
      <c r="G509" s="112">
        <v>0</v>
      </c>
      <c r="H509" s="113" t="str">
        <f>IF(ISERROR(F509/G509-1),"",IF((F509/G509-1)&gt;10000%,"",F509/G509-1))</f>
        <v/>
      </c>
      <c r="I509" s="91">
        <f>F509/$F$1023</f>
        <v>1.0772619027012812E-4</v>
      </c>
      <c r="J509" s="92">
        <v>2.0448746842145069</v>
      </c>
      <c r="K509" s="92">
        <v>32.640999999999998</v>
      </c>
    </row>
    <row r="510" spans="1:244">
      <c r="A510" s="90" t="s">
        <v>1900</v>
      </c>
      <c r="B510" s="90" t="s">
        <v>435</v>
      </c>
      <c r="C510" s="90" t="s">
        <v>1539</v>
      </c>
      <c r="D510" s="90" t="s">
        <v>398</v>
      </c>
      <c r="E510" s="90" t="s">
        <v>1868</v>
      </c>
      <c r="F510" s="112">
        <v>0.83548420999999995</v>
      </c>
      <c r="G510" s="112">
        <v>5.8298656799999993</v>
      </c>
      <c r="H510" s="113">
        <f>IF(ISERROR(F510/G510-1),"",IF((F510/G510-1)&gt;10000%,"",F510/G510-1))</f>
        <v>-0.85668894347493785</v>
      </c>
      <c r="I510" s="91">
        <f>F510/$F$1023</f>
        <v>1.0697634426744899E-4</v>
      </c>
      <c r="J510" s="92">
        <v>10.5058518</v>
      </c>
      <c r="K510" s="92">
        <v>22.8921176470588</v>
      </c>
    </row>
    <row r="511" spans="1:244">
      <c r="A511" s="90" t="s">
        <v>725</v>
      </c>
      <c r="B511" s="90" t="s">
        <v>726</v>
      </c>
      <c r="C511" s="90" t="s">
        <v>1543</v>
      </c>
      <c r="D511" s="90" t="s">
        <v>1441</v>
      </c>
      <c r="E511" s="90" t="s">
        <v>1868</v>
      </c>
      <c r="F511" s="112">
        <v>0.83514014999999997</v>
      </c>
      <c r="G511" s="112">
        <v>5.7472023499999993</v>
      </c>
      <c r="H511" s="113">
        <f>IF(ISERROR(F511/G511-1),"",IF((F511/G511-1)&gt;10000%,"",F511/G511-1))</f>
        <v>-0.8546875333178412</v>
      </c>
      <c r="I511" s="91">
        <f>F511/$F$1023</f>
        <v>1.0693229043546974E-4</v>
      </c>
      <c r="J511" s="92">
        <v>120.28736818</v>
      </c>
      <c r="K511" s="92">
        <v>18.719588235294101</v>
      </c>
    </row>
    <row r="512" spans="1:244">
      <c r="A512" s="90" t="s">
        <v>2526</v>
      </c>
      <c r="B512" s="90" t="s">
        <v>2527</v>
      </c>
      <c r="C512" s="90" t="s">
        <v>1767</v>
      </c>
      <c r="D512" s="90" t="s">
        <v>399</v>
      </c>
      <c r="E512" s="90" t="s">
        <v>400</v>
      </c>
      <c r="F512" s="112">
        <v>0.81880002000000007</v>
      </c>
      <c r="G512" s="112">
        <v>1.2007487400000001</v>
      </c>
      <c r="H512" s="113">
        <f>IF(ISERROR(F512/G512-1),"",IF((F512/G512-1)&gt;10000%,"",F512/G512-1))</f>
        <v>-0.31809212641772167</v>
      </c>
      <c r="I512" s="91">
        <f>F512/$F$1023</f>
        <v>1.0484008168833513E-4</v>
      </c>
      <c r="J512" s="92">
        <v>33.710805236767769</v>
      </c>
      <c r="K512" s="92">
        <v>8.9785882352941204</v>
      </c>
    </row>
    <row r="513" spans="1:244">
      <c r="A513" s="90" t="s">
        <v>2705</v>
      </c>
      <c r="B513" s="90" t="s">
        <v>193</v>
      </c>
      <c r="C513" s="90" t="s">
        <v>1180</v>
      </c>
      <c r="D513" s="90" t="s">
        <v>398</v>
      </c>
      <c r="E513" s="90" t="s">
        <v>1868</v>
      </c>
      <c r="F513" s="112">
        <v>0.81814989999999999</v>
      </c>
      <c r="G513" s="112">
        <v>5.5445379999999996E-2</v>
      </c>
      <c r="H513" s="113">
        <f>IF(ISERROR(F513/G513-1),"",IF((F513/G513-1)&gt;10000%,"",F513/G513-1))</f>
        <v>13.755961632871847</v>
      </c>
      <c r="I513" s="91">
        <f>F513/$F$1023</f>
        <v>1.0475683958740402E-4</v>
      </c>
      <c r="J513" s="92">
        <v>3.8674566823999998</v>
      </c>
      <c r="K513" s="92">
        <v>28.440941176470599</v>
      </c>
    </row>
    <row r="514" spans="1:244" s="82" customFormat="1">
      <c r="A514" s="90" t="s">
        <v>881</v>
      </c>
      <c r="B514" s="90" t="s">
        <v>113</v>
      </c>
      <c r="C514" s="90" t="s">
        <v>886</v>
      </c>
      <c r="D514" s="90" t="s">
        <v>398</v>
      </c>
      <c r="E514" s="90" t="s">
        <v>1868</v>
      </c>
      <c r="F514" s="112">
        <v>0.81724295899999999</v>
      </c>
      <c r="G514" s="112">
        <v>1.4985678759999999</v>
      </c>
      <c r="H514" s="113">
        <f>IF(ISERROR(F514/G514-1),"",IF((F514/G514-1)&gt;10000%,"",F514/G514-1))</f>
        <v>-0.45465068877534109</v>
      </c>
      <c r="I514" s="91">
        <f>F514/$F$1023</f>
        <v>1.0464071383483442E-4</v>
      </c>
      <c r="J514" s="92">
        <v>13.11553638</v>
      </c>
      <c r="K514" s="92">
        <v>63.2917647058824</v>
      </c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  <c r="AI514" s="83"/>
      <c r="AJ514" s="83"/>
      <c r="AK514" s="83"/>
      <c r="AL514" s="83"/>
      <c r="AM514" s="83"/>
      <c r="AN514" s="83"/>
      <c r="AO514" s="83"/>
      <c r="AP514" s="83"/>
      <c r="AQ514" s="83"/>
      <c r="AR514" s="83"/>
      <c r="AS514" s="83"/>
      <c r="AT514" s="83"/>
      <c r="AU514" s="83"/>
      <c r="AV514" s="83"/>
      <c r="AW514" s="83"/>
      <c r="AX514" s="83"/>
      <c r="AY514" s="83"/>
      <c r="AZ514" s="83"/>
      <c r="BA514" s="83"/>
      <c r="BB514" s="83"/>
      <c r="BC514" s="83"/>
      <c r="BD514" s="83"/>
      <c r="BE514" s="83"/>
      <c r="BF514" s="83"/>
      <c r="BG514" s="83"/>
      <c r="BH514" s="83"/>
      <c r="BI514" s="83"/>
      <c r="BJ514" s="83"/>
      <c r="BK514" s="83"/>
      <c r="BL514" s="83"/>
      <c r="BM514" s="83"/>
      <c r="BN514" s="83"/>
      <c r="BO514" s="83"/>
      <c r="BP514" s="83"/>
      <c r="BQ514" s="83"/>
      <c r="BR514" s="83"/>
      <c r="BS514" s="83"/>
      <c r="BT514" s="83"/>
      <c r="BU514" s="83"/>
      <c r="BV514" s="83"/>
      <c r="BW514" s="83"/>
      <c r="BX514" s="83"/>
      <c r="BY514" s="83"/>
      <c r="BZ514" s="83"/>
      <c r="CA514" s="83"/>
      <c r="CB514" s="83"/>
      <c r="CC514" s="83"/>
      <c r="CD514" s="83"/>
      <c r="CE514" s="83"/>
      <c r="CF514" s="83"/>
      <c r="CG514" s="83"/>
      <c r="CH514" s="83"/>
      <c r="CI514" s="83"/>
      <c r="CJ514" s="83"/>
      <c r="CK514" s="83"/>
      <c r="CL514" s="83"/>
      <c r="CM514" s="83"/>
      <c r="CN514" s="83"/>
      <c r="CO514" s="83"/>
      <c r="CP514" s="83"/>
      <c r="CQ514" s="83"/>
      <c r="CR514" s="83"/>
      <c r="CS514" s="83"/>
      <c r="CT514" s="83"/>
      <c r="CU514" s="83"/>
      <c r="CV514" s="83"/>
      <c r="CW514" s="83"/>
      <c r="CX514" s="83"/>
      <c r="CY514" s="83"/>
      <c r="CZ514" s="83"/>
      <c r="DA514" s="83"/>
      <c r="DB514" s="83"/>
      <c r="DC514" s="83"/>
      <c r="DD514" s="83"/>
      <c r="DE514" s="83"/>
      <c r="DF514" s="83"/>
      <c r="DG514" s="83"/>
      <c r="DH514" s="83"/>
      <c r="DI514" s="83"/>
      <c r="DJ514" s="83"/>
      <c r="DK514" s="83"/>
      <c r="DL514" s="83"/>
      <c r="DM514" s="83"/>
      <c r="DN514" s="83"/>
      <c r="DO514" s="83"/>
      <c r="DP514" s="83"/>
      <c r="DQ514" s="83"/>
      <c r="DR514" s="83"/>
      <c r="DS514" s="83"/>
      <c r="DT514" s="83"/>
      <c r="DU514" s="83"/>
      <c r="DV514" s="83"/>
      <c r="DW514" s="83"/>
      <c r="DX514" s="83"/>
      <c r="DY514" s="83"/>
      <c r="DZ514" s="83"/>
      <c r="EA514" s="83"/>
      <c r="EB514" s="83"/>
      <c r="EC514" s="83"/>
      <c r="ED514" s="83"/>
      <c r="EE514" s="83"/>
      <c r="EF514" s="83"/>
      <c r="EG514" s="83"/>
      <c r="EH514" s="83"/>
      <c r="EI514" s="83"/>
      <c r="EJ514" s="83"/>
      <c r="EK514" s="83"/>
      <c r="EL514" s="83"/>
      <c r="EM514" s="83"/>
      <c r="EN514" s="83"/>
      <c r="EO514" s="83"/>
      <c r="EP514" s="83"/>
      <c r="EQ514" s="83"/>
      <c r="ER514" s="83"/>
      <c r="ES514" s="83"/>
      <c r="ET514" s="83"/>
      <c r="EU514" s="83"/>
      <c r="EV514" s="83"/>
      <c r="EW514" s="83"/>
      <c r="EX514" s="83"/>
      <c r="EY514" s="83"/>
      <c r="EZ514" s="83"/>
      <c r="FA514" s="83"/>
      <c r="FB514" s="83"/>
      <c r="FC514" s="83"/>
      <c r="FD514" s="83"/>
      <c r="FE514" s="83"/>
      <c r="FF514" s="83"/>
      <c r="FG514" s="83"/>
      <c r="FH514" s="83"/>
      <c r="FI514" s="83"/>
      <c r="FJ514" s="83"/>
      <c r="FK514" s="83"/>
      <c r="FL514" s="83"/>
      <c r="FM514" s="83"/>
      <c r="FN514" s="83"/>
      <c r="FO514" s="83"/>
      <c r="FP514" s="83"/>
      <c r="FQ514" s="83"/>
      <c r="FR514" s="83"/>
      <c r="FS514" s="83"/>
      <c r="FT514" s="83"/>
      <c r="FU514" s="83"/>
      <c r="FV514" s="83"/>
      <c r="FW514" s="83"/>
      <c r="FX514" s="83"/>
      <c r="FY514" s="83"/>
      <c r="FZ514" s="83"/>
      <c r="GA514" s="83"/>
      <c r="GB514" s="83"/>
      <c r="GC514" s="83"/>
      <c r="GD514" s="83"/>
      <c r="GE514" s="83"/>
      <c r="GF514" s="83"/>
      <c r="GG514" s="83"/>
      <c r="GH514" s="83"/>
      <c r="GI514" s="83"/>
      <c r="GJ514" s="83"/>
      <c r="GK514" s="83"/>
      <c r="GL514" s="83"/>
      <c r="GM514" s="83"/>
      <c r="GN514" s="83"/>
      <c r="GO514" s="83"/>
      <c r="GP514" s="83"/>
      <c r="GQ514" s="83"/>
      <c r="GR514" s="83"/>
      <c r="GS514" s="83"/>
      <c r="GT514" s="83"/>
      <c r="GU514" s="83"/>
      <c r="GV514" s="83"/>
      <c r="GW514" s="83"/>
      <c r="GX514" s="83"/>
      <c r="GY514" s="83"/>
      <c r="GZ514" s="83"/>
      <c r="HA514" s="83"/>
      <c r="HB514" s="83"/>
      <c r="HC514" s="83"/>
      <c r="HD514" s="83"/>
      <c r="HE514" s="83"/>
      <c r="HF514" s="83"/>
      <c r="HG514" s="83"/>
      <c r="HH514" s="83"/>
      <c r="HI514" s="83"/>
      <c r="HJ514" s="83"/>
      <c r="HK514" s="83"/>
      <c r="HL514" s="83"/>
      <c r="HM514" s="83"/>
      <c r="HN514" s="83"/>
      <c r="HO514" s="83"/>
      <c r="HP514" s="83"/>
      <c r="HQ514" s="83"/>
      <c r="HR514" s="83"/>
      <c r="HS514" s="83"/>
      <c r="HT514" s="83"/>
      <c r="HU514" s="83"/>
      <c r="HV514" s="83"/>
      <c r="HW514" s="83"/>
      <c r="HX514" s="83"/>
      <c r="HY514" s="83"/>
      <c r="HZ514" s="83"/>
      <c r="IA514" s="83"/>
      <c r="IB514" s="83"/>
      <c r="IC514" s="83"/>
      <c r="ID514" s="83"/>
      <c r="IE514" s="83"/>
      <c r="IF514" s="83"/>
      <c r="IG514" s="83"/>
      <c r="IH514" s="83"/>
      <c r="II514" s="83"/>
      <c r="IJ514" s="83"/>
    </row>
    <row r="515" spans="1:244">
      <c r="A515" s="90" t="s">
        <v>1559</v>
      </c>
      <c r="B515" s="90" t="s">
        <v>1560</v>
      </c>
      <c r="C515" s="90" t="s">
        <v>1180</v>
      </c>
      <c r="D515" s="90" t="s">
        <v>398</v>
      </c>
      <c r="E515" s="90" t="s">
        <v>1868</v>
      </c>
      <c r="F515" s="112">
        <v>0.79095163000000002</v>
      </c>
      <c r="G515" s="112">
        <v>6.6078339999999999E-2</v>
      </c>
      <c r="H515" s="113">
        <f>IF(ISERROR(F515/G515-1),"",IF((F515/G515-1)&gt;10000%,"",F515/G515-1))</f>
        <v>10.969907688358999</v>
      </c>
      <c r="I515" s="91">
        <f>F515/$F$1023</f>
        <v>1.0127434229999384E-4</v>
      </c>
      <c r="J515" s="92">
        <v>2.3117640000000002</v>
      </c>
      <c r="K515" s="92">
        <v>201.27070588235301</v>
      </c>
    </row>
    <row r="516" spans="1:244">
      <c r="A516" s="90" t="s">
        <v>42</v>
      </c>
      <c r="B516" s="90" t="s">
        <v>966</v>
      </c>
      <c r="C516" s="90" t="s">
        <v>1543</v>
      </c>
      <c r="D516" s="90" t="s">
        <v>399</v>
      </c>
      <c r="E516" s="90" t="s">
        <v>400</v>
      </c>
      <c r="F516" s="112">
        <v>0.77710016500000001</v>
      </c>
      <c r="G516" s="112">
        <v>0.73421987</v>
      </c>
      <c r="H516" s="113">
        <f>IF(ISERROR(F516/G516-1),"",IF((F516/G516-1)&gt;10000%,"",F516/G516-1))</f>
        <v>5.8402525935453031E-2</v>
      </c>
      <c r="I516" s="91">
        <f>F516/$F$1023</f>
        <v>9.9500785037375417E-5</v>
      </c>
      <c r="J516" s="92">
        <v>88.194284159999995</v>
      </c>
      <c r="K516" s="92">
        <v>48.512411764705902</v>
      </c>
    </row>
    <row r="517" spans="1:244">
      <c r="A517" s="90" t="s">
        <v>1844</v>
      </c>
      <c r="B517" s="90" t="s">
        <v>1865</v>
      </c>
      <c r="C517" s="90" t="s">
        <v>1180</v>
      </c>
      <c r="D517" s="90" t="s">
        <v>398</v>
      </c>
      <c r="E517" s="90" t="s">
        <v>1868</v>
      </c>
      <c r="F517" s="112">
        <v>0.77620715500000004</v>
      </c>
      <c r="G517" s="112">
        <v>0.67013157999999995</v>
      </c>
      <c r="H517" s="113">
        <f>IF(ISERROR(F517/G517-1),"",IF((F517/G517-1)&gt;10000%,"",F517/G517-1))</f>
        <v>0.15829066733431674</v>
      </c>
      <c r="I517" s="91">
        <f>F517/$F$1023</f>
        <v>9.9386443025819901E-5</v>
      </c>
      <c r="J517" s="92">
        <v>64.054964960999996</v>
      </c>
      <c r="K517" s="92">
        <v>50.839647058823502</v>
      </c>
    </row>
    <row r="518" spans="1:244">
      <c r="A518" s="90" t="s">
        <v>1914</v>
      </c>
      <c r="B518" s="90" t="s">
        <v>437</v>
      </c>
      <c r="C518" s="90" t="s">
        <v>1539</v>
      </c>
      <c r="D518" s="90" t="s">
        <v>398</v>
      </c>
      <c r="E518" s="90" t="s">
        <v>1868</v>
      </c>
      <c r="F518" s="112">
        <v>0.77391621999999993</v>
      </c>
      <c r="G518" s="112">
        <v>1.4374200800000001</v>
      </c>
      <c r="H518" s="113">
        <f>IF(ISERROR(F518/G518-1),"",IF((F518/G518-1)&gt;10000%,"",F518/G518-1))</f>
        <v>-0.46159356560540055</v>
      </c>
      <c r="I518" s="91">
        <f>F518/$F$1023</f>
        <v>9.9093109114393432E-5</v>
      </c>
      <c r="J518" s="92">
        <v>11.321249470000001</v>
      </c>
      <c r="K518" s="92">
        <v>34.0744705882353</v>
      </c>
    </row>
    <row r="519" spans="1:244">
      <c r="A519" s="90" t="s">
        <v>1830</v>
      </c>
      <c r="B519" s="90" t="s">
        <v>1851</v>
      </c>
      <c r="C519" s="90" t="s">
        <v>1180</v>
      </c>
      <c r="D519" s="90" t="s">
        <v>398</v>
      </c>
      <c r="E519" s="90" t="s">
        <v>1868</v>
      </c>
      <c r="F519" s="112">
        <v>0.76627334999999996</v>
      </c>
      <c r="G519" s="112">
        <v>0.68250786399999996</v>
      </c>
      <c r="H519" s="113">
        <f>IF(ISERROR(F519/G519-1),"",IF((F519/G519-1)&gt;10000%,"",F519/G519-1))</f>
        <v>0.12273189866131706</v>
      </c>
      <c r="I519" s="91">
        <f>F519/$F$1023</f>
        <v>9.8114507385569191E-5</v>
      </c>
      <c r="J519" s="92">
        <v>23.2667322615</v>
      </c>
      <c r="K519" s="92">
        <v>204.92500000000001</v>
      </c>
    </row>
    <row r="520" spans="1:244">
      <c r="A520" s="90" t="s">
        <v>2887</v>
      </c>
      <c r="B520" s="90" t="s">
        <v>2873</v>
      </c>
      <c r="C520" s="90" t="s">
        <v>1180</v>
      </c>
      <c r="D520" s="90" t="s">
        <v>398</v>
      </c>
      <c r="E520" s="90" t="s">
        <v>1868</v>
      </c>
      <c r="F520" s="112">
        <v>0.75605769999999994</v>
      </c>
      <c r="G520" s="112">
        <v>0.75853078000000007</v>
      </c>
      <c r="H520" s="113">
        <f>IF(ISERROR(F520/G520-1),"",IF((F520/G520-1)&gt;10000%,"",F520/G520-1))</f>
        <v>-3.2603554993511086E-3</v>
      </c>
      <c r="I520" s="91">
        <f>F520/$F$1023</f>
        <v>9.6806483992385294E-5</v>
      </c>
      <c r="J520" s="92">
        <v>7.6929119999999998</v>
      </c>
      <c r="K520" s="92">
        <v>55.445999999999998</v>
      </c>
    </row>
    <row r="521" spans="1:244">
      <c r="A521" s="90" t="s">
        <v>2918</v>
      </c>
      <c r="B521" s="90" t="s">
        <v>2919</v>
      </c>
      <c r="C521" s="90" t="s">
        <v>1543</v>
      </c>
      <c r="D521" s="90" t="s">
        <v>1441</v>
      </c>
      <c r="E521" s="90" t="s">
        <v>400</v>
      </c>
      <c r="F521" s="112">
        <v>0.74976525000000005</v>
      </c>
      <c r="G521" s="112">
        <v>7.5315E-3</v>
      </c>
      <c r="H521" s="113">
        <f>IF(ISERROR(F521/G521-1),"",IF((F521/G521-1)&gt;10000%,"",F521/G521-1))</f>
        <v>98.550587532364077</v>
      </c>
      <c r="I521" s="91">
        <f>F521/$F$1023</f>
        <v>9.6000791569442076E-5</v>
      </c>
      <c r="J521" s="92">
        <v>45.630952829999998</v>
      </c>
      <c r="K521" s="92">
        <v>34.464705882352902</v>
      </c>
    </row>
    <row r="522" spans="1:244">
      <c r="A522" s="90" t="s">
        <v>1656</v>
      </c>
      <c r="B522" s="90" t="s">
        <v>1593</v>
      </c>
      <c r="C522" s="90" t="s">
        <v>1543</v>
      </c>
      <c r="D522" s="90" t="s">
        <v>399</v>
      </c>
      <c r="E522" s="90" t="s">
        <v>400</v>
      </c>
      <c r="F522" s="112">
        <v>0.73873056100000001</v>
      </c>
      <c r="G522" s="112">
        <v>1.558708784</v>
      </c>
      <c r="H522" s="113">
        <f>IF(ISERROR(F522/G522-1),"",IF((F522/G522-1)&gt;10000%,"",F522/G522-1))</f>
        <v>-0.52606248929691024</v>
      </c>
      <c r="I522" s="91">
        <f>F522/$F$1023</f>
        <v>9.4587897495300037E-5</v>
      </c>
      <c r="J522" s="92">
        <v>21.734999999999999</v>
      </c>
      <c r="K522" s="92">
        <v>63.618529411764698</v>
      </c>
    </row>
    <row r="523" spans="1:244">
      <c r="A523" s="90" t="s">
        <v>1975</v>
      </c>
      <c r="B523" s="90" t="s">
        <v>376</v>
      </c>
      <c r="C523" s="90" t="s">
        <v>1537</v>
      </c>
      <c r="D523" s="90" t="s">
        <v>398</v>
      </c>
      <c r="E523" s="90" t="s">
        <v>1868</v>
      </c>
      <c r="F523" s="112">
        <v>0.72424979</v>
      </c>
      <c r="G523" s="112">
        <v>0.38126473999999999</v>
      </c>
      <c r="H523" s="113">
        <f>IF(ISERROR(F523/G523-1),"",IF((F523/G523-1)&gt;10000%,"",F523/G523-1))</f>
        <v>0.89959813750413953</v>
      </c>
      <c r="I523" s="91">
        <f>F523/$F$1023</f>
        <v>9.2733763179878216E-5</v>
      </c>
      <c r="J523" s="92">
        <v>23.988354870000002</v>
      </c>
      <c r="K523" s="92">
        <v>18.292882352941199</v>
      </c>
    </row>
    <row r="524" spans="1:244">
      <c r="A524" s="90" t="s">
        <v>537</v>
      </c>
      <c r="B524" s="90" t="s">
        <v>538</v>
      </c>
      <c r="C524" s="90" t="s">
        <v>1541</v>
      </c>
      <c r="D524" s="90" t="s">
        <v>399</v>
      </c>
      <c r="E524" s="90" t="s">
        <v>400</v>
      </c>
      <c r="F524" s="112">
        <v>0.72288189000000003</v>
      </c>
      <c r="G524" s="112">
        <v>0.32758223999999997</v>
      </c>
      <c r="H524" s="113">
        <f>IF(ISERROR(F524/G524-1),"",IF((F524/G524-1)&gt;10000%,"",F524/G524-1))</f>
        <v>1.2067188074664856</v>
      </c>
      <c r="I524" s="91">
        <f>F524/$F$1023</f>
        <v>9.2558615715004593E-5</v>
      </c>
      <c r="J524" s="92">
        <v>36.682625829999999</v>
      </c>
      <c r="K524" s="92">
        <v>24.199882352941199</v>
      </c>
    </row>
    <row r="525" spans="1:244">
      <c r="A525" s="90" t="s">
        <v>327</v>
      </c>
      <c r="B525" s="90" t="s">
        <v>328</v>
      </c>
      <c r="C525" s="90" t="s">
        <v>1767</v>
      </c>
      <c r="D525" s="90" t="s">
        <v>399</v>
      </c>
      <c r="E525" s="90" t="s">
        <v>400</v>
      </c>
      <c r="F525" s="112">
        <v>0.71987239999999997</v>
      </c>
      <c r="G525" s="112">
        <v>0.50380988999999998</v>
      </c>
      <c r="H525" s="113">
        <f>IF(ISERROR(F525/G525-1),"",IF((F525/G525-1)&gt;10000%,"",F525/G525-1))</f>
        <v>0.42885722231455192</v>
      </c>
      <c r="I525" s="91">
        <f>F525/$F$1023</f>
        <v>9.2173277207758064E-5</v>
      </c>
      <c r="J525" s="92">
        <v>65.099869359352539</v>
      </c>
      <c r="K525" s="92">
        <v>65.983941176470594</v>
      </c>
    </row>
    <row r="526" spans="1:244">
      <c r="A526" s="90" t="s">
        <v>895</v>
      </c>
      <c r="B526" s="90" t="s">
        <v>84</v>
      </c>
      <c r="C526" s="90" t="s">
        <v>1542</v>
      </c>
      <c r="D526" s="90" t="s">
        <v>398</v>
      </c>
      <c r="E526" s="90" t="s">
        <v>1868</v>
      </c>
      <c r="F526" s="112">
        <v>0.717840005</v>
      </c>
      <c r="G526" s="112">
        <v>3.16639859</v>
      </c>
      <c r="H526" s="113">
        <f>IF(ISERROR(F526/G526-1),"",IF((F526/G526-1)&gt;10000%,"",F526/G526-1))</f>
        <v>-0.77329449069771095</v>
      </c>
      <c r="I526" s="91">
        <f>F526/$F$1023</f>
        <v>9.1913047050676532E-5</v>
      </c>
      <c r="J526" s="92">
        <v>60.347402611602746</v>
      </c>
      <c r="K526" s="92">
        <v>61.045764705882398</v>
      </c>
    </row>
    <row r="527" spans="1:244">
      <c r="A527" s="90" t="s">
        <v>656</v>
      </c>
      <c r="B527" s="90" t="s">
        <v>657</v>
      </c>
      <c r="C527" s="90" t="s">
        <v>1180</v>
      </c>
      <c r="D527" s="90" t="s">
        <v>398</v>
      </c>
      <c r="E527" s="90" t="s">
        <v>1868</v>
      </c>
      <c r="F527" s="112">
        <v>0.70907323</v>
      </c>
      <c r="G527" s="112">
        <v>1.1469689199999999</v>
      </c>
      <c r="H527" s="113">
        <f>IF(ISERROR(F527/G527-1),"",IF((F527/G527-1)&gt;10000%,"",F527/G527-1))</f>
        <v>-0.38178514026343446</v>
      </c>
      <c r="I527" s="91">
        <f>F527/$F$1023</f>
        <v>9.0790539253054282E-5</v>
      </c>
      <c r="J527" s="92">
        <v>134.02940543764902</v>
      </c>
      <c r="K527" s="92">
        <v>45.751882352941202</v>
      </c>
    </row>
    <row r="528" spans="1:244">
      <c r="A528" s="90" t="s">
        <v>2010</v>
      </c>
      <c r="B528" s="90" t="s">
        <v>2014</v>
      </c>
      <c r="C528" s="90" t="s">
        <v>886</v>
      </c>
      <c r="D528" s="90" t="s">
        <v>398</v>
      </c>
      <c r="E528" s="90" t="s">
        <v>1868</v>
      </c>
      <c r="F528" s="112">
        <v>0.70433612999999995</v>
      </c>
      <c r="G528" s="112">
        <v>1.9266313799999999</v>
      </c>
      <c r="H528" s="113">
        <f>IF(ISERROR(F528/G528-1),"",IF((F528/G528-1)&gt;10000%,"",F528/G528-1))</f>
        <v>-0.63442091865025052</v>
      </c>
      <c r="I528" s="91">
        <f>F528/$F$1023</f>
        <v>9.0183995605234364E-5</v>
      </c>
      <c r="J528" s="92">
        <v>18.973840140685272</v>
      </c>
      <c r="K528" s="92">
        <v>118.05217647058799</v>
      </c>
    </row>
    <row r="529" spans="1:244">
      <c r="A529" s="90" t="s">
        <v>617</v>
      </c>
      <c r="B529" s="90" t="s">
        <v>618</v>
      </c>
      <c r="C529" s="90" t="s">
        <v>1556</v>
      </c>
      <c r="D529" s="90" t="s">
        <v>399</v>
      </c>
      <c r="E529" s="90" t="s">
        <v>1868</v>
      </c>
      <c r="F529" s="112">
        <v>0.69916457999999992</v>
      </c>
      <c r="G529" s="112">
        <v>0.19862448000000002</v>
      </c>
      <c r="H529" s="113">
        <f>IF(ISERROR(F529/G529-1),"",IF((F529/G529-1)&gt;10000%,"",F529/G529-1))</f>
        <v>2.5200322739674377</v>
      </c>
      <c r="I529" s="91">
        <f>F529/$F$1023</f>
        <v>8.9521824487486583E-5</v>
      </c>
      <c r="J529" s="92">
        <v>48.983890696619014</v>
      </c>
      <c r="K529" s="92">
        <v>34.7128823529412</v>
      </c>
    </row>
    <row r="530" spans="1:244">
      <c r="A530" s="90" t="s">
        <v>168</v>
      </c>
      <c r="B530" s="90" t="s">
        <v>81</v>
      </c>
      <c r="C530" s="90" t="s">
        <v>1543</v>
      </c>
      <c r="D530" s="90" t="s">
        <v>399</v>
      </c>
      <c r="E530" s="90" t="s">
        <v>400</v>
      </c>
      <c r="F530" s="112">
        <v>0.69790667000000006</v>
      </c>
      <c r="G530" s="112">
        <v>0.92745733200000002</v>
      </c>
      <c r="H530" s="113">
        <f>IF(ISERROR(F530/G530-1),"",IF((F530/G530-1)&gt;10000%,"",F530/G530-1))</f>
        <v>-0.2475053612493302</v>
      </c>
      <c r="I530" s="91">
        <f>F530/$F$1023</f>
        <v>8.9360760266754687E-5</v>
      </c>
      <c r="J530" s="92">
        <v>81.497328150000001</v>
      </c>
      <c r="K530" s="92">
        <v>67.584588235294106</v>
      </c>
    </row>
    <row r="531" spans="1:244">
      <c r="A531" s="90" t="s">
        <v>261</v>
      </c>
      <c r="B531" s="90" t="s">
        <v>267</v>
      </c>
      <c r="C531" s="90" t="s">
        <v>1767</v>
      </c>
      <c r="D531" s="90" t="s">
        <v>1441</v>
      </c>
      <c r="E531" s="90" t="s">
        <v>400</v>
      </c>
      <c r="F531" s="112">
        <v>0.68470010999999997</v>
      </c>
      <c r="G531" s="112">
        <v>0.39964909999999998</v>
      </c>
      <c r="H531" s="113">
        <f>IF(ISERROR(F531/G531-1),"",IF((F531/G531-1)&gt;10000%,"",F531/G531-1))</f>
        <v>0.71325322639285305</v>
      </c>
      <c r="I531" s="91">
        <f>F531/$F$1023</f>
        <v>8.7669777370562389E-5</v>
      </c>
      <c r="J531" s="92">
        <v>76.755825194765904</v>
      </c>
      <c r="K531" s="92">
        <v>38.484411764705897</v>
      </c>
    </row>
    <row r="532" spans="1:244">
      <c r="A532" s="90" t="s">
        <v>2301</v>
      </c>
      <c r="B532" s="90" t="s">
        <v>2302</v>
      </c>
      <c r="C532" s="90" t="s">
        <v>1537</v>
      </c>
      <c r="D532" s="90" t="s">
        <v>398</v>
      </c>
      <c r="E532" s="90" t="s">
        <v>400</v>
      </c>
      <c r="F532" s="112">
        <v>0.68274089000000004</v>
      </c>
      <c r="G532" s="112">
        <v>1.2493000000000001</v>
      </c>
      <c r="H532" s="113">
        <f>IF(ISERROR(F532/G532-1),"",IF((F532/G532-1)&gt;10000%,"",F532/G532-1))</f>
        <v>-0.45350124869927155</v>
      </c>
      <c r="I532" s="91">
        <f>F532/$F$1023</f>
        <v>8.7418916623336948E-5</v>
      </c>
      <c r="J532" s="92">
        <v>13.834347490000001</v>
      </c>
      <c r="K532" s="92">
        <v>51.042235294117603</v>
      </c>
    </row>
    <row r="533" spans="1:244">
      <c r="A533" s="90" t="s">
        <v>1916</v>
      </c>
      <c r="B533" s="90" t="s">
        <v>558</v>
      </c>
      <c r="C533" s="90" t="s">
        <v>1539</v>
      </c>
      <c r="D533" s="90" t="s">
        <v>398</v>
      </c>
      <c r="E533" s="90" t="s">
        <v>1868</v>
      </c>
      <c r="F533" s="112">
        <v>0.68226624999999996</v>
      </c>
      <c r="G533" s="112">
        <v>0.38801260999999998</v>
      </c>
      <c r="H533" s="113">
        <f>IF(ISERROR(F533/G533-1),"",IF((F533/G533-1)&gt;10000%,"",F533/G533-1))</f>
        <v>0.75836102336983324</v>
      </c>
      <c r="I533" s="91">
        <f>F533/$F$1023</f>
        <v>8.7358143180301897E-5</v>
      </c>
      <c r="J533" s="92">
        <v>41.678126630000001</v>
      </c>
      <c r="K533" s="92">
        <v>67.353352941176496</v>
      </c>
      <c r="IJ533" s="93"/>
    </row>
    <row r="534" spans="1:244">
      <c r="A534" s="90" t="s">
        <v>1980</v>
      </c>
      <c r="B534" s="90" t="s">
        <v>121</v>
      </c>
      <c r="C534" s="90" t="s">
        <v>1537</v>
      </c>
      <c r="D534" s="90" t="s">
        <v>398</v>
      </c>
      <c r="E534" s="90" t="s">
        <v>1868</v>
      </c>
      <c r="F534" s="112">
        <v>0.68196464000000001</v>
      </c>
      <c r="G534" s="112">
        <v>1.97947191</v>
      </c>
      <c r="H534" s="113">
        <f>IF(ISERROR(F534/G534-1),"",IF((F534/G534-1)&gt;10000%,"",F534/G534-1))</f>
        <v>-0.6554815268886538</v>
      </c>
      <c r="I534" s="91">
        <f>F534/$F$1023</f>
        <v>8.7319524694388803E-5</v>
      </c>
      <c r="J534" s="92">
        <v>11.70312925</v>
      </c>
      <c r="K534" s="92">
        <v>26.171588235294099</v>
      </c>
    </row>
    <row r="535" spans="1:244">
      <c r="A535" s="90" t="s">
        <v>2882</v>
      </c>
      <c r="B535" s="90" t="s">
        <v>2868</v>
      </c>
      <c r="C535" s="90" t="s">
        <v>1767</v>
      </c>
      <c r="D535" s="90" t="s">
        <v>399</v>
      </c>
      <c r="E535" s="90" t="s">
        <v>400</v>
      </c>
      <c r="F535" s="112">
        <v>0.67895169</v>
      </c>
      <c r="G535" s="112">
        <v>0.30977949999999999</v>
      </c>
      <c r="H535" s="113">
        <f>IF(ISERROR(F535/G535-1),"",IF((F535/G535-1)&gt;10000%,"",F535/G535-1))</f>
        <v>1.1917256952122397</v>
      </c>
      <c r="I535" s="91">
        <f>F535/$F$1023</f>
        <v>8.6933743164824509E-5</v>
      </c>
      <c r="J535" s="92">
        <v>1.2880978367748279</v>
      </c>
      <c r="K535" s="92">
        <v>77.879882352941195</v>
      </c>
    </row>
    <row r="536" spans="1:244">
      <c r="A536" s="90" t="s">
        <v>2885</v>
      </c>
      <c r="B536" s="90" t="s">
        <v>2871</v>
      </c>
      <c r="C536" s="90" t="s">
        <v>1180</v>
      </c>
      <c r="D536" s="90" t="s">
        <v>398</v>
      </c>
      <c r="E536" s="90" t="s">
        <v>1868</v>
      </c>
      <c r="F536" s="112">
        <v>0.67275643299999999</v>
      </c>
      <c r="G536" s="112">
        <v>0.260521012</v>
      </c>
      <c r="H536" s="113">
        <f>IF(ISERROR(F536/G536-1),"",IF((F536/G536-1)&gt;10000%,"",F536/G536-1))</f>
        <v>1.5823499910249081</v>
      </c>
      <c r="I536" s="91">
        <f>F536/$F$1023</f>
        <v>8.6140495443652953E-5</v>
      </c>
      <c r="J536" s="92">
        <v>8.3930081039999997</v>
      </c>
      <c r="K536" s="92">
        <v>63.271999999999998</v>
      </c>
    </row>
    <row r="537" spans="1:244">
      <c r="A537" s="90" t="s">
        <v>1013</v>
      </c>
      <c r="B537" s="90" t="s">
        <v>1014</v>
      </c>
      <c r="C537" s="90" t="s">
        <v>1538</v>
      </c>
      <c r="D537" s="90" t="s">
        <v>398</v>
      </c>
      <c r="E537" s="90" t="s">
        <v>1868</v>
      </c>
      <c r="F537" s="112">
        <v>0.66857210999999994</v>
      </c>
      <c r="G537" s="112">
        <v>0.30480854599999996</v>
      </c>
      <c r="H537" s="113">
        <f>IF(ISERROR(F537/G537-1),"",IF((F537/G537-1)&gt;10000%,"",F537/G537-1))</f>
        <v>1.1934165520411621</v>
      </c>
      <c r="I537" s="91">
        <f>F537/$F$1023</f>
        <v>8.560472998882262E-5</v>
      </c>
      <c r="J537" s="92">
        <v>146.97605332000001</v>
      </c>
      <c r="K537" s="92">
        <v>33.217882352941203</v>
      </c>
    </row>
    <row r="538" spans="1:244">
      <c r="A538" s="90" t="s">
        <v>2722</v>
      </c>
      <c r="B538" s="90" t="s">
        <v>1075</v>
      </c>
      <c r="C538" s="90" t="s">
        <v>1544</v>
      </c>
      <c r="D538" s="90" t="s">
        <v>398</v>
      </c>
      <c r="E538" s="90" t="s">
        <v>1868</v>
      </c>
      <c r="F538" s="112">
        <v>0.66836985299999996</v>
      </c>
      <c r="G538" s="112">
        <v>0.17871357999999998</v>
      </c>
      <c r="H538" s="113">
        <f>IF(ISERROR(F538/G538-1),"",IF((F538/G538-1)&gt;10000%,"",F538/G538-1))</f>
        <v>2.7398940416279505</v>
      </c>
      <c r="I538" s="91">
        <f>F538/$F$1023</f>
        <v>8.5578832773526949E-5</v>
      </c>
      <c r="J538" s="92">
        <v>334.74114960000003</v>
      </c>
      <c r="K538" s="92">
        <v>6.04141176470588</v>
      </c>
    </row>
    <row r="539" spans="1:244">
      <c r="A539" s="90" t="s">
        <v>1667</v>
      </c>
      <c r="B539" s="90" t="s">
        <v>560</v>
      </c>
      <c r="C539" s="90" t="s">
        <v>1541</v>
      </c>
      <c r="D539" s="90" t="s">
        <v>399</v>
      </c>
      <c r="E539" s="90" t="s">
        <v>400</v>
      </c>
      <c r="F539" s="112">
        <v>0.64945839000000005</v>
      </c>
      <c r="G539" s="112">
        <v>0.32537921999999997</v>
      </c>
      <c r="H539" s="113">
        <f>IF(ISERROR(F539/G539-1),"",IF((F539/G539-1)&gt;10000%,"",F539/G539-1))</f>
        <v>0.99600450821659758</v>
      </c>
      <c r="I539" s="91">
        <f>F539/$F$1023</f>
        <v>8.3157387637551117E-5</v>
      </c>
      <c r="J539" s="92">
        <v>7.4397931900000005</v>
      </c>
      <c r="K539" s="92">
        <v>38.506999999999998</v>
      </c>
    </row>
    <row r="540" spans="1:244">
      <c r="A540" s="90" t="s">
        <v>1636</v>
      </c>
      <c r="B540" s="90" t="s">
        <v>795</v>
      </c>
      <c r="C540" s="90" t="s">
        <v>1543</v>
      </c>
      <c r="D540" s="90" t="s">
        <v>399</v>
      </c>
      <c r="E540" s="90" t="s">
        <v>400</v>
      </c>
      <c r="F540" s="112">
        <v>0.64838975600000004</v>
      </c>
      <c r="G540" s="112">
        <v>1.8951560759999999</v>
      </c>
      <c r="H540" s="113">
        <f>IF(ISERROR(F540/G540-1),"",IF((F540/G540-1)&gt;10000%,"",F540/G540-1))</f>
        <v>-0.65786999592744877</v>
      </c>
      <c r="I540" s="91">
        <f>F540/$F$1023</f>
        <v>8.3020558530176483E-5</v>
      </c>
      <c r="J540" s="92">
        <v>14.273999999999999</v>
      </c>
      <c r="K540" s="92">
        <v>26.3512941176471</v>
      </c>
    </row>
    <row r="541" spans="1:244">
      <c r="A541" s="90" t="s">
        <v>85</v>
      </c>
      <c r="B541" s="90" t="s">
        <v>86</v>
      </c>
      <c r="C541" s="90" t="s">
        <v>1541</v>
      </c>
      <c r="D541" s="90" t="s">
        <v>399</v>
      </c>
      <c r="E541" s="90" t="s">
        <v>400</v>
      </c>
      <c r="F541" s="112">
        <v>0.64296899899999993</v>
      </c>
      <c r="G541" s="112">
        <v>0.190362647</v>
      </c>
      <c r="H541" s="113">
        <f>IF(ISERROR(F541/G541-1),"",IF((F541/G541-1)&gt;10000%,"",F541/G541-1))</f>
        <v>2.3776006434707746</v>
      </c>
      <c r="I541" s="91">
        <f>F541/$F$1023</f>
        <v>8.2326478665971508E-5</v>
      </c>
      <c r="J541" s="92">
        <v>35.890842679999999</v>
      </c>
      <c r="K541" s="92">
        <v>19.055294117647101</v>
      </c>
    </row>
    <row r="542" spans="1:244">
      <c r="A542" s="90" t="s">
        <v>1839</v>
      </c>
      <c r="B542" s="90" t="s">
        <v>1860</v>
      </c>
      <c r="C542" s="90" t="s">
        <v>1180</v>
      </c>
      <c r="D542" s="90" t="s">
        <v>398</v>
      </c>
      <c r="E542" s="90" t="s">
        <v>1868</v>
      </c>
      <c r="F542" s="112">
        <v>0.64072458499999996</v>
      </c>
      <c r="G542" s="112">
        <v>0.39406875000000002</v>
      </c>
      <c r="H542" s="113">
        <f>IF(ISERROR(F542/G542-1),"",IF((F542/G542-1)&gt;10000%,"",F542/G542-1))</f>
        <v>0.62592081965393076</v>
      </c>
      <c r="I542" s="91">
        <f>F542/$F$1023</f>
        <v>8.2039101356060797E-5</v>
      </c>
      <c r="J542" s="92">
        <v>12.4267946985</v>
      </c>
      <c r="K542" s="92">
        <v>87.414705882352905</v>
      </c>
    </row>
    <row r="543" spans="1:244">
      <c r="A543" s="90" t="s">
        <v>215</v>
      </c>
      <c r="B543" s="90" t="s">
        <v>27</v>
      </c>
      <c r="C543" s="90" t="s">
        <v>1556</v>
      </c>
      <c r="D543" s="90" t="s">
        <v>1441</v>
      </c>
      <c r="E543" s="90" t="s">
        <v>1868</v>
      </c>
      <c r="F543" s="112">
        <v>0.63893948</v>
      </c>
      <c r="G543" s="112">
        <v>1.1973489399999999</v>
      </c>
      <c r="H543" s="113">
        <f>IF(ISERROR(F543/G543-1),"",IF((F543/G543-1)&gt;10000%,"",F543/G543-1))</f>
        <v>-0.46637153242896756</v>
      </c>
      <c r="I543" s="91">
        <f>F543/$F$1023</f>
        <v>8.1810534490585815E-5</v>
      </c>
      <c r="J543" s="92">
        <v>127.43606553000001</v>
      </c>
      <c r="K543" s="92">
        <v>8.9268235294117595</v>
      </c>
    </row>
    <row r="544" spans="1:244">
      <c r="A544" s="90" t="s">
        <v>2083</v>
      </c>
      <c r="B544" s="90" t="s">
        <v>256</v>
      </c>
      <c r="C544" s="90" t="s">
        <v>1180</v>
      </c>
      <c r="D544" s="90" t="s">
        <v>398</v>
      </c>
      <c r="E544" s="90" t="s">
        <v>1868</v>
      </c>
      <c r="F544" s="112">
        <v>0.63042419999999999</v>
      </c>
      <c r="G544" s="112">
        <v>1.243252324</v>
      </c>
      <c r="H544" s="113">
        <f>IF(ISERROR(F544/G544-1),"",IF((F544/G544-1)&gt;10000%,"",F544/G544-1))</f>
        <v>-0.49292336894919808</v>
      </c>
      <c r="I544" s="91">
        <f>F544/$F$1023</f>
        <v>8.0720228397531437E-5</v>
      </c>
      <c r="J544" s="92">
        <v>36.114060764799994</v>
      </c>
      <c r="K544" s="92">
        <v>32.948647058823497</v>
      </c>
    </row>
    <row r="545" spans="1:11">
      <c r="A545" s="90" t="s">
        <v>2288</v>
      </c>
      <c r="B545" s="90" t="s">
        <v>2289</v>
      </c>
      <c r="C545" s="90" t="s">
        <v>1539</v>
      </c>
      <c r="D545" s="90" t="s">
        <v>398</v>
      </c>
      <c r="E545" s="90" t="s">
        <v>1868</v>
      </c>
      <c r="F545" s="112">
        <v>0.62919764</v>
      </c>
      <c r="G545" s="112">
        <v>1.28111438</v>
      </c>
      <c r="H545" s="113">
        <f>IF(ISERROR(F545/G545-1),"",IF((F545/G545-1)&gt;10000%,"",F545/G545-1))</f>
        <v>-0.50886692880615392</v>
      </c>
      <c r="I545" s="91">
        <f>F545/$F$1023</f>
        <v>8.0563178266297145E-5</v>
      </c>
      <c r="J545" s="92">
        <v>317.28619327677001</v>
      </c>
      <c r="K545" s="92">
        <v>49.770470588235298</v>
      </c>
    </row>
    <row r="546" spans="1:11">
      <c r="A546" s="90" t="s">
        <v>1468</v>
      </c>
      <c r="B546" s="90" t="s">
        <v>1469</v>
      </c>
      <c r="C546" s="90" t="s">
        <v>298</v>
      </c>
      <c r="D546" s="90" t="s">
        <v>1441</v>
      </c>
      <c r="E546" s="90" t="s">
        <v>1868</v>
      </c>
      <c r="F546" s="112">
        <v>0.61572942000000008</v>
      </c>
      <c r="G546" s="112">
        <v>4.33561803</v>
      </c>
      <c r="H546" s="113">
        <f>IF(ISERROR(F546/G546-1),"",IF((F546/G546-1)&gt;10000%,"",F546/G546-1))</f>
        <v>-0.85798347185118606</v>
      </c>
      <c r="I546" s="91">
        <f>F546/$F$1023</f>
        <v>7.8838692127427168E-5</v>
      </c>
      <c r="J546" s="92">
        <v>34.899776000000003</v>
      </c>
      <c r="K546" s="92">
        <v>30.764588235294099</v>
      </c>
    </row>
    <row r="547" spans="1:11">
      <c r="A547" s="90" t="s">
        <v>2069</v>
      </c>
      <c r="B547" s="90" t="s">
        <v>1085</v>
      </c>
      <c r="C547" s="90" t="s">
        <v>1180</v>
      </c>
      <c r="D547" s="90" t="s">
        <v>398</v>
      </c>
      <c r="E547" s="90" t="s">
        <v>1868</v>
      </c>
      <c r="F547" s="112">
        <v>0.61484468000000003</v>
      </c>
      <c r="G547" s="112">
        <v>0.45064429499999997</v>
      </c>
      <c r="H547" s="113">
        <f>IF(ISERROR(F547/G547-1),"",IF((F547/G547-1)&gt;10000%,"",F547/G547-1))</f>
        <v>0.36436805440974251</v>
      </c>
      <c r="I547" s="91">
        <f>F547/$F$1023</f>
        <v>7.8725409016035765E-5</v>
      </c>
      <c r="J547" s="92">
        <v>25.512700241860653</v>
      </c>
      <c r="K547" s="92">
        <v>58.713294117647102</v>
      </c>
    </row>
    <row r="548" spans="1:11">
      <c r="A548" s="90" t="s">
        <v>1026</v>
      </c>
      <c r="B548" s="90" t="s">
        <v>1027</v>
      </c>
      <c r="C548" s="90" t="s">
        <v>1538</v>
      </c>
      <c r="D548" s="90" t="s">
        <v>398</v>
      </c>
      <c r="E548" s="90" t="s">
        <v>1868</v>
      </c>
      <c r="F548" s="112">
        <v>0.61330104000000008</v>
      </c>
      <c r="G548" s="112">
        <v>0.11985411999999999</v>
      </c>
      <c r="H548" s="113">
        <f>IF(ISERROR(F548/G548-1),"",IF((F548/G548-1)&gt;10000%,"",F548/G548-1))</f>
        <v>4.117062642485716</v>
      </c>
      <c r="I548" s="91">
        <f>F548/$F$1023</f>
        <v>7.8527759602571682E-5</v>
      </c>
      <c r="J548" s="92">
        <v>18.71765705</v>
      </c>
      <c r="K548" s="92">
        <v>8.0230588235294107</v>
      </c>
    </row>
    <row r="549" spans="1:11">
      <c r="A549" s="90" t="s">
        <v>882</v>
      </c>
      <c r="B549" s="90" t="s">
        <v>112</v>
      </c>
      <c r="C549" s="90" t="s">
        <v>886</v>
      </c>
      <c r="D549" s="90" t="s">
        <v>398</v>
      </c>
      <c r="E549" s="90" t="s">
        <v>1868</v>
      </c>
      <c r="F549" s="112">
        <v>0.61143940000000008</v>
      </c>
      <c r="G549" s="112">
        <v>1.4388115800000001</v>
      </c>
      <c r="H549" s="113">
        <f>IF(ISERROR(F549/G549-1),"",IF((F549/G549-1)&gt;10000%,"",F549/G549-1))</f>
        <v>-0.5750385884439434</v>
      </c>
      <c r="I549" s="91">
        <f>F549/$F$1023</f>
        <v>7.8289393109036095E-5</v>
      </c>
      <c r="J549" s="92">
        <v>18.40235745</v>
      </c>
      <c r="K549" s="92">
        <v>53.354823529411803</v>
      </c>
    </row>
    <row r="550" spans="1:11">
      <c r="A550" s="90" t="s">
        <v>1976</v>
      </c>
      <c r="B550" s="90" t="s">
        <v>377</v>
      </c>
      <c r="C550" s="90" t="s">
        <v>1537</v>
      </c>
      <c r="D550" s="90" t="s">
        <v>398</v>
      </c>
      <c r="E550" s="90" t="s">
        <v>1868</v>
      </c>
      <c r="F550" s="112">
        <v>0.60302772999999998</v>
      </c>
      <c r="G550" s="112">
        <v>1.0319124</v>
      </c>
      <c r="H550" s="113">
        <f>IF(ISERROR(F550/G550-1),"",IF((F550/G550-1)&gt;10000%,"",F550/G550-1))</f>
        <v>-0.41562120001659053</v>
      </c>
      <c r="I550" s="91">
        <f>F550/$F$1023</f>
        <v>7.7212353357699335E-5</v>
      </c>
      <c r="J550" s="92">
        <v>27.602418350000001</v>
      </c>
      <c r="K550" s="92">
        <v>25.856588235294101</v>
      </c>
    </row>
    <row r="551" spans="1:11">
      <c r="A551" s="90" t="s">
        <v>2422</v>
      </c>
      <c r="B551" s="90" t="s">
        <v>2423</v>
      </c>
      <c r="C551" s="90" t="s">
        <v>1539</v>
      </c>
      <c r="D551" s="90" t="s">
        <v>398</v>
      </c>
      <c r="E551" s="90" t="s">
        <v>1868</v>
      </c>
      <c r="F551" s="112">
        <v>0.60109069999999998</v>
      </c>
      <c r="G551" s="112">
        <v>0.43369534999999998</v>
      </c>
      <c r="H551" s="113">
        <f>IF(ISERROR(F551/G551-1),"",IF((F551/G551-1)&gt;10000%,"",F551/G551-1))</f>
        <v>0.38597450952609935</v>
      </c>
      <c r="I551" s="91">
        <f>F551/$F$1023</f>
        <v>7.696433384319963E-5</v>
      </c>
      <c r="J551" s="92">
        <v>44.673166416359997</v>
      </c>
      <c r="K551" s="92">
        <v>178.66707142857101</v>
      </c>
    </row>
    <row r="552" spans="1:11">
      <c r="A552" s="90" t="s">
        <v>1447</v>
      </c>
      <c r="B552" s="90" t="s">
        <v>1448</v>
      </c>
      <c r="C552" s="90" t="s">
        <v>1538</v>
      </c>
      <c r="D552" s="90" t="s">
        <v>398</v>
      </c>
      <c r="E552" s="90" t="s">
        <v>1868</v>
      </c>
      <c r="F552" s="112">
        <v>0.59462648600000001</v>
      </c>
      <c r="G552" s="112">
        <v>0.43790499800000005</v>
      </c>
      <c r="H552" s="113">
        <f>IF(ISERROR(F552/G552-1),"",IF((F552/G552-1)&gt;10000%,"",F552/G552-1))</f>
        <v>0.35788924245162401</v>
      </c>
      <c r="I552" s="91">
        <f>F552/$F$1023</f>
        <v>7.6136648563207972E-5</v>
      </c>
      <c r="J552" s="92">
        <v>42.19468019</v>
      </c>
      <c r="K552" s="92">
        <v>42.242882352941201</v>
      </c>
    </row>
    <row r="553" spans="1:11">
      <c r="A553" s="90" t="s">
        <v>615</v>
      </c>
      <c r="B553" s="90" t="s">
        <v>616</v>
      </c>
      <c r="C553" s="90" t="s">
        <v>1544</v>
      </c>
      <c r="D553" s="90" t="s">
        <v>398</v>
      </c>
      <c r="E553" s="90" t="s">
        <v>1868</v>
      </c>
      <c r="F553" s="112">
        <v>0.58911221999999996</v>
      </c>
      <c r="G553" s="112">
        <v>1.4822799999999999E-2</v>
      </c>
      <c r="H553" s="113">
        <f>IF(ISERROR(F553/G553-1),"",IF((F553/G553-1)&gt;10000%,"",F553/G553-1))</f>
        <v>38.743653021021672</v>
      </c>
      <c r="I553" s="91">
        <f>F553/$F$1023</f>
        <v>7.543059570076274E-5</v>
      </c>
      <c r="J553" s="92">
        <v>2.72857007</v>
      </c>
      <c r="K553" s="92">
        <v>59.473705882352903</v>
      </c>
    </row>
    <row r="554" spans="1:11">
      <c r="A554" s="90" t="s">
        <v>2292</v>
      </c>
      <c r="B554" s="90" t="s">
        <v>2293</v>
      </c>
      <c r="C554" s="90" t="s">
        <v>1180</v>
      </c>
      <c r="D554" s="90" t="s">
        <v>398</v>
      </c>
      <c r="E554" s="90" t="s">
        <v>1868</v>
      </c>
      <c r="F554" s="112">
        <v>0.58632550999999999</v>
      </c>
      <c r="G554" s="112">
        <v>2.9122506100000001</v>
      </c>
      <c r="H554" s="113">
        <f>IF(ISERROR(F554/G554-1),"",IF((F554/G554-1)&gt;10000%,"",F554/G554-1))</f>
        <v>-0.79866928073199028</v>
      </c>
      <c r="I554" s="91">
        <f>F554/$F$1023</f>
        <v>7.5073782196970082E-5</v>
      </c>
      <c r="J554" s="92">
        <v>34.642841095799994</v>
      </c>
      <c r="K554" s="92">
        <v>13.020176470588201</v>
      </c>
    </row>
    <row r="555" spans="1:11">
      <c r="A555" s="90" t="s">
        <v>2290</v>
      </c>
      <c r="B555" s="90" t="s">
        <v>2291</v>
      </c>
      <c r="C555" s="90" t="s">
        <v>1539</v>
      </c>
      <c r="D555" s="90" t="s">
        <v>398</v>
      </c>
      <c r="E555" s="90" t="s">
        <v>1868</v>
      </c>
      <c r="F555" s="112">
        <v>0.58511030000000008</v>
      </c>
      <c r="G555" s="112">
        <v>0.41783240000000005</v>
      </c>
      <c r="H555" s="113">
        <f>IF(ISERROR(F555/G555-1),"",IF((F555/G555-1)&gt;10000%,"",F555/G555-1))</f>
        <v>0.4003468854976302</v>
      </c>
      <c r="I555" s="91">
        <f>F555/$F$1023</f>
        <v>7.4918185332587401E-5</v>
      </c>
      <c r="J555" s="92">
        <v>441.47914259216998</v>
      </c>
      <c r="K555" s="92">
        <v>11.5484705882353</v>
      </c>
    </row>
    <row r="556" spans="1:11">
      <c r="A556" s="90" t="s">
        <v>1552</v>
      </c>
      <c r="B556" s="90" t="s">
        <v>1553</v>
      </c>
      <c r="C556" s="90" t="s">
        <v>1538</v>
      </c>
      <c r="D556" s="90" t="s">
        <v>398</v>
      </c>
      <c r="E556" s="90" t="s">
        <v>1868</v>
      </c>
      <c r="F556" s="112">
        <v>0.57825545900000008</v>
      </c>
      <c r="G556" s="112">
        <v>11.352978603</v>
      </c>
      <c r="H556" s="113">
        <f>IF(ISERROR(F556/G556-1),"",IF((F556/G556-1)&gt;10000%,"",F556/G556-1))</f>
        <v>-0.9490657492433574</v>
      </c>
      <c r="I556" s="91">
        <f>F556/$F$1023</f>
        <v>7.4040483729208656E-5</v>
      </c>
      <c r="J556" s="92">
        <v>87.947933509999999</v>
      </c>
      <c r="K556" s="92">
        <v>12.773176470588201</v>
      </c>
    </row>
    <row r="557" spans="1:11">
      <c r="A557" s="90" t="s">
        <v>487</v>
      </c>
      <c r="B557" s="90" t="s">
        <v>845</v>
      </c>
      <c r="C557" s="90" t="s">
        <v>1538</v>
      </c>
      <c r="D557" s="90" t="s">
        <v>398</v>
      </c>
      <c r="E557" s="90" t="s">
        <v>1868</v>
      </c>
      <c r="F557" s="112">
        <v>0.57132003200000003</v>
      </c>
      <c r="G557" s="112">
        <v>1.452160237</v>
      </c>
      <c r="H557" s="113">
        <f>IF(ISERROR(F557/G557-1),"",IF((F557/G557-1)&gt;10000%,"",F557/G557-1))</f>
        <v>-0.60657232071008704</v>
      </c>
      <c r="I557" s="91">
        <f>F557/$F$1023</f>
        <v>7.3152463803142356E-5</v>
      </c>
      <c r="J557" s="92">
        <v>28.00477059</v>
      </c>
      <c r="K557" s="92">
        <v>20.462941176470601</v>
      </c>
    </row>
    <row r="558" spans="1:11">
      <c r="A558" s="90" t="s">
        <v>450</v>
      </c>
      <c r="B558" s="90" t="s">
        <v>451</v>
      </c>
      <c r="C558" s="90" t="s">
        <v>1544</v>
      </c>
      <c r="D558" s="90" t="s">
        <v>398</v>
      </c>
      <c r="E558" s="90" t="s">
        <v>400</v>
      </c>
      <c r="F558" s="112">
        <v>0.56561713999999996</v>
      </c>
      <c r="G558" s="112">
        <v>0.19549776000000002</v>
      </c>
      <c r="H558" s="113">
        <f>IF(ISERROR(F558/G558-1),"",IF((F558/G558-1)&gt;10000%,"",F558/G558-1))</f>
        <v>1.8932154516757631</v>
      </c>
      <c r="I558" s="91">
        <f>F558/$F$1023</f>
        <v>7.2422259054075831E-5</v>
      </c>
      <c r="J558" s="92">
        <v>43.651381130000004</v>
      </c>
      <c r="K558" s="92">
        <v>70.3332941176471</v>
      </c>
    </row>
    <row r="559" spans="1:11">
      <c r="A559" s="90" t="s">
        <v>1437</v>
      </c>
      <c r="B559" s="90" t="s">
        <v>1438</v>
      </c>
      <c r="C559" s="90" t="s">
        <v>1543</v>
      </c>
      <c r="D559" s="90" t="s">
        <v>398</v>
      </c>
      <c r="E559" s="90" t="s">
        <v>1868</v>
      </c>
      <c r="F559" s="112">
        <v>0.55831074000000003</v>
      </c>
      <c r="G559" s="112">
        <v>0.93434634999999999</v>
      </c>
      <c r="H559" s="113">
        <f>IF(ISERROR(F559/G559-1),"",IF((F559/G559-1)&gt;10000%,"",F559/G559-1))</f>
        <v>-0.40245847805794921</v>
      </c>
      <c r="I559" s="91">
        <f>F559/$F$1023</f>
        <v>7.1486739325036684E-5</v>
      </c>
      <c r="J559" s="92">
        <v>30.83879061</v>
      </c>
      <c r="K559" s="92">
        <v>78.179647058823505</v>
      </c>
    </row>
    <row r="560" spans="1:11">
      <c r="A560" s="90" t="s">
        <v>903</v>
      </c>
      <c r="B560" s="90" t="s">
        <v>1108</v>
      </c>
      <c r="C560" s="90" t="s">
        <v>1543</v>
      </c>
      <c r="D560" s="90" t="s">
        <v>399</v>
      </c>
      <c r="E560" s="90" t="s">
        <v>400</v>
      </c>
      <c r="F560" s="112">
        <v>0.54641120499999996</v>
      </c>
      <c r="G560" s="112">
        <v>0.62905393999999992</v>
      </c>
      <c r="H560" s="113">
        <f>IF(ISERROR(F560/G560-1),"",IF((F560/G560-1)&gt;10000%,"",F560/G560-1))</f>
        <v>-0.13137622983491681</v>
      </c>
      <c r="I560" s="91">
        <f>F560/$F$1023</f>
        <v>6.996310938978924E-5</v>
      </c>
      <c r="J560" s="92">
        <v>120.0033877</v>
      </c>
      <c r="K560" s="92">
        <v>18.161176470588199</v>
      </c>
    </row>
    <row r="561" spans="1:11">
      <c r="A561" s="90" t="s">
        <v>1973</v>
      </c>
      <c r="B561" s="90" t="s">
        <v>373</v>
      </c>
      <c r="C561" s="90" t="s">
        <v>1537</v>
      </c>
      <c r="D561" s="90" t="s">
        <v>398</v>
      </c>
      <c r="E561" s="90" t="s">
        <v>1868</v>
      </c>
      <c r="F561" s="112">
        <v>0.52848799000000002</v>
      </c>
      <c r="G561" s="112">
        <v>0.88229768000000008</v>
      </c>
      <c r="H561" s="113">
        <f>IF(ISERROR(F561/G561-1),"",IF((F561/G561-1)&gt;10000%,"",F561/G561-1))</f>
        <v>-0.40100943028661262</v>
      </c>
      <c r="I561" s="91">
        <f>F561/$F$1023</f>
        <v>6.7668200646726938E-5</v>
      </c>
      <c r="J561" s="92">
        <v>32.817127839999998</v>
      </c>
      <c r="K561" s="92">
        <v>19.550117647058801</v>
      </c>
    </row>
    <row r="562" spans="1:11">
      <c r="A562" s="90" t="s">
        <v>1920</v>
      </c>
      <c r="B562" s="90" t="s">
        <v>1392</v>
      </c>
      <c r="C562" s="90" t="s">
        <v>1767</v>
      </c>
      <c r="D562" s="90" t="s">
        <v>398</v>
      </c>
      <c r="E562" s="90" t="s">
        <v>1868</v>
      </c>
      <c r="F562" s="112">
        <v>0.52600499659323208</v>
      </c>
      <c r="G562" s="112">
        <v>3.4462213860144197E-2</v>
      </c>
      <c r="H562" s="113">
        <f>IF(ISERROR(F562/G562-1),"",IF((F562/G562-1)&gt;10000%,"",F562/G562-1))</f>
        <v>14.263238709152134</v>
      </c>
      <c r="I562" s="91">
        <f>F562/$F$1023</f>
        <v>6.7350275359430106E-5</v>
      </c>
      <c r="J562" s="92">
        <v>11.132610483321987</v>
      </c>
      <c r="K562" s="92">
        <v>71.929117647058803</v>
      </c>
    </row>
    <row r="563" spans="1:11">
      <c r="A563" s="90" t="s">
        <v>2000</v>
      </c>
      <c r="B563" s="90" t="s">
        <v>1127</v>
      </c>
      <c r="C563" s="90" t="s">
        <v>1538</v>
      </c>
      <c r="D563" s="90" t="s">
        <v>399</v>
      </c>
      <c r="E563" s="90" t="s">
        <v>400</v>
      </c>
      <c r="F563" s="112">
        <v>0.52357580699999995</v>
      </c>
      <c r="G563" s="112">
        <v>0.86575458499999991</v>
      </c>
      <c r="H563" s="113">
        <f>IF(ISERROR(F563/G563-1),"",IF((F563/G563-1)&gt;10000%,"",F563/G563-1))</f>
        <v>-0.39523761574996452</v>
      </c>
      <c r="I563" s="91">
        <f>F563/$F$1023</f>
        <v>6.7039239173340482E-5</v>
      </c>
      <c r="J563" s="92">
        <v>13.11012397</v>
      </c>
      <c r="K563" s="92">
        <v>10.8094705882353</v>
      </c>
    </row>
    <row r="564" spans="1:11">
      <c r="A564" s="90" t="s">
        <v>485</v>
      </c>
      <c r="B564" s="90" t="s">
        <v>843</v>
      </c>
      <c r="C564" s="90" t="s">
        <v>1538</v>
      </c>
      <c r="D564" s="90" t="s">
        <v>398</v>
      </c>
      <c r="E564" s="90" t="s">
        <v>1868</v>
      </c>
      <c r="F564" s="112">
        <v>0.51613936100000002</v>
      </c>
      <c r="G564" s="112">
        <v>1.3701002150000001</v>
      </c>
      <c r="H564" s="113">
        <f>IF(ISERROR(F564/G564-1),"",IF((F564/G564-1)&gt;10000%,"",F564/G564-1))</f>
        <v>-0.62328349755057877</v>
      </c>
      <c r="I564" s="91">
        <f>F564/$F$1023</f>
        <v>6.6087068207210217E-5</v>
      </c>
      <c r="J564" s="92">
        <v>56.09184218</v>
      </c>
      <c r="K564" s="92">
        <v>24.763882352941199</v>
      </c>
    </row>
    <row r="565" spans="1:11">
      <c r="A565" s="90" t="s">
        <v>476</v>
      </c>
      <c r="B565" s="90" t="s">
        <v>1766</v>
      </c>
      <c r="C565" s="90" t="s">
        <v>1538</v>
      </c>
      <c r="D565" s="90" t="s">
        <v>398</v>
      </c>
      <c r="E565" s="90" t="s">
        <v>1868</v>
      </c>
      <c r="F565" s="112">
        <v>0.51300265999999994</v>
      </c>
      <c r="G565" s="112">
        <v>2.097516E-2</v>
      </c>
      <c r="H565" s="113">
        <f>IF(ISERROR(F565/G565-1),"",IF((F565/G565-1)&gt;10000%,"",F565/G565-1))</f>
        <v>23.457627975185883</v>
      </c>
      <c r="I565" s="91">
        <f>F565/$F$1023</f>
        <v>6.5685441459482623E-5</v>
      </c>
      <c r="J565" s="92">
        <v>12.40547119</v>
      </c>
      <c r="K565" s="92">
        <v>8.8661176470588199</v>
      </c>
    </row>
    <row r="566" spans="1:11">
      <c r="A566" s="90" t="s">
        <v>2896</v>
      </c>
      <c r="B566" s="90" t="s">
        <v>2897</v>
      </c>
      <c r="C566" s="90" t="s">
        <v>1180</v>
      </c>
      <c r="D566" s="90" t="s">
        <v>398</v>
      </c>
      <c r="E566" s="90" t="s">
        <v>1868</v>
      </c>
      <c r="F566" s="112">
        <v>0.51001593000000001</v>
      </c>
      <c r="G566" s="112">
        <v>0.55136247999999999</v>
      </c>
      <c r="H566" s="113">
        <f>IF(ISERROR(F566/G566-1),"",IF((F566/G566-1)&gt;10000%,"",F566/G566-1))</f>
        <v>-7.4989778049460276E-2</v>
      </c>
      <c r="I566" s="91">
        <f>F566/$F$1023</f>
        <v>6.5303017168407248E-5</v>
      </c>
      <c r="J566" s="92">
        <v>21.4540755833</v>
      </c>
      <c r="K566" s="92">
        <v>28.417999999999999</v>
      </c>
    </row>
    <row r="567" spans="1:11">
      <c r="A567" s="90" t="s">
        <v>3001</v>
      </c>
      <c r="B567" s="90" t="s">
        <v>3002</v>
      </c>
      <c r="C567" s="90" t="s">
        <v>1180</v>
      </c>
      <c r="D567" s="90" t="s">
        <v>399</v>
      </c>
      <c r="E567" s="90" t="s">
        <v>400</v>
      </c>
      <c r="F567" s="112">
        <v>0.50724800000000003</v>
      </c>
      <c r="G567" s="112"/>
      <c r="H567" s="113" t="str">
        <f>IF(ISERROR(F567/G567-1),"",IF((F567/G567-1)&gt;10000%,"",F567/G567-1))</f>
        <v/>
      </c>
      <c r="I567" s="91">
        <f>F567/$F$1023</f>
        <v>6.4948608277079194E-5</v>
      </c>
      <c r="J567" s="92">
        <v>12.07593</v>
      </c>
      <c r="K567" s="92">
        <v>50.508600000000001</v>
      </c>
    </row>
    <row r="568" spans="1:11">
      <c r="A568" s="90" t="s">
        <v>1917</v>
      </c>
      <c r="B568" s="90" t="s">
        <v>549</v>
      </c>
      <c r="C568" s="90" t="s">
        <v>1539</v>
      </c>
      <c r="D568" s="90" t="s">
        <v>398</v>
      </c>
      <c r="E568" s="90" t="s">
        <v>1868</v>
      </c>
      <c r="F568" s="112">
        <v>0.50541740000000002</v>
      </c>
      <c r="G568" s="112">
        <v>0.27056075000000002</v>
      </c>
      <c r="H568" s="113">
        <f>IF(ISERROR(F568/G568-1),"",IF((F568/G568-1)&gt;10000%,"",F568/G568-1))</f>
        <v>0.86803666089778364</v>
      </c>
      <c r="I568" s="91">
        <f>F568/$F$1023</f>
        <v>6.4714216180290199E-5</v>
      </c>
      <c r="J568" s="92">
        <v>8.5765126899999995</v>
      </c>
      <c r="K568" s="92">
        <v>32.630352941176497</v>
      </c>
    </row>
    <row r="569" spans="1:11">
      <c r="A569" s="90" t="s">
        <v>87</v>
      </c>
      <c r="B569" s="90" t="s">
        <v>88</v>
      </c>
      <c r="C569" s="90" t="s">
        <v>1541</v>
      </c>
      <c r="D569" s="90" t="s">
        <v>399</v>
      </c>
      <c r="E569" s="90" t="s">
        <v>400</v>
      </c>
      <c r="F569" s="112">
        <v>0.50430750999999996</v>
      </c>
      <c r="G569" s="112">
        <v>9.5525000000000002E-3</v>
      </c>
      <c r="H569" s="113">
        <f>IF(ISERROR(F569/G569-1),"",IF((F569/G569-1)&gt;10000%,"",F569/G569-1))</f>
        <v>51.793248887725724</v>
      </c>
      <c r="I569" s="91">
        <f>F569/$F$1023</f>
        <v>6.4572104607961376E-5</v>
      </c>
      <c r="J569" s="92">
        <v>6.0928766200000002</v>
      </c>
      <c r="K569" s="92">
        <v>27.6480588235294</v>
      </c>
    </row>
    <row r="570" spans="1:11">
      <c r="A570" s="90" t="s">
        <v>2783</v>
      </c>
      <c r="B570" s="90" t="s">
        <v>599</v>
      </c>
      <c r="C570" s="90" t="s">
        <v>1556</v>
      </c>
      <c r="D570" s="90" t="s">
        <v>399</v>
      </c>
      <c r="E570" s="90" t="s">
        <v>1868</v>
      </c>
      <c r="F570" s="112">
        <v>0.50287086000000003</v>
      </c>
      <c r="G570" s="112">
        <v>3.9801956299999999</v>
      </c>
      <c r="H570" s="113">
        <f>IF(ISERROR(F570/G570-1),"",IF((F570/G570-1)&gt;10000%,"",F570/G570-1))</f>
        <v>-0.87365674787196324</v>
      </c>
      <c r="I570" s="91">
        <f>F570/$F$1023</f>
        <v>6.4388154315242124E-5</v>
      </c>
      <c r="J570" s="92">
        <v>330.76590065804396</v>
      </c>
      <c r="K570" s="92">
        <v>44.339470588235301</v>
      </c>
    </row>
    <row r="571" spans="1:11">
      <c r="A571" s="90" t="s">
        <v>1985</v>
      </c>
      <c r="B571" s="90" t="s">
        <v>132</v>
      </c>
      <c r="C571" s="90" t="s">
        <v>1537</v>
      </c>
      <c r="D571" s="90" t="s">
        <v>398</v>
      </c>
      <c r="E571" s="90" t="s">
        <v>1868</v>
      </c>
      <c r="F571" s="112">
        <v>0.50274008000000003</v>
      </c>
      <c r="G571" s="112">
        <v>0.72895553000000002</v>
      </c>
      <c r="H571" s="113">
        <f>IF(ISERROR(F571/G571-1),"",IF((F571/G571-1)&gt;10000%,"",F571/G571-1))</f>
        <v>-0.31032818970452147</v>
      </c>
      <c r="I571" s="91">
        <f>F571/$F$1023</f>
        <v>6.4371409095959878E-5</v>
      </c>
      <c r="J571" s="92">
        <v>58.464939389999998</v>
      </c>
      <c r="K571" s="92">
        <v>52.785882352941201</v>
      </c>
    </row>
    <row r="572" spans="1:11">
      <c r="A572" s="90" t="s">
        <v>1889</v>
      </c>
      <c r="B572" s="90" t="s">
        <v>394</v>
      </c>
      <c r="C572" s="90" t="s">
        <v>1544</v>
      </c>
      <c r="D572" s="90" t="s">
        <v>398</v>
      </c>
      <c r="E572" s="90" t="s">
        <v>1868</v>
      </c>
      <c r="F572" s="112">
        <v>0.49944643</v>
      </c>
      <c r="G572" s="112">
        <v>2.2355455049999997</v>
      </c>
      <c r="H572" s="113">
        <f>IF(ISERROR(F572/G572-1),"",IF((F572/G572-1)&gt;10000%,"",F572/G572-1))</f>
        <v>-0.77658856467786364</v>
      </c>
      <c r="I572" s="91">
        <f>F572/$F$1023</f>
        <v>6.3949686420558882E-5</v>
      </c>
      <c r="J572" s="92">
        <v>195.64765650000001</v>
      </c>
      <c r="K572" s="92">
        <v>8.9682352941176493</v>
      </c>
    </row>
    <row r="573" spans="1:11">
      <c r="A573" s="90" t="s">
        <v>1460</v>
      </c>
      <c r="B573" s="90" t="s">
        <v>1461</v>
      </c>
      <c r="C573" s="90" t="s">
        <v>1538</v>
      </c>
      <c r="D573" s="90" t="s">
        <v>398</v>
      </c>
      <c r="E573" s="90" t="s">
        <v>1868</v>
      </c>
      <c r="F573" s="112">
        <v>0.49574940100000003</v>
      </c>
      <c r="G573" s="112">
        <v>3.081907497</v>
      </c>
      <c r="H573" s="113">
        <f>IF(ISERROR(F573/G573-1),"",IF((F573/G573-1)&gt;10000%,"",F573/G573-1))</f>
        <v>-0.83914202438503627</v>
      </c>
      <c r="I573" s="91">
        <f>F573/$F$1023</f>
        <v>6.347631464125172E-5</v>
      </c>
      <c r="J573" s="92">
        <v>20.14063423</v>
      </c>
      <c r="K573" s="92">
        <v>14.447411764705899</v>
      </c>
    </row>
    <row r="574" spans="1:11">
      <c r="A574" s="90" t="s">
        <v>1661</v>
      </c>
      <c r="B574" s="90" t="s">
        <v>667</v>
      </c>
      <c r="C574" s="90" t="s">
        <v>1540</v>
      </c>
      <c r="D574" s="90" t="s">
        <v>398</v>
      </c>
      <c r="E574" s="90" t="s">
        <v>1868</v>
      </c>
      <c r="F574" s="112">
        <v>0.49341595599999999</v>
      </c>
      <c r="G574" s="112">
        <v>0.8189076019999999</v>
      </c>
      <c r="H574" s="113">
        <f>IF(ISERROR(F574/G574-1),"",IF((F574/G574-1)&gt;10000%,"",F574/G574-1))</f>
        <v>-0.39747053905111995</v>
      </c>
      <c r="I574" s="91">
        <f>F574/$F$1023</f>
        <v>6.3177537701291161E-5</v>
      </c>
      <c r="J574" s="92">
        <v>44.688302819999997</v>
      </c>
      <c r="K574" s="92">
        <v>94.192882352941197</v>
      </c>
    </row>
    <row r="575" spans="1:11">
      <c r="A575" s="90" t="s">
        <v>1629</v>
      </c>
      <c r="B575" s="90" t="s">
        <v>786</v>
      </c>
      <c r="C575" s="90" t="s">
        <v>1543</v>
      </c>
      <c r="D575" s="90" t="s">
        <v>399</v>
      </c>
      <c r="E575" s="90" t="s">
        <v>400</v>
      </c>
      <c r="F575" s="112">
        <v>0.49058891499999996</v>
      </c>
      <c r="G575" s="112">
        <v>2.7033807209999998</v>
      </c>
      <c r="H575" s="113">
        <f>IF(ISERROR(F575/G575-1),"",IF((F575/G575-1)&gt;10000%,"",F575/G575-1))</f>
        <v>-0.81852762683809943</v>
      </c>
      <c r="I575" s="91">
        <f>F575/$F$1023</f>
        <v>6.2815560170591703E-5</v>
      </c>
      <c r="J575" s="92">
        <v>17.5032</v>
      </c>
      <c r="K575" s="92">
        <v>34.3809411764706</v>
      </c>
    </row>
    <row r="576" spans="1:11">
      <c r="A576" s="90" t="s">
        <v>107</v>
      </c>
      <c r="B576" s="90" t="s">
        <v>108</v>
      </c>
      <c r="C576" s="90" t="s">
        <v>1544</v>
      </c>
      <c r="D576" s="90" t="s">
        <v>398</v>
      </c>
      <c r="E576" s="90" t="s">
        <v>400</v>
      </c>
      <c r="F576" s="112">
        <v>0.48363919699999997</v>
      </c>
      <c r="G576" s="112">
        <v>0.45202084999999997</v>
      </c>
      <c r="H576" s="113">
        <f>IF(ISERROR(F576/G576-1),"",IF((F576/G576-1)&gt;10000%,"",F576/G576-1))</f>
        <v>6.9948868509052131E-2</v>
      </c>
      <c r="I576" s="91">
        <f>F576/$F$1023</f>
        <v>6.1925710408703693E-5</v>
      </c>
      <c r="J576" s="92">
        <v>57.095028149999997</v>
      </c>
      <c r="K576" s="92">
        <v>69.579411764705895</v>
      </c>
    </row>
    <row r="577" spans="1:11">
      <c r="A577" s="90" t="s">
        <v>625</v>
      </c>
      <c r="B577" s="90" t="s">
        <v>638</v>
      </c>
      <c r="C577" s="90" t="s">
        <v>1544</v>
      </c>
      <c r="D577" s="90" t="s">
        <v>398</v>
      </c>
      <c r="E577" s="90" t="s">
        <v>1868</v>
      </c>
      <c r="F577" s="112">
        <v>0.48262026400000002</v>
      </c>
      <c r="G577" s="112">
        <v>0.15498815900000001</v>
      </c>
      <c r="H577" s="113">
        <f>IF(ISERROR(F577/G577-1),"",IF((F577/G577-1)&gt;10000%,"",F577/G577-1))</f>
        <v>2.1139170057500971</v>
      </c>
      <c r="I577" s="91">
        <f>F577/$F$1023</f>
        <v>6.1795245073645528E-5</v>
      </c>
      <c r="J577" s="92">
        <v>8.5827636500000004</v>
      </c>
      <c r="K577" s="92">
        <v>138.05723529411799</v>
      </c>
    </row>
    <row r="578" spans="1:11">
      <c r="A578" s="90" t="s">
        <v>233</v>
      </c>
      <c r="B578" s="90" t="s">
        <v>357</v>
      </c>
      <c r="C578" s="90" t="s">
        <v>1556</v>
      </c>
      <c r="D578" s="90" t="s">
        <v>399</v>
      </c>
      <c r="E578" s="90" t="s">
        <v>1868</v>
      </c>
      <c r="F578" s="112">
        <v>0.47860953000000001</v>
      </c>
      <c r="G578" s="112">
        <v>0.13266449999999999</v>
      </c>
      <c r="H578" s="113">
        <f>IF(ISERROR(F578/G578-1),"",IF((F578/G578-1)&gt;10000%,"",F578/G578-1))</f>
        <v>2.6076684418212861</v>
      </c>
      <c r="I578" s="91">
        <f>F578/$F$1023</f>
        <v>6.1281706150930086E-5</v>
      </c>
      <c r="J578" s="92">
        <v>43.454523825731791</v>
      </c>
      <c r="K578" s="92">
        <v>41.459411764705898</v>
      </c>
    </row>
    <row r="579" spans="1:11">
      <c r="A579" s="90" t="s">
        <v>856</v>
      </c>
      <c r="B579" s="90" t="s">
        <v>857</v>
      </c>
      <c r="C579" s="90" t="s">
        <v>1538</v>
      </c>
      <c r="D579" s="90" t="s">
        <v>398</v>
      </c>
      <c r="E579" s="90" t="s">
        <v>1868</v>
      </c>
      <c r="F579" s="112">
        <v>0.47851584600000002</v>
      </c>
      <c r="G579" s="112">
        <v>0.63667392599999995</v>
      </c>
      <c r="H579" s="113">
        <f>IF(ISERROR(F579/G579-1),"",IF((F579/G579-1)&gt;10000%,"",F579/G579-1))</f>
        <v>-0.24841300003229583</v>
      </c>
      <c r="I579" s="91">
        <f>F579/$F$1023</f>
        <v>6.1269710745491662E-5</v>
      </c>
      <c r="J579" s="92">
        <v>75.979039749999998</v>
      </c>
      <c r="K579" s="92">
        <v>38.088176470588202</v>
      </c>
    </row>
    <row r="580" spans="1:11">
      <c r="A580" s="90" t="s">
        <v>1838</v>
      </c>
      <c r="B580" s="90" t="s">
        <v>1859</v>
      </c>
      <c r="C580" s="90" t="s">
        <v>1180</v>
      </c>
      <c r="D580" s="90" t="s">
        <v>398</v>
      </c>
      <c r="E580" s="90" t="s">
        <v>1868</v>
      </c>
      <c r="F580" s="112">
        <v>0.47095646000000002</v>
      </c>
      <c r="G580" s="112">
        <v>1.3255399999999999E-2</v>
      </c>
      <c r="H580" s="113">
        <f>IF(ISERROR(F580/G580-1),"",IF((F580/G580-1)&gt;10000%,"",F580/G580-1))</f>
        <v>34.529403865594404</v>
      </c>
      <c r="I580" s="91">
        <f>F580/$F$1023</f>
        <v>6.0301798402556379E-5</v>
      </c>
      <c r="J580" s="92">
        <v>5.9628560940000002</v>
      </c>
      <c r="K580" s="92">
        <v>50.871000000000002</v>
      </c>
    </row>
    <row r="581" spans="1:11">
      <c r="A581" s="90" t="s">
        <v>528</v>
      </c>
      <c r="B581" s="90" t="s">
        <v>529</v>
      </c>
      <c r="C581" s="90" t="s">
        <v>536</v>
      </c>
      <c r="D581" s="90" t="s">
        <v>1441</v>
      </c>
      <c r="E581" s="90" t="s">
        <v>400</v>
      </c>
      <c r="F581" s="112">
        <v>0.46880183000000003</v>
      </c>
      <c r="G581" s="112">
        <v>2.500931E-2</v>
      </c>
      <c r="H581" s="113">
        <f>IF(ISERROR(F581/G581-1),"",IF((F581/G581-1)&gt;10000%,"",F581/G581-1))</f>
        <v>17.745092527542745</v>
      </c>
      <c r="I581" s="91">
        <f>F581/$F$1023</f>
        <v>6.0025917137668113E-5</v>
      </c>
      <c r="J581" s="92">
        <v>17.67559382</v>
      </c>
      <c r="K581" s="92">
        <v>47.410529411764699</v>
      </c>
    </row>
    <row r="582" spans="1:11">
      <c r="A582" s="90" t="s">
        <v>238</v>
      </c>
      <c r="B582" s="90" t="s">
        <v>19</v>
      </c>
      <c r="C582" s="90" t="s">
        <v>1556</v>
      </c>
      <c r="D582" s="90" t="s">
        <v>399</v>
      </c>
      <c r="E582" s="90" t="s">
        <v>1868</v>
      </c>
      <c r="F582" s="112">
        <v>0.46424396999999995</v>
      </c>
      <c r="G582" s="112">
        <v>0.41889623999999998</v>
      </c>
      <c r="H582" s="113">
        <f>IF(ISERROR(F582/G582-1),"",IF((F582/G582-1)&gt;10000%,"",F582/G582-1))</f>
        <v>0.10825528059168055</v>
      </c>
      <c r="I582" s="91">
        <f>F582/$F$1023</f>
        <v>5.9442323582401709E-5</v>
      </c>
      <c r="J582" s="92">
        <v>45.286547734664545</v>
      </c>
      <c r="K582" s="92">
        <v>20.751352941176499</v>
      </c>
    </row>
    <row r="583" spans="1:11">
      <c r="A583" s="90" t="s">
        <v>1784</v>
      </c>
      <c r="B583" s="90" t="s">
        <v>1785</v>
      </c>
      <c r="C583" s="90" t="s">
        <v>1774</v>
      </c>
      <c r="D583" s="90" t="s">
        <v>398</v>
      </c>
      <c r="E583" s="90" t="s">
        <v>1868</v>
      </c>
      <c r="F583" s="112">
        <v>0.46229823999999997</v>
      </c>
      <c r="G583" s="112">
        <v>0</v>
      </c>
      <c r="H583" s="113" t="str">
        <f>IF(ISERROR(F583/G583-1),"",IF((F583/G583-1)&gt;10000%,"",F583/G583-1))</f>
        <v/>
      </c>
      <c r="I583" s="91">
        <f>F583/$F$1023</f>
        <v>5.9193190110050986E-5</v>
      </c>
      <c r="J583" s="92">
        <v>19.901886000000001</v>
      </c>
      <c r="K583" s="92">
        <v>19.352470588235299</v>
      </c>
    </row>
    <row r="584" spans="1:11">
      <c r="A584" s="90" t="s">
        <v>2128</v>
      </c>
      <c r="B584" s="90" t="s">
        <v>2127</v>
      </c>
      <c r="C584" s="90" t="s">
        <v>1538</v>
      </c>
      <c r="D584" s="90" t="s">
        <v>398</v>
      </c>
      <c r="E584" s="90" t="s">
        <v>1868</v>
      </c>
      <c r="F584" s="112">
        <v>0.45290184</v>
      </c>
      <c r="G584" s="112">
        <v>0.29431883000000003</v>
      </c>
      <c r="H584" s="113">
        <f>IF(ISERROR(F584/G584-1),"",IF((F584/G584-1)&gt;10000%,"",F584/G584-1))</f>
        <v>0.53881367359336108</v>
      </c>
      <c r="I584" s="91">
        <f>F584/$F$1023</f>
        <v>5.7990064414504138E-5</v>
      </c>
      <c r="J584" s="92">
        <v>68.284821859999994</v>
      </c>
      <c r="K584" s="92">
        <v>58.686529411764703</v>
      </c>
    </row>
    <row r="585" spans="1:11">
      <c r="A585" s="90" t="s">
        <v>1906</v>
      </c>
      <c r="B585" s="90" t="s">
        <v>438</v>
      </c>
      <c r="C585" s="90" t="s">
        <v>1539</v>
      </c>
      <c r="D585" s="90" t="s">
        <v>398</v>
      </c>
      <c r="E585" s="90" t="s">
        <v>1868</v>
      </c>
      <c r="F585" s="112">
        <v>0.44720565000000001</v>
      </c>
      <c r="G585" s="112">
        <v>12.111304779999999</v>
      </c>
      <c r="H585" s="113">
        <f>IF(ISERROR(F585/G585-1),"",IF((F585/G585-1)&gt;10000%,"",F585/G585-1))</f>
        <v>-0.96307535330640071</v>
      </c>
      <c r="I585" s="91">
        <f>F585/$F$1023</f>
        <v>5.726071779710631E-5</v>
      </c>
      <c r="J585" s="92">
        <v>21.57999075</v>
      </c>
      <c r="K585" s="92">
        <v>18.966235294117599</v>
      </c>
    </row>
    <row r="586" spans="1:11">
      <c r="A586" s="90" t="s">
        <v>497</v>
      </c>
      <c r="B586" s="90" t="s">
        <v>853</v>
      </c>
      <c r="C586" s="90" t="s">
        <v>1538</v>
      </c>
      <c r="D586" s="90" t="s">
        <v>398</v>
      </c>
      <c r="E586" s="90" t="s">
        <v>1868</v>
      </c>
      <c r="F586" s="112">
        <v>0.44469551000000002</v>
      </c>
      <c r="G586" s="112">
        <v>0.81587631400000005</v>
      </c>
      <c r="H586" s="113">
        <f>IF(ISERROR(F586/G586-1),"",IF((F586/G586-1)&gt;10000%,"",F586/G586-1))</f>
        <v>-0.45494739537199014</v>
      </c>
      <c r="I586" s="91">
        <f>F586/$F$1023</f>
        <v>5.6939316629273952E-5</v>
      </c>
      <c r="J586" s="92">
        <v>36.398154090000006</v>
      </c>
      <c r="K586" s="92">
        <v>17.3808823529412</v>
      </c>
    </row>
    <row r="587" spans="1:11">
      <c r="A587" s="90" t="s">
        <v>1659</v>
      </c>
      <c r="B587" s="90" t="s">
        <v>1090</v>
      </c>
      <c r="C587" s="90" t="s">
        <v>1543</v>
      </c>
      <c r="D587" s="90" t="s">
        <v>399</v>
      </c>
      <c r="E587" s="90" t="s">
        <v>400</v>
      </c>
      <c r="F587" s="112">
        <v>0.44294739</v>
      </c>
      <c r="G587" s="112">
        <v>4.5932317999999999</v>
      </c>
      <c r="H587" s="113">
        <f>IF(ISERROR(F587/G587-1),"",IF((F587/G587-1)&gt;10000%,"",F587/G587-1))</f>
        <v>-0.9035651999970914</v>
      </c>
      <c r="I587" s="91">
        <f>F587/$F$1023</f>
        <v>5.6715485365077091E-5</v>
      </c>
      <c r="J587" s="92">
        <v>272.65584388999997</v>
      </c>
      <c r="K587" s="92">
        <v>8.4728235294117695</v>
      </c>
    </row>
    <row r="588" spans="1:11">
      <c r="A588" s="90" t="s">
        <v>1404</v>
      </c>
      <c r="B588" s="90" t="s">
        <v>1405</v>
      </c>
      <c r="C588" s="90" t="s">
        <v>886</v>
      </c>
      <c r="D588" s="90" t="s">
        <v>398</v>
      </c>
      <c r="E588" s="90" t="s">
        <v>1868</v>
      </c>
      <c r="F588" s="112">
        <v>0.44293023999999998</v>
      </c>
      <c r="G588" s="112">
        <v>0</v>
      </c>
      <c r="H588" s="113" t="str">
        <f>IF(ISERROR(F588/G588-1),"",IF((F588/G588-1)&gt;10000%,"",F588/G588-1))</f>
        <v/>
      </c>
      <c r="I588" s="91">
        <f>F588/$F$1023</f>
        <v>5.6713289459658137E-5</v>
      </c>
      <c r="J588" s="92">
        <v>2.6716623500000001</v>
      </c>
      <c r="K588" s="92">
        <v>160.35905882352901</v>
      </c>
    </row>
    <row r="589" spans="1:11">
      <c r="A589" s="90" t="s">
        <v>229</v>
      </c>
      <c r="B589" s="90" t="s">
        <v>362</v>
      </c>
      <c r="C589" s="90" t="s">
        <v>1556</v>
      </c>
      <c r="D589" s="90" t="s">
        <v>399</v>
      </c>
      <c r="E589" s="90" t="s">
        <v>1868</v>
      </c>
      <c r="F589" s="112">
        <v>0.43252429999999997</v>
      </c>
      <c r="G589" s="112">
        <v>1.3430419599999999</v>
      </c>
      <c r="H589" s="113">
        <f>IF(ISERROR(F589/G589-1),"",IF((F589/G589-1)&gt;10000%,"",F589/G589-1))</f>
        <v>-0.67795175960101794</v>
      </c>
      <c r="I589" s="91">
        <f>F589/$F$1023</f>
        <v>5.5380901119408816E-5</v>
      </c>
      <c r="J589" s="92">
        <v>57.432338560000005</v>
      </c>
      <c r="K589" s="92">
        <v>13.898176470588201</v>
      </c>
    </row>
    <row r="590" spans="1:11">
      <c r="A590" s="90" t="s">
        <v>1979</v>
      </c>
      <c r="B590" s="90" t="s">
        <v>380</v>
      </c>
      <c r="C590" s="90" t="s">
        <v>1537</v>
      </c>
      <c r="D590" s="90" t="s">
        <v>398</v>
      </c>
      <c r="E590" s="90" t="s">
        <v>1868</v>
      </c>
      <c r="F590" s="112">
        <v>0.42106356</v>
      </c>
      <c r="G590" s="112">
        <v>0.25690742999999999</v>
      </c>
      <c r="H590" s="113">
        <f>IF(ISERROR(F590/G590-1),"",IF((F590/G590-1)&gt;10000%,"",F590/G590-1))</f>
        <v>0.63896995894591302</v>
      </c>
      <c r="I590" s="91">
        <f>F590/$F$1023</f>
        <v>5.3913454992809105E-5</v>
      </c>
      <c r="J590" s="92">
        <v>22.328399219999998</v>
      </c>
      <c r="K590" s="92">
        <v>23.344000000000001</v>
      </c>
    </row>
    <row r="591" spans="1:11">
      <c r="A591" s="90" t="s">
        <v>766</v>
      </c>
      <c r="B591" s="90" t="s">
        <v>1166</v>
      </c>
      <c r="C591" s="90" t="s">
        <v>1544</v>
      </c>
      <c r="D591" s="90" t="s">
        <v>398</v>
      </c>
      <c r="E591" s="90" t="s">
        <v>400</v>
      </c>
      <c r="F591" s="112">
        <v>0.41632229999999998</v>
      </c>
      <c r="G591" s="112">
        <v>1.9816543200000001</v>
      </c>
      <c r="H591" s="113">
        <f>IF(ISERROR(F591/G591-1),"",IF((F591/G591-1)&gt;10000%,"",F591/G591-1))</f>
        <v>-0.78991174404222031</v>
      </c>
      <c r="I591" s="91">
        <f>F591/$F$1023</f>
        <v>5.3306378693878821E-5</v>
      </c>
      <c r="J591" s="92">
        <v>494.01371310000002</v>
      </c>
      <c r="K591" s="92">
        <v>16.7515294117647</v>
      </c>
    </row>
    <row r="592" spans="1:11">
      <c r="A592" s="90" t="s">
        <v>1818</v>
      </c>
      <c r="B592" s="90" t="s">
        <v>1819</v>
      </c>
      <c r="C592" s="90" t="s">
        <v>1767</v>
      </c>
      <c r="D592" s="90" t="s">
        <v>398</v>
      </c>
      <c r="E592" s="90" t="s">
        <v>1868</v>
      </c>
      <c r="F592" s="112">
        <v>0.41353247326933001</v>
      </c>
      <c r="G592" s="112">
        <v>0</v>
      </c>
      <c r="H592" s="113" t="str">
        <f>IF(ISERROR(F592/G592-1),"",IF((F592/G592-1)&gt;10000%,"",F592/G592-1))</f>
        <v/>
      </c>
      <c r="I592" s="91">
        <f>F592/$F$1023</f>
        <v>5.2949166120362106E-5</v>
      </c>
      <c r="J592" s="92">
        <v>132.84151055139549</v>
      </c>
      <c r="K592" s="92">
        <v>84.608176470588205</v>
      </c>
    </row>
    <row r="593" spans="1:11">
      <c r="A593" s="90" t="s">
        <v>1677</v>
      </c>
      <c r="B593" s="90" t="s">
        <v>733</v>
      </c>
      <c r="C593" s="90" t="s">
        <v>1543</v>
      </c>
      <c r="D593" s="90" t="s">
        <v>399</v>
      </c>
      <c r="E593" s="90" t="s">
        <v>400</v>
      </c>
      <c r="F593" s="112">
        <v>0.40752334999999995</v>
      </c>
      <c r="G593" s="112">
        <v>5.40565E-2</v>
      </c>
      <c r="H593" s="113">
        <f>IF(ISERROR(F593/G593-1),"",IF((F593/G593-1)&gt;10000%,"",F593/G593-1))</f>
        <v>6.5388408424518785</v>
      </c>
      <c r="I593" s="91">
        <f>F593/$F$1023</f>
        <v>5.2179751172824805E-5</v>
      </c>
      <c r="J593" s="92">
        <v>11.01919316</v>
      </c>
      <c r="K593" s="92">
        <v>16.611176470588202</v>
      </c>
    </row>
    <row r="594" spans="1:11">
      <c r="A594" s="90" t="s">
        <v>1162</v>
      </c>
      <c r="B594" s="90" t="s">
        <v>1168</v>
      </c>
      <c r="C594" s="90" t="s">
        <v>1544</v>
      </c>
      <c r="D594" s="90" t="s">
        <v>398</v>
      </c>
      <c r="E594" s="90" t="s">
        <v>400</v>
      </c>
      <c r="F594" s="112">
        <v>0.40330895999999999</v>
      </c>
      <c r="G594" s="112">
        <v>2.1882057799999997</v>
      </c>
      <c r="H594" s="113">
        <f>IF(ISERROR(F594/G594-1),"",IF((F594/G594-1)&gt;10000%,"",F594/G594-1))</f>
        <v>-0.81568965602494659</v>
      </c>
      <c r="I594" s="91">
        <f>F594/$F$1023</f>
        <v>5.1640135905269609E-5</v>
      </c>
      <c r="J594" s="92">
        <v>32.466536359999999</v>
      </c>
      <c r="K594" s="92">
        <v>37.653882352941203</v>
      </c>
    </row>
    <row r="595" spans="1:11">
      <c r="A595" s="90" t="s">
        <v>6</v>
      </c>
      <c r="B595" s="90" t="s">
        <v>7</v>
      </c>
      <c r="C595" s="90" t="s">
        <v>1767</v>
      </c>
      <c r="D595" s="90" t="s">
        <v>399</v>
      </c>
      <c r="E595" s="90" t="s">
        <v>400</v>
      </c>
      <c r="F595" s="112">
        <v>0.39821766999999997</v>
      </c>
      <c r="G595" s="112">
        <v>1.17006034</v>
      </c>
      <c r="H595" s="113">
        <f>IF(ISERROR(F595/G595-1),"",IF((F595/G595-1)&gt;10000%,"",F595/G595-1))</f>
        <v>-0.65966056930021244</v>
      </c>
      <c r="I595" s="91">
        <f>F595/$F$1023</f>
        <v>5.0988241368800246E-5</v>
      </c>
      <c r="J595" s="92">
        <v>63.870795363436955</v>
      </c>
      <c r="K595" s="92">
        <v>37.607588235294102</v>
      </c>
    </row>
    <row r="596" spans="1:11">
      <c r="A596" s="90" t="s">
        <v>2518</v>
      </c>
      <c r="B596" s="90" t="s">
        <v>2519</v>
      </c>
      <c r="C596" s="90" t="s">
        <v>1767</v>
      </c>
      <c r="D596" s="90" t="s">
        <v>399</v>
      </c>
      <c r="E596" s="90" t="s">
        <v>400</v>
      </c>
      <c r="F596" s="112">
        <v>0.38410729999999998</v>
      </c>
      <c r="G596" s="112">
        <v>4.4450243600000006</v>
      </c>
      <c r="H596" s="113">
        <f>IF(ISERROR(F596/G596-1),"",IF((F596/G596-1)&gt;10000%,"",F596/G596-1))</f>
        <v>-0.91358713273733327</v>
      </c>
      <c r="I596" s="91">
        <f>F596/$F$1023</f>
        <v>4.9181533616823602E-5</v>
      </c>
      <c r="J596" s="92">
        <v>12.663503316784059</v>
      </c>
      <c r="K596" s="92">
        <v>3.3740000000000001</v>
      </c>
    </row>
    <row r="597" spans="1:11">
      <c r="A597" s="90" t="s">
        <v>2788</v>
      </c>
      <c r="B597" s="90" t="s">
        <v>2789</v>
      </c>
      <c r="C597" s="90" t="s">
        <v>298</v>
      </c>
      <c r="D597" s="90" t="s">
        <v>399</v>
      </c>
      <c r="E597" s="90" t="s">
        <v>400</v>
      </c>
      <c r="F597" s="112">
        <v>0.38089000000000001</v>
      </c>
      <c r="G597" s="112">
        <v>0.25548999999999999</v>
      </c>
      <c r="H597" s="113">
        <f>IF(ISERROR(F597/G597-1),"",IF((F597/G597-1)&gt;10000%,"",F597/G597-1))</f>
        <v>0.49082155857372123</v>
      </c>
      <c r="I597" s="91">
        <f>F597/$F$1023</f>
        <v>4.8769586881873747E-5</v>
      </c>
      <c r="J597" s="92">
        <v>22.365593000000001</v>
      </c>
      <c r="K597" s="92">
        <v>17.2351764705882</v>
      </c>
    </row>
    <row r="598" spans="1:11">
      <c r="A598" s="90" t="s">
        <v>1890</v>
      </c>
      <c r="B598" s="90" t="s">
        <v>1891</v>
      </c>
      <c r="C598" s="90" t="s">
        <v>1544</v>
      </c>
      <c r="D598" s="90" t="s">
        <v>398</v>
      </c>
      <c r="E598" s="90" t="s">
        <v>1868</v>
      </c>
      <c r="F598" s="112">
        <v>0.37447634000000002</v>
      </c>
      <c r="G598" s="112">
        <v>0.42821468000000001</v>
      </c>
      <c r="H598" s="113">
        <f>IF(ISERROR(F598/G598-1),"",IF((F598/G598-1)&gt;10000%,"",F598/G598-1))</f>
        <v>-0.12549392281460314</v>
      </c>
      <c r="I598" s="91">
        <f>F598/$F$1023</f>
        <v>4.7948374593284393E-5</v>
      </c>
      <c r="J598" s="92">
        <v>48.401320263217606</v>
      </c>
      <c r="K598" s="92">
        <v>35.7141764705882</v>
      </c>
    </row>
    <row r="599" spans="1:11">
      <c r="A599" s="90" t="s">
        <v>1869</v>
      </c>
      <c r="B599" s="90" t="s">
        <v>1550</v>
      </c>
      <c r="C599" s="90" t="s">
        <v>1538</v>
      </c>
      <c r="D599" s="90" t="s">
        <v>398</v>
      </c>
      <c r="E599" s="90" t="s">
        <v>1868</v>
      </c>
      <c r="F599" s="112">
        <v>0.37360650000000001</v>
      </c>
      <c r="G599" s="112">
        <v>2.9724E-2</v>
      </c>
      <c r="H599" s="113">
        <f>IF(ISERROR(F599/G599-1),"",IF((F599/G599-1)&gt;10000%,"",F599/G599-1))</f>
        <v>11.56918651594671</v>
      </c>
      <c r="I599" s="91">
        <f>F599/$F$1023</f>
        <v>4.7836999294764274E-5</v>
      </c>
      <c r="J599" s="92">
        <v>8.0823576199999998</v>
      </c>
      <c r="K599" s="92">
        <v>30.827000000000002</v>
      </c>
    </row>
    <row r="600" spans="1:11">
      <c r="A600" s="90" t="s">
        <v>39</v>
      </c>
      <c r="B600" s="90" t="s">
        <v>1047</v>
      </c>
      <c r="C600" s="90" t="s">
        <v>1544</v>
      </c>
      <c r="D600" s="90" t="s">
        <v>398</v>
      </c>
      <c r="E600" s="90" t="s">
        <v>1868</v>
      </c>
      <c r="F600" s="112">
        <v>0.372677753</v>
      </c>
      <c r="G600" s="112">
        <v>1.8705082159999999</v>
      </c>
      <c r="H600" s="113">
        <f>IF(ISERROR(F600/G600-1),"",IF((F600/G600-1)&gt;10000%,"",F600/G600-1))</f>
        <v>-0.80076123172719593</v>
      </c>
      <c r="I600" s="91">
        <f>F600/$F$1023</f>
        <v>4.7718081477263737E-5</v>
      </c>
      <c r="J600" s="92">
        <v>14.05890467</v>
      </c>
      <c r="K600" s="92">
        <v>99.704470588235296</v>
      </c>
    </row>
    <row r="601" spans="1:11">
      <c r="A601" s="90" t="s">
        <v>2425</v>
      </c>
      <c r="B601" s="90" t="s">
        <v>2426</v>
      </c>
      <c r="C601" s="90" t="s">
        <v>1180</v>
      </c>
      <c r="D601" s="90" t="s">
        <v>398</v>
      </c>
      <c r="E601" s="90" t="s">
        <v>1868</v>
      </c>
      <c r="F601" s="112">
        <v>0.37172240000000001</v>
      </c>
      <c r="G601" s="112">
        <v>0</v>
      </c>
      <c r="H601" s="113" t="str">
        <f>IF(ISERROR(F601/G601-1),"",IF((F601/G601-1)&gt;10000%,"",F601/G601-1))</f>
        <v/>
      </c>
      <c r="I601" s="91">
        <f>F601/$F$1023</f>
        <v>4.7595756997397215E-5</v>
      </c>
      <c r="J601" s="92">
        <v>3.9994136</v>
      </c>
      <c r="K601" s="92">
        <v>32.077764705882402</v>
      </c>
    </row>
    <row r="602" spans="1:11">
      <c r="A602" s="90" t="s">
        <v>2454</v>
      </c>
      <c r="B602" s="90" t="s">
        <v>2455</v>
      </c>
      <c r="C602" s="90" t="s">
        <v>1544</v>
      </c>
      <c r="D602" s="90" t="s">
        <v>398</v>
      </c>
      <c r="E602" s="90" t="s">
        <v>1868</v>
      </c>
      <c r="F602" s="112">
        <v>0.37064789000000004</v>
      </c>
      <c r="G602" s="112">
        <v>7.4829010000000001E-2</v>
      </c>
      <c r="H602" s="113">
        <f>IF(ISERROR(F602/G602-1),"",IF((F602/G602-1)&gt;10000%,"",F602/G602-1))</f>
        <v>3.9532646496325423</v>
      </c>
      <c r="I602" s="91">
        <f>F602/$F$1023</f>
        <v>4.7458175520329186E-5</v>
      </c>
      <c r="J602" s="92">
        <v>20.762573579999998</v>
      </c>
      <c r="K602" s="92">
        <v>134.85423529411801</v>
      </c>
    </row>
    <row r="603" spans="1:11">
      <c r="A603" s="90" t="s">
        <v>277</v>
      </c>
      <c r="B603" s="90" t="s">
        <v>278</v>
      </c>
      <c r="C603" s="90" t="s">
        <v>298</v>
      </c>
      <c r="D603" s="90" t="s">
        <v>399</v>
      </c>
      <c r="E603" s="90" t="s">
        <v>1868</v>
      </c>
      <c r="F603" s="112">
        <v>0.36405607000000001</v>
      </c>
      <c r="G603" s="112">
        <v>9.6735000000000007E-4</v>
      </c>
      <c r="H603" s="113" t="str">
        <f>IF(ISERROR(F603/G603-1),"",IF((F603/G603-1)&gt;10000%,"",F603/G603-1))</f>
        <v/>
      </c>
      <c r="I603" s="91">
        <f>F603/$F$1023</f>
        <v>4.6614151423609204E-5</v>
      </c>
      <c r="J603" s="92">
        <v>8.4210879999999992</v>
      </c>
      <c r="K603" s="92">
        <v>69.682705882352906</v>
      </c>
    </row>
    <row r="604" spans="1:11">
      <c r="A604" s="90" t="s">
        <v>1793</v>
      </c>
      <c r="B604" s="90" t="s">
        <v>1794</v>
      </c>
      <c r="C604" s="90" t="s">
        <v>1180</v>
      </c>
      <c r="D604" s="90" t="s">
        <v>398</v>
      </c>
      <c r="E604" s="90" t="s">
        <v>1868</v>
      </c>
      <c r="F604" s="112">
        <v>0.36054976999999999</v>
      </c>
      <c r="G604" s="112">
        <v>1.9006995600000001</v>
      </c>
      <c r="H604" s="113">
        <f>IF(ISERROR(F604/G604-1),"",IF((F604/G604-1)&gt;10000%,"",F604/G604-1))</f>
        <v>-0.81030680619508322</v>
      </c>
      <c r="I604" s="91">
        <f>F604/$F$1023</f>
        <v>4.6165200801424549E-5</v>
      </c>
      <c r="J604" s="92">
        <v>14.804974957500001</v>
      </c>
      <c r="K604" s="92">
        <v>63.798705882352898</v>
      </c>
    </row>
    <row r="605" spans="1:11">
      <c r="A605" s="90" t="s">
        <v>2599</v>
      </c>
      <c r="B605" s="90" t="s">
        <v>2600</v>
      </c>
      <c r="C605" s="90" t="s">
        <v>1774</v>
      </c>
      <c r="D605" s="90" t="s">
        <v>398</v>
      </c>
      <c r="E605" s="90" t="s">
        <v>1868</v>
      </c>
      <c r="F605" s="112">
        <v>0.35485140999999998</v>
      </c>
      <c r="G605" s="112">
        <v>2.8484160000000001E-2</v>
      </c>
      <c r="H605" s="113">
        <f>IF(ISERROR(F605/G605-1),"",IF((F605/G605-1)&gt;10000%,"",F605/G605-1))</f>
        <v>11.457850608899822</v>
      </c>
      <c r="I605" s="91">
        <f>F605/$F$1023</f>
        <v>4.5435576334769623E-5</v>
      </c>
      <c r="J605" s="92">
        <v>33.298996000000002</v>
      </c>
      <c r="K605" s="92">
        <v>90.945470588235295</v>
      </c>
    </row>
    <row r="606" spans="1:11">
      <c r="A606" s="90" t="s">
        <v>1416</v>
      </c>
      <c r="B606" s="90" t="s">
        <v>1417</v>
      </c>
      <c r="C606" s="90" t="s">
        <v>886</v>
      </c>
      <c r="D606" s="90" t="s">
        <v>398</v>
      </c>
      <c r="E606" s="90" t="s">
        <v>1868</v>
      </c>
      <c r="F606" s="112">
        <v>0.35437995999999999</v>
      </c>
      <c r="G606" s="112">
        <v>0.32314823999999998</v>
      </c>
      <c r="H606" s="113">
        <f>IF(ISERROR(F606/G606-1),"",IF((F606/G606-1)&gt;10000%,"",F606/G606-1))</f>
        <v>9.6648275107424464E-2</v>
      </c>
      <c r="I606" s="91">
        <f>F606/$F$1023</f>
        <v>4.5375211342946634E-5</v>
      </c>
      <c r="J606" s="92">
        <v>5.2989244303256156</v>
      </c>
      <c r="K606" s="92">
        <v>54.356000000000002</v>
      </c>
    </row>
    <row r="607" spans="1:11">
      <c r="A607" s="90" t="s">
        <v>1909</v>
      </c>
      <c r="B607" s="90" t="s">
        <v>430</v>
      </c>
      <c r="C607" s="90" t="s">
        <v>1539</v>
      </c>
      <c r="D607" s="90" t="s">
        <v>398</v>
      </c>
      <c r="E607" s="90" t="s">
        <v>1868</v>
      </c>
      <c r="F607" s="112">
        <v>0.34400665999999996</v>
      </c>
      <c r="G607" s="112">
        <v>0.75590685000000002</v>
      </c>
      <c r="H607" s="113">
        <f>IF(ISERROR(F607/G607-1),"",IF((F607/G607-1)&gt;10000%,"",F607/G607-1))</f>
        <v>-0.54490866169555163</v>
      </c>
      <c r="I607" s="91">
        <f>F607/$F$1023</f>
        <v>4.4047002265255583E-5</v>
      </c>
      <c r="J607" s="92">
        <v>16.976223920000002</v>
      </c>
      <c r="K607" s="92">
        <v>17.206176470588201</v>
      </c>
    </row>
    <row r="608" spans="1:11">
      <c r="A608" s="90" t="s">
        <v>1894</v>
      </c>
      <c r="B608" s="90" t="s">
        <v>110</v>
      </c>
      <c r="C608" s="90" t="s">
        <v>886</v>
      </c>
      <c r="D608" s="90" t="s">
        <v>398</v>
      </c>
      <c r="E608" s="90" t="s">
        <v>1868</v>
      </c>
      <c r="F608" s="112">
        <v>0.34278818</v>
      </c>
      <c r="G608" s="112">
        <v>0.83367338000000002</v>
      </c>
      <c r="H608" s="113">
        <f>IF(ISERROR(F608/G608-1),"",IF((F608/G608-1)&gt;10000%,"",F608/G608-1))</f>
        <v>-0.58882196766316319</v>
      </c>
      <c r="I608" s="91">
        <f>F608/$F$1023</f>
        <v>4.3890986706370277E-5</v>
      </c>
      <c r="J608" s="92">
        <v>12.014374070000001</v>
      </c>
      <c r="K608" s="92">
        <v>113.985529411765</v>
      </c>
    </row>
    <row r="609" spans="1:11">
      <c r="A609" s="90" t="s">
        <v>1453</v>
      </c>
      <c r="B609" s="90" t="s">
        <v>1454</v>
      </c>
      <c r="C609" s="90" t="s">
        <v>298</v>
      </c>
      <c r="D609" s="90" t="s">
        <v>1441</v>
      </c>
      <c r="E609" s="90" t="s">
        <v>1868</v>
      </c>
      <c r="F609" s="112">
        <v>0.34043165999999997</v>
      </c>
      <c r="G609" s="112">
        <v>6.3759999999999997E-2</v>
      </c>
      <c r="H609" s="113">
        <f>IF(ISERROR(F609/G609-1),"",IF((F609/G609-1)&gt;10000%,"",F609/G609-1))</f>
        <v>4.3392669385194473</v>
      </c>
      <c r="I609" s="91">
        <f>F609/$F$1023</f>
        <v>4.3589255217281898E-5</v>
      </c>
      <c r="J609" s="92">
        <v>9.9583910000000007</v>
      </c>
      <c r="K609" s="92">
        <v>55.337411764705898</v>
      </c>
    </row>
    <row r="610" spans="1:11">
      <c r="A610" s="90" t="s">
        <v>658</v>
      </c>
      <c r="B610" s="90" t="s">
        <v>659</v>
      </c>
      <c r="C610" s="90" t="s">
        <v>1180</v>
      </c>
      <c r="D610" s="90" t="s">
        <v>398</v>
      </c>
      <c r="E610" s="90" t="s">
        <v>1868</v>
      </c>
      <c r="F610" s="112">
        <v>0.33961066899999998</v>
      </c>
      <c r="G610" s="112">
        <v>0.86561212399999998</v>
      </c>
      <c r="H610" s="113">
        <f>IF(ISERROR(F610/G610-1),"",IF((F610/G610-1)&gt;10000%,"",F610/G610-1))</f>
        <v>-0.60766414935288038</v>
      </c>
      <c r="I610" s="91">
        <f>F610/$F$1023</f>
        <v>4.3484134600033517E-5</v>
      </c>
      <c r="J610" s="92">
        <v>77.887801687696651</v>
      </c>
      <c r="K610" s="92">
        <v>107.547411764706</v>
      </c>
    </row>
    <row r="611" spans="1:11">
      <c r="A611" s="90" t="s">
        <v>2841</v>
      </c>
      <c r="B611" s="90" t="s">
        <v>2814</v>
      </c>
      <c r="C611" s="90" t="s">
        <v>1767</v>
      </c>
      <c r="D611" s="90" t="s">
        <v>398</v>
      </c>
      <c r="E611" s="90" t="s">
        <v>1868</v>
      </c>
      <c r="F611" s="112">
        <v>0.33703240000000001</v>
      </c>
      <c r="G611" s="112">
        <v>0.33523700000000001</v>
      </c>
      <c r="H611" s="113">
        <f>IF(ISERROR(F611/G611-1),"",IF((F611/G611-1)&gt;10000%,"",F611/G611-1))</f>
        <v>5.3556140879438274E-3</v>
      </c>
      <c r="I611" s="91">
        <f>F611/$F$1023</f>
        <v>4.3154010117898673E-5</v>
      </c>
      <c r="J611" s="92">
        <v>43.831971321402264</v>
      </c>
      <c r="K611" s="92">
        <v>91.890764705882404</v>
      </c>
    </row>
    <row r="612" spans="1:11">
      <c r="A612" s="90" t="s">
        <v>1563</v>
      </c>
      <c r="B612" s="90" t="s">
        <v>1564</v>
      </c>
      <c r="C612" s="90" t="s">
        <v>1180</v>
      </c>
      <c r="D612" s="90" t="s">
        <v>398</v>
      </c>
      <c r="E612" s="90" t="s">
        <v>1868</v>
      </c>
      <c r="F612" s="112">
        <v>0.33584323999999999</v>
      </c>
      <c r="G612" s="112">
        <v>0.24827314</v>
      </c>
      <c r="H612" s="113">
        <f>IF(ISERROR(F612/G612-1),"",IF((F612/G612-1)&gt;10000%,"",F612/G612-1))</f>
        <v>0.35271676992525247</v>
      </c>
      <c r="I612" s="91">
        <f>F612/$F$1023</f>
        <v>4.3001748725012406E-5</v>
      </c>
      <c r="J612" s="92">
        <v>3.6728953125000001</v>
      </c>
      <c r="K612" s="92">
        <v>60.958764705882402</v>
      </c>
    </row>
    <row r="613" spans="1:11">
      <c r="A613" s="90" t="s">
        <v>967</v>
      </c>
      <c r="B613" s="90" t="s">
        <v>972</v>
      </c>
      <c r="C613" s="90" t="s">
        <v>1543</v>
      </c>
      <c r="D613" s="90" t="s">
        <v>399</v>
      </c>
      <c r="E613" s="90" t="s">
        <v>400</v>
      </c>
      <c r="F613" s="112">
        <v>0.33488989799999996</v>
      </c>
      <c r="G613" s="112">
        <v>1.0632453740000001</v>
      </c>
      <c r="H613" s="113">
        <f>IF(ISERROR(F613/G613-1),"",IF((F613/G613-1)&gt;10000%,"",F613/G613-1))</f>
        <v>-0.68503046785887078</v>
      </c>
      <c r="I613" s="91">
        <f>F613/$F$1023</f>
        <v>4.2879681735862939E-5</v>
      </c>
      <c r="J613" s="92">
        <v>151.72831324000001</v>
      </c>
      <c r="K613" s="92">
        <v>45.633470588235298</v>
      </c>
    </row>
    <row r="614" spans="1:11">
      <c r="A614" s="90" t="s">
        <v>1455</v>
      </c>
      <c r="B614" s="90" t="s">
        <v>1456</v>
      </c>
      <c r="C614" s="90" t="s">
        <v>298</v>
      </c>
      <c r="D614" s="90" t="s">
        <v>1441</v>
      </c>
      <c r="E614" s="90" t="s">
        <v>400</v>
      </c>
      <c r="F614" s="112">
        <v>0.33396814000000002</v>
      </c>
      <c r="G614" s="112">
        <v>5.659645E-2</v>
      </c>
      <c r="H614" s="113">
        <f>IF(ISERROR(F614/G614-1),"",IF((F614/G614-1)&gt;10000%,"",F614/G614-1))</f>
        <v>4.9008672805449818</v>
      </c>
      <c r="I614" s="91">
        <f>F614/$F$1023</f>
        <v>4.276165879783606E-5</v>
      </c>
      <c r="J614" s="92">
        <v>2.9585249999999998</v>
      </c>
      <c r="K614" s="92">
        <v>14.5409411764706</v>
      </c>
    </row>
    <row r="615" spans="1:11">
      <c r="A615" s="90" t="s">
        <v>1895</v>
      </c>
      <c r="B615" s="90" t="s">
        <v>111</v>
      </c>
      <c r="C615" s="90" t="s">
        <v>886</v>
      </c>
      <c r="D615" s="90" t="s">
        <v>398</v>
      </c>
      <c r="E615" s="90" t="s">
        <v>1868</v>
      </c>
      <c r="F615" s="112">
        <v>0.33241694399999999</v>
      </c>
      <c r="G615" s="112">
        <v>1.0567777150000002</v>
      </c>
      <c r="H615" s="113">
        <f>IF(ISERROR(F615/G615-1),"",IF((F615/G615-1)&gt;10000%,"",F615/G615-1))</f>
        <v>-0.68544288994587665</v>
      </c>
      <c r="I615" s="91">
        <f>F615/$F$1023</f>
        <v>4.2563041905576305E-5</v>
      </c>
      <c r="J615" s="92">
        <v>38.24190643</v>
      </c>
      <c r="K615" s="92">
        <v>107.804411764706</v>
      </c>
    </row>
    <row r="616" spans="1:11">
      <c r="A616" s="90" t="s">
        <v>1881</v>
      </c>
      <c r="B616" s="90" t="s">
        <v>526</v>
      </c>
      <c r="C616" s="90" t="s">
        <v>536</v>
      </c>
      <c r="D616" s="90" t="s">
        <v>399</v>
      </c>
      <c r="E616" s="90" t="s">
        <v>400</v>
      </c>
      <c r="F616" s="112">
        <v>0.33097259000000001</v>
      </c>
      <c r="G616" s="112">
        <v>0.40618163000000002</v>
      </c>
      <c r="H616" s="113">
        <f>IF(ISERROR(F616/G616-1),"",IF((F616/G616-1)&gt;10000%,"",F616/G616-1))</f>
        <v>-0.18516110637499783</v>
      </c>
      <c r="I616" s="91">
        <f>F616/$F$1023</f>
        <v>4.2378105183973795E-5</v>
      </c>
      <c r="J616" s="92">
        <v>101.4876252</v>
      </c>
      <c r="K616" s="92">
        <v>40.827764705882402</v>
      </c>
    </row>
    <row r="617" spans="1:11">
      <c r="A617" s="90" t="s">
        <v>663</v>
      </c>
      <c r="B617" s="90" t="s">
        <v>664</v>
      </c>
      <c r="C617" s="90" t="s">
        <v>1180</v>
      </c>
      <c r="D617" s="90" t="s">
        <v>398</v>
      </c>
      <c r="E617" s="90" t="s">
        <v>400</v>
      </c>
      <c r="F617" s="112">
        <v>0.328158059</v>
      </c>
      <c r="G617" s="112">
        <v>0.25409772000000003</v>
      </c>
      <c r="H617" s="113">
        <f>IF(ISERROR(F617/G617-1),"",IF((F617/G617-1)&gt;10000%,"",F617/G617-1))</f>
        <v>0.29146400447827703</v>
      </c>
      <c r="I617" s="91">
        <f>F617/$F$1023</f>
        <v>4.2017729447839406E-5</v>
      </c>
      <c r="J617" s="92">
        <v>21.057724437818365</v>
      </c>
      <c r="K617" s="92">
        <v>44.820294117647101</v>
      </c>
    </row>
    <row r="618" spans="1:11">
      <c r="A618" s="90" t="s">
        <v>262</v>
      </c>
      <c r="B618" s="90" t="s">
        <v>269</v>
      </c>
      <c r="C618" s="90" t="s">
        <v>1538</v>
      </c>
      <c r="D618" s="90" t="s">
        <v>398</v>
      </c>
      <c r="E618" s="90" t="s">
        <v>1868</v>
      </c>
      <c r="F618" s="112">
        <v>0.319421915</v>
      </c>
      <c r="G618" s="112">
        <v>0.45398695999999999</v>
      </c>
      <c r="H618" s="113">
        <f>IF(ISERROR(F618/G618-1),"",IF((F618/G618-1)&gt;10000%,"",F618/G618-1))</f>
        <v>-0.29640729108166453</v>
      </c>
      <c r="I618" s="91">
        <f>F618/$F$1023</f>
        <v>4.0899143678140643E-5</v>
      </c>
      <c r="J618" s="92">
        <v>23.504182019999998</v>
      </c>
      <c r="K618" s="92">
        <v>22.256882352941201</v>
      </c>
    </row>
    <row r="619" spans="1:11">
      <c r="A619" s="90" t="s">
        <v>1696</v>
      </c>
      <c r="B619" s="90" t="s">
        <v>1699</v>
      </c>
      <c r="C619" s="90" t="s">
        <v>1543</v>
      </c>
      <c r="D619" s="90" t="s">
        <v>399</v>
      </c>
      <c r="E619" s="90" t="s">
        <v>400</v>
      </c>
      <c r="F619" s="112">
        <v>0.31855704499999998</v>
      </c>
      <c r="G619" s="112">
        <v>0.16274074199999999</v>
      </c>
      <c r="H619" s="113">
        <f>IF(ISERROR(F619/G619-1),"",IF((F619/G619-1)&gt;10000%,"",F619/G619-1))</f>
        <v>0.95745110342436557</v>
      </c>
      <c r="I619" s="91">
        <f>F619/$F$1023</f>
        <v>4.0788404744048054E-5</v>
      </c>
      <c r="J619" s="92">
        <v>230.76673747999999</v>
      </c>
      <c r="K619" s="92">
        <v>52.476823529411803</v>
      </c>
    </row>
    <row r="620" spans="1:11">
      <c r="A620" s="90" t="s">
        <v>226</v>
      </c>
      <c r="B620" s="90" t="s">
        <v>358</v>
      </c>
      <c r="C620" s="90" t="s">
        <v>1556</v>
      </c>
      <c r="D620" s="90" t="s">
        <v>399</v>
      </c>
      <c r="E620" s="90" t="s">
        <v>1868</v>
      </c>
      <c r="F620" s="112">
        <v>0.31837643999999998</v>
      </c>
      <c r="G620" s="112">
        <v>1.2162883799999999</v>
      </c>
      <c r="H620" s="113">
        <f>IF(ISERROR(F620/G620-1),"",IF((F620/G620-1)&gt;10000%,"",F620/G620-1))</f>
        <v>-0.73823934748106368</v>
      </c>
      <c r="I620" s="91">
        <f>F620/$F$1023</f>
        <v>4.076527987534895E-5</v>
      </c>
      <c r="J620" s="92">
        <v>176.3145203073629</v>
      </c>
      <c r="K620" s="92">
        <v>40.290647058823502</v>
      </c>
    </row>
    <row r="621" spans="1:11">
      <c r="A621" s="90" t="s">
        <v>1572</v>
      </c>
      <c r="B621" s="90" t="s">
        <v>1573</v>
      </c>
      <c r="C621" s="90" t="s">
        <v>1542</v>
      </c>
      <c r="D621" s="90" t="s">
        <v>398</v>
      </c>
      <c r="E621" s="90" t="s">
        <v>1868</v>
      </c>
      <c r="F621" s="112">
        <v>0.31744596000000003</v>
      </c>
      <c r="G621" s="112">
        <v>0.51244409999999996</v>
      </c>
      <c r="H621" s="113">
        <f>IF(ISERROR(F621/G621-1),"",IF((F621/G621-1)&gt;10000%,"",F621/G621-1))</f>
        <v>-0.38052568075230053</v>
      </c>
      <c r="I621" s="91">
        <f>F621/$F$1023</f>
        <v>4.0646140162566148E-5</v>
      </c>
      <c r="J621" s="92">
        <v>4.3512409886544123</v>
      </c>
      <c r="K621" s="92">
        <v>80.840999999999994</v>
      </c>
    </row>
    <row r="622" spans="1:11">
      <c r="A622" s="90" t="s">
        <v>2096</v>
      </c>
      <c r="B622" s="90" t="s">
        <v>268</v>
      </c>
      <c r="C622" s="90" t="s">
        <v>1180</v>
      </c>
      <c r="D622" s="90" t="s">
        <v>399</v>
      </c>
      <c r="E622" s="90" t="s">
        <v>400</v>
      </c>
      <c r="F622" s="112">
        <v>0.31313966999999998</v>
      </c>
      <c r="G622" s="112">
        <v>0.12576624</v>
      </c>
      <c r="H622" s="113">
        <f>IF(ISERROR(F622/G622-1),"",IF((F622/G622-1)&gt;10000%,"",F622/G622-1))</f>
        <v>1.4898547495734942</v>
      </c>
      <c r="I622" s="91">
        <f>F622/$F$1023</f>
        <v>4.0094757914952538E-5</v>
      </c>
      <c r="J622" s="92">
        <v>10.041029999999999</v>
      </c>
      <c r="K622" s="92">
        <v>62.514176470588197</v>
      </c>
    </row>
    <row r="623" spans="1:11">
      <c r="A623" s="90" t="s">
        <v>63</v>
      </c>
      <c r="B623" s="90" t="s">
        <v>74</v>
      </c>
      <c r="C623" s="90" t="s">
        <v>1541</v>
      </c>
      <c r="D623" s="90" t="s">
        <v>399</v>
      </c>
      <c r="E623" s="90" t="s">
        <v>400</v>
      </c>
      <c r="F623" s="112">
        <v>0.31086726400000003</v>
      </c>
      <c r="G623" s="112">
        <v>0.18338987400000001</v>
      </c>
      <c r="H623" s="113">
        <f>IF(ISERROR(F623/G623-1),"",IF((F623/G623-1)&gt;10000%,"",F623/G623-1))</f>
        <v>0.69511684162016496</v>
      </c>
      <c r="I623" s="91">
        <f>F623/$F$1023</f>
        <v>3.9803796477666479E-5</v>
      </c>
      <c r="J623" s="92">
        <v>19.909981250000001</v>
      </c>
      <c r="K623" s="92">
        <v>22.5237058823529</v>
      </c>
    </row>
    <row r="624" spans="1:11">
      <c r="A624" s="90" t="s">
        <v>2159</v>
      </c>
      <c r="B624" s="90" t="s">
        <v>2158</v>
      </c>
      <c r="C624" s="90" t="s">
        <v>1767</v>
      </c>
      <c r="D624" s="90" t="s">
        <v>399</v>
      </c>
      <c r="E624" s="90" t="s">
        <v>400</v>
      </c>
      <c r="F624" s="112">
        <v>0.30893549999999997</v>
      </c>
      <c r="G624" s="112">
        <v>0.17589352</v>
      </c>
      <c r="H624" s="113">
        <f>IF(ISERROR(F624/G624-1),"",IF((F624/G624-1)&gt;10000%,"",F624/G624-1))</f>
        <v>0.75637794956857984</v>
      </c>
      <c r="I624" s="91">
        <f>F624/$F$1023</f>
        <v>3.9556451227769449E-5</v>
      </c>
      <c r="J624" s="92">
        <v>2.2235266091823616</v>
      </c>
      <c r="K624" s="92">
        <v>118.249823529412</v>
      </c>
    </row>
    <row r="625" spans="1:11">
      <c r="A625" s="90" t="s">
        <v>888</v>
      </c>
      <c r="B625" s="90" t="s">
        <v>697</v>
      </c>
      <c r="C625" s="90" t="s">
        <v>1540</v>
      </c>
      <c r="D625" s="90" t="s">
        <v>398</v>
      </c>
      <c r="E625" s="90" t="s">
        <v>1868</v>
      </c>
      <c r="F625" s="112">
        <v>0.30865986000000001</v>
      </c>
      <c r="G625" s="112">
        <v>0.84370725000000002</v>
      </c>
      <c r="H625" s="113">
        <f>IF(ISERROR(F625/G625-1),"",IF((F625/G625-1)&gt;10000%,"",F625/G625-1))</f>
        <v>-0.63416237089345862</v>
      </c>
      <c r="I625" s="91">
        <f>F625/$F$1023</f>
        <v>3.9521157970062192E-5</v>
      </c>
      <c r="J625" s="92">
        <v>37.795551709999998</v>
      </c>
      <c r="K625" s="92">
        <v>47.406411764705901</v>
      </c>
    </row>
    <row r="626" spans="1:11">
      <c r="A626" s="90" t="s">
        <v>1884</v>
      </c>
      <c r="B626" s="90" t="s">
        <v>1614</v>
      </c>
      <c r="C626" s="90" t="s">
        <v>1543</v>
      </c>
      <c r="D626" s="90" t="s">
        <v>1441</v>
      </c>
      <c r="E626" s="90" t="s">
        <v>400</v>
      </c>
      <c r="F626" s="112">
        <v>0.30813951000000001</v>
      </c>
      <c r="G626" s="112">
        <v>0.12404710000000001</v>
      </c>
      <c r="H626" s="113">
        <f>IF(ISERROR(F626/G626-1),"",IF((F626/G626-1)&gt;10000%,"",F626/G626-1))</f>
        <v>1.4840525090872738</v>
      </c>
      <c r="I626" s="91">
        <f>F626/$F$1023</f>
        <v>3.9454531766869713E-5</v>
      </c>
      <c r="J626" s="92">
        <v>26.436361190000003</v>
      </c>
      <c r="K626" s="92">
        <v>66.734470588235297</v>
      </c>
    </row>
    <row r="627" spans="1:11">
      <c r="A627" s="90" t="s">
        <v>906</v>
      </c>
      <c r="B627" s="90" t="s">
        <v>1114</v>
      </c>
      <c r="C627" s="90" t="s">
        <v>1543</v>
      </c>
      <c r="D627" s="90" t="s">
        <v>399</v>
      </c>
      <c r="E627" s="90" t="s">
        <v>400</v>
      </c>
      <c r="F627" s="112">
        <v>0.30086521299999996</v>
      </c>
      <c r="G627" s="112">
        <v>2.9942654800000001</v>
      </c>
      <c r="H627" s="113">
        <f>IF(ISERROR(F627/G627-1),"",IF((F627/G627-1)&gt;10000%,"",F627/G627-1))</f>
        <v>-0.89951952657183898</v>
      </c>
      <c r="I627" s="91">
        <f>F627/$F$1023</f>
        <v>3.8523122542300794E-5</v>
      </c>
      <c r="J627" s="92">
        <v>105.61449899</v>
      </c>
      <c r="K627" s="92">
        <v>14.2041764705882</v>
      </c>
    </row>
    <row r="628" spans="1:11">
      <c r="A628" s="90" t="s">
        <v>2721</v>
      </c>
      <c r="B628" s="90" t="s">
        <v>1074</v>
      </c>
      <c r="C628" s="90" t="s">
        <v>1544</v>
      </c>
      <c r="D628" s="90" t="s">
        <v>398</v>
      </c>
      <c r="E628" s="90" t="s">
        <v>1868</v>
      </c>
      <c r="F628" s="112">
        <v>0.29622845000000003</v>
      </c>
      <c r="G628" s="112">
        <v>2.0391280300000001</v>
      </c>
      <c r="H628" s="113">
        <f>IF(ISERROR(F628/G628-1),"",IF((F628/G628-1)&gt;10000%,"",F628/G628-1))</f>
        <v>-0.85472788091682506</v>
      </c>
      <c r="I628" s="91">
        <f>F628/$F$1023</f>
        <v>3.792942615757251E-5</v>
      </c>
      <c r="J628" s="92">
        <v>52.815213490000005</v>
      </c>
      <c r="K628" s="92">
        <v>12.7998235294118</v>
      </c>
    </row>
    <row r="629" spans="1:11">
      <c r="A629" s="90" t="s">
        <v>2508</v>
      </c>
      <c r="B629" s="90" t="s">
        <v>2509</v>
      </c>
      <c r="C629" s="90" t="s">
        <v>1538</v>
      </c>
      <c r="D629" s="90" t="s">
        <v>398</v>
      </c>
      <c r="E629" s="90" t="s">
        <v>1868</v>
      </c>
      <c r="F629" s="112">
        <v>0.29459096999999995</v>
      </c>
      <c r="G629" s="112">
        <v>2.6119962599999997</v>
      </c>
      <c r="H629" s="113">
        <f>IF(ISERROR(F629/G629-1),"",IF((F629/G629-1)&gt;10000%,"",F629/G629-1))</f>
        <v>-0.88721615933707354</v>
      </c>
      <c r="I629" s="91">
        <f>F629/$F$1023</f>
        <v>3.771976136425335E-5</v>
      </c>
      <c r="J629" s="92">
        <v>11.077794750000001</v>
      </c>
      <c r="K629" s="92">
        <v>42.335235294117702</v>
      </c>
    </row>
    <row r="630" spans="1:11">
      <c r="A630" s="90" t="s">
        <v>584</v>
      </c>
      <c r="B630" s="90" t="s">
        <v>585</v>
      </c>
      <c r="C630" s="90" t="s">
        <v>1556</v>
      </c>
      <c r="D630" s="90" t="s">
        <v>399</v>
      </c>
      <c r="E630" s="90" t="s">
        <v>1868</v>
      </c>
      <c r="F630" s="112">
        <v>0.29168104</v>
      </c>
      <c r="G630" s="112">
        <v>0.22197564</v>
      </c>
      <c r="H630" s="113">
        <f>IF(ISERROR(F630/G630-1),"",IF((F630/G630-1)&gt;10000%,"",F630/G630-1))</f>
        <v>0.314022745919327</v>
      </c>
      <c r="I630" s="91">
        <f>F630/$F$1023</f>
        <v>3.7347170632138654E-5</v>
      </c>
      <c r="J630" s="92">
        <v>58.492994849103688</v>
      </c>
      <c r="K630" s="92">
        <v>60.057588235294098</v>
      </c>
    </row>
    <row r="631" spans="1:11">
      <c r="A631" s="90" t="s">
        <v>2720</v>
      </c>
      <c r="B631" s="90" t="s">
        <v>1073</v>
      </c>
      <c r="C631" s="90" t="s">
        <v>1544</v>
      </c>
      <c r="D631" s="90" t="s">
        <v>398</v>
      </c>
      <c r="E631" s="90" t="s">
        <v>1868</v>
      </c>
      <c r="F631" s="112">
        <v>0.28841915800000001</v>
      </c>
      <c r="G631" s="112">
        <v>0.57522550500000003</v>
      </c>
      <c r="H631" s="113">
        <f>IF(ISERROR(F631/G631-1),"",IF((F631/G631-1)&gt;10000%,"",F631/G631-1))</f>
        <v>-0.49859810545083538</v>
      </c>
      <c r="I631" s="91">
        <f>F631/$F$1023</f>
        <v>3.6929515567428578E-5</v>
      </c>
      <c r="J631" s="92">
        <v>357.55155439999999</v>
      </c>
      <c r="K631" s="92">
        <v>4.8750588235294101</v>
      </c>
    </row>
    <row r="632" spans="1:11">
      <c r="A632" s="90" t="s">
        <v>2886</v>
      </c>
      <c r="B632" s="90" t="s">
        <v>2872</v>
      </c>
      <c r="C632" s="90" t="s">
        <v>1180</v>
      </c>
      <c r="D632" s="90" t="s">
        <v>398</v>
      </c>
      <c r="E632" s="90" t="s">
        <v>1868</v>
      </c>
      <c r="F632" s="112">
        <v>0.28830489000000004</v>
      </c>
      <c r="G632" s="112">
        <v>5.4488349999999998E-2</v>
      </c>
      <c r="H632" s="113">
        <f>IF(ISERROR(F632/G632-1),"",IF((F632/G632-1)&gt;10000%,"",F632/G632-1))</f>
        <v>4.2911290211577349</v>
      </c>
      <c r="I632" s="91">
        <f>F632/$F$1023</f>
        <v>3.6914884563322891E-5</v>
      </c>
      <c r="J632" s="92">
        <v>15.866495658</v>
      </c>
      <c r="K632" s="92">
        <v>95.042352941176503</v>
      </c>
    </row>
    <row r="633" spans="1:11">
      <c r="A633" s="90" t="s">
        <v>2713</v>
      </c>
      <c r="B633" s="90" t="s">
        <v>2714</v>
      </c>
      <c r="C633" s="90" t="s">
        <v>1543</v>
      </c>
      <c r="D633" s="90" t="s">
        <v>399</v>
      </c>
      <c r="E633" s="90" t="s">
        <v>1868</v>
      </c>
      <c r="F633" s="112">
        <v>0.28134146999999998</v>
      </c>
      <c r="G633" s="112">
        <v>9.686583E-2</v>
      </c>
      <c r="H633" s="113">
        <f>IF(ISERROR(F633/G633-1),"",IF((F633/G633-1)&gt;10000%,"",F633/G633-1))</f>
        <v>1.904444942039933</v>
      </c>
      <c r="I633" s="91">
        <f>F633/$F$1023</f>
        <v>3.6023280381840098E-5</v>
      </c>
      <c r="J633" s="92">
        <v>20.526749389999999</v>
      </c>
      <c r="K633" s="92">
        <v>90.436176470588194</v>
      </c>
    </row>
    <row r="634" spans="1:11">
      <c r="A634" s="90" t="s">
        <v>495</v>
      </c>
      <c r="B634" s="90" t="s">
        <v>851</v>
      </c>
      <c r="C634" s="90" t="s">
        <v>1538</v>
      </c>
      <c r="D634" s="90" t="s">
        <v>398</v>
      </c>
      <c r="E634" s="90" t="s">
        <v>1868</v>
      </c>
      <c r="F634" s="112">
        <v>0.27998961</v>
      </c>
      <c r="G634" s="112">
        <v>0.16806664999999998</v>
      </c>
      <c r="H634" s="113">
        <f>IF(ISERROR(F634/G634-1),"",IF((F634/G634-1)&gt;10000%,"",F634/G634-1))</f>
        <v>0.66594389785242947</v>
      </c>
      <c r="I634" s="91">
        <f>F634/$F$1023</f>
        <v>3.585018669672857E-5</v>
      </c>
      <c r="J634" s="92">
        <v>26.915638980000001</v>
      </c>
      <c r="K634" s="92">
        <v>16.2039411764706</v>
      </c>
    </row>
    <row r="635" spans="1:11">
      <c r="A635" s="90" t="s">
        <v>1778</v>
      </c>
      <c r="B635" s="90" t="s">
        <v>1779</v>
      </c>
      <c r="C635" s="90" t="s">
        <v>298</v>
      </c>
      <c r="D635" s="90" t="s">
        <v>1441</v>
      </c>
      <c r="E635" s="90" t="s">
        <v>400</v>
      </c>
      <c r="F635" s="112">
        <v>0.27778000000000003</v>
      </c>
      <c r="G635" s="112">
        <v>0</v>
      </c>
      <c r="H635" s="113" t="str">
        <f>IF(ISERROR(F635/G635-1),"",IF((F635/G635-1)&gt;10000%,"",F635/G635-1))</f>
        <v/>
      </c>
      <c r="I635" s="91">
        <f>F635/$F$1023</f>
        <v>3.5567265730386439E-5</v>
      </c>
      <c r="J635" s="92">
        <v>16.548929999999999</v>
      </c>
      <c r="K635" s="92">
        <v>27.382764705882401</v>
      </c>
    </row>
    <row r="636" spans="1:11">
      <c r="A636" s="90" t="s">
        <v>1940</v>
      </c>
      <c r="B636" s="90" t="s">
        <v>1930</v>
      </c>
      <c r="C636" s="90" t="s">
        <v>1767</v>
      </c>
      <c r="D636" s="90" t="s">
        <v>399</v>
      </c>
      <c r="E636" s="90" t="s">
        <v>400</v>
      </c>
      <c r="F636" s="112">
        <v>0.27288534999999997</v>
      </c>
      <c r="G636" s="112">
        <v>2.01425E-3</v>
      </c>
      <c r="H636" s="113" t="str">
        <f>IF(ISERROR(F636/G636-1),"",IF((F636/G636-1)&gt;10000%,"",F636/G636-1))</f>
        <v/>
      </c>
      <c r="I636" s="91">
        <f>F636/$F$1023</f>
        <v>3.4940549202172605E-5</v>
      </c>
      <c r="J636" s="92">
        <v>5.8042051508963004</v>
      </c>
      <c r="K636" s="92">
        <v>43.048529411764697</v>
      </c>
    </row>
    <row r="637" spans="1:11">
      <c r="A637" s="90" t="s">
        <v>1451</v>
      </c>
      <c r="B637" s="90" t="s">
        <v>1452</v>
      </c>
      <c r="C637" s="90" t="s">
        <v>298</v>
      </c>
      <c r="D637" s="90" t="s">
        <v>1441</v>
      </c>
      <c r="E637" s="90" t="s">
        <v>1868</v>
      </c>
      <c r="F637" s="112">
        <v>0.27214267999999997</v>
      </c>
      <c r="G637" s="112">
        <v>8.1145999999999996E-2</v>
      </c>
      <c r="H637" s="113">
        <f>IF(ISERROR(F637/G637-1),"",IF((F637/G637-1)&gt;10000%,"",F637/G637-1))</f>
        <v>2.3537411579128977</v>
      </c>
      <c r="I637" s="91">
        <f>F637/$F$1023</f>
        <v>3.4845456894447117E-5</v>
      </c>
      <c r="J637" s="92">
        <v>5.2408460000000003</v>
      </c>
      <c r="K637" s="92">
        <v>72.768588235294104</v>
      </c>
    </row>
    <row r="638" spans="1:11">
      <c r="A638" s="90" t="s">
        <v>1910</v>
      </c>
      <c r="B638" s="90" t="s">
        <v>429</v>
      </c>
      <c r="C638" s="90" t="s">
        <v>1539</v>
      </c>
      <c r="D638" s="90" t="s">
        <v>398</v>
      </c>
      <c r="E638" s="90" t="s">
        <v>1868</v>
      </c>
      <c r="F638" s="112">
        <v>0.272061</v>
      </c>
      <c r="G638" s="112">
        <v>0.29589804999999997</v>
      </c>
      <c r="H638" s="113">
        <f>IF(ISERROR(F638/G638-1),"",IF((F638/G638-1)&gt;10000%,"",F638/G638-1))</f>
        <v>-8.0558320678355222E-2</v>
      </c>
      <c r="I638" s="91">
        <f>F638/$F$1023</f>
        <v>3.483499849476083E-5</v>
      </c>
      <c r="J638" s="92">
        <v>10.27349418</v>
      </c>
      <c r="K638" s="92">
        <v>31.1279411764706</v>
      </c>
    </row>
    <row r="639" spans="1:11">
      <c r="A639" s="90" t="s">
        <v>1435</v>
      </c>
      <c r="B639" s="90" t="s">
        <v>1436</v>
      </c>
      <c r="C639" s="90" t="s">
        <v>886</v>
      </c>
      <c r="D639" s="90" t="s">
        <v>398</v>
      </c>
      <c r="E639" s="90" t="s">
        <v>1868</v>
      </c>
      <c r="F639" s="112">
        <v>0.26941100000000001</v>
      </c>
      <c r="G639" s="112">
        <v>1.621138</v>
      </c>
      <c r="H639" s="113">
        <f>IF(ISERROR(F639/G639-1),"",IF((F639/G639-1)&gt;10000%,"",F639/G639-1))</f>
        <v>-0.83381365435885157</v>
      </c>
      <c r="I639" s="91">
        <f>F639/$F$1023</f>
        <v>3.449568949416495E-5</v>
      </c>
      <c r="J639" s="92">
        <v>19.561200460000002</v>
      </c>
      <c r="K639" s="92">
        <v>39.626941176470602</v>
      </c>
    </row>
    <row r="640" spans="1:11">
      <c r="A640" s="90" t="s">
        <v>324</v>
      </c>
      <c r="B640" s="90" t="s">
        <v>16</v>
      </c>
      <c r="C640" s="90" t="s">
        <v>1767</v>
      </c>
      <c r="D640" s="90" t="s">
        <v>399</v>
      </c>
      <c r="E640" s="90" t="s">
        <v>400</v>
      </c>
      <c r="F640" s="112">
        <v>0.26860534999999996</v>
      </c>
      <c r="G640" s="112">
        <v>0</v>
      </c>
      <c r="H640" s="113" t="str">
        <f>IF(ISERROR(F640/G640-1),"",IF((F640/G640-1)&gt;10000%,"",F640/G640-1))</f>
        <v/>
      </c>
      <c r="I640" s="91">
        <f>F640/$F$1023</f>
        <v>3.4392533155927182E-5</v>
      </c>
      <c r="J640" s="92">
        <v>81.393122222222217</v>
      </c>
      <c r="K640" s="92">
        <v>8.0903529411764694</v>
      </c>
    </row>
    <row r="641" spans="1:11">
      <c r="A641" s="90" t="s">
        <v>626</v>
      </c>
      <c r="B641" s="90" t="s">
        <v>639</v>
      </c>
      <c r="C641" s="90" t="s">
        <v>1544</v>
      </c>
      <c r="D641" s="90" t="s">
        <v>398</v>
      </c>
      <c r="E641" s="90" t="s">
        <v>1868</v>
      </c>
      <c r="F641" s="112">
        <v>0.2665072</v>
      </c>
      <c r="G641" s="112">
        <v>1.3545110000000001E-2</v>
      </c>
      <c r="H641" s="113">
        <f>IF(ISERROR(F641/G641-1),"",IF((F641/G641-1)&gt;10000%,"",F641/G641-1))</f>
        <v>18.675528659420262</v>
      </c>
      <c r="I641" s="91">
        <f>F641/$F$1023</f>
        <v>3.412388365419124E-5</v>
      </c>
      <c r="J641" s="92">
        <v>12.768610429999999</v>
      </c>
      <c r="K641" s="92">
        <v>42.155352941176503</v>
      </c>
    </row>
    <row r="642" spans="1:11">
      <c r="A642" s="90" t="s">
        <v>415</v>
      </c>
      <c r="B642" s="90" t="s">
        <v>416</v>
      </c>
      <c r="C642" s="90" t="s">
        <v>1544</v>
      </c>
      <c r="D642" s="90" t="s">
        <v>398</v>
      </c>
      <c r="E642" s="90" t="s">
        <v>400</v>
      </c>
      <c r="F642" s="112">
        <v>0.26580498100000005</v>
      </c>
      <c r="G642" s="112">
        <v>0.87541155000000004</v>
      </c>
      <c r="H642" s="113">
        <f>IF(ISERROR(F642/G642-1),"",IF((F642/G642-1)&gt;10000%,"",F642/G642-1))</f>
        <v>-0.69636569108552426</v>
      </c>
      <c r="I642" s="91">
        <f>F642/$F$1023</f>
        <v>3.403397073830844E-5</v>
      </c>
      <c r="J642" s="92">
        <v>126.94103290000001</v>
      </c>
      <c r="K642" s="92">
        <v>22.679882352941199</v>
      </c>
    </row>
    <row r="643" spans="1:11">
      <c r="A643" s="90" t="s">
        <v>471</v>
      </c>
      <c r="B643" s="90" t="s">
        <v>1036</v>
      </c>
      <c r="C643" s="90" t="s">
        <v>1538</v>
      </c>
      <c r="D643" s="90" t="s">
        <v>398</v>
      </c>
      <c r="E643" s="90" t="s">
        <v>1868</v>
      </c>
      <c r="F643" s="112">
        <v>0.26473013000000001</v>
      </c>
      <c r="G643" s="112">
        <v>5.6526367799999999</v>
      </c>
      <c r="H643" s="113">
        <f>IF(ISERROR(F643/G643-1),"",IF((F643/G643-1)&gt;10000%,"",F643/G643-1))</f>
        <v>-0.9531669660897617</v>
      </c>
      <c r="I643" s="91">
        <f>F643/$F$1023</f>
        <v>3.3896345599214294E-5</v>
      </c>
      <c r="J643" s="92">
        <v>23.219703589999998</v>
      </c>
      <c r="K643" s="92">
        <v>18.2664117647059</v>
      </c>
    </row>
    <row r="644" spans="1:11">
      <c r="A644" s="90" t="s">
        <v>2732</v>
      </c>
      <c r="B644" s="90" t="s">
        <v>2733</v>
      </c>
      <c r="C644" s="90" t="s">
        <v>1544</v>
      </c>
      <c r="D644" s="90" t="s">
        <v>398</v>
      </c>
      <c r="E644" s="90" t="s">
        <v>1868</v>
      </c>
      <c r="F644" s="112">
        <v>0.26314653999999998</v>
      </c>
      <c r="G644" s="112">
        <v>0.12134589</v>
      </c>
      <c r="H644" s="113">
        <f>IF(ISERROR(F644/G644-1),"",IF((F644/G644-1)&gt;10000%,"",F644/G644-1))</f>
        <v>1.168565742111249</v>
      </c>
      <c r="I644" s="91">
        <f>F644/$F$1023</f>
        <v>3.3693580942514808E-5</v>
      </c>
      <c r="J644" s="92">
        <v>1.5170656200000001</v>
      </c>
      <c r="K644" s="92">
        <v>140.334235294118</v>
      </c>
    </row>
    <row r="645" spans="1:11">
      <c r="A645" s="90" t="s">
        <v>1134</v>
      </c>
      <c r="B645" s="90" t="s">
        <v>1129</v>
      </c>
      <c r="C645" s="90" t="s">
        <v>1538</v>
      </c>
      <c r="D645" s="90" t="s">
        <v>398</v>
      </c>
      <c r="E645" s="90" t="s">
        <v>1868</v>
      </c>
      <c r="F645" s="112">
        <v>0.26263210100000001</v>
      </c>
      <c r="G645" s="112">
        <v>1.0533130000000002E-3</v>
      </c>
      <c r="H645" s="113" t="str">
        <f>IF(ISERROR(F645/G645-1),"",IF((F645/G645-1)&gt;10000%,"",F645/G645-1))</f>
        <v/>
      </c>
      <c r="I645" s="91">
        <f>F645/$F$1023</f>
        <v>3.3627711590455358E-5</v>
      </c>
      <c r="J645" s="92">
        <v>26.251451370000002</v>
      </c>
      <c r="K645" s="92">
        <v>49.868705882352899</v>
      </c>
    </row>
    <row r="646" spans="1:11">
      <c r="A646" s="90" t="s">
        <v>1907</v>
      </c>
      <c r="B646" s="90" t="s">
        <v>431</v>
      </c>
      <c r="C646" s="90" t="s">
        <v>1539</v>
      </c>
      <c r="D646" s="90" t="s">
        <v>398</v>
      </c>
      <c r="E646" s="90" t="s">
        <v>1868</v>
      </c>
      <c r="F646" s="112">
        <v>0.26108548999999998</v>
      </c>
      <c r="G646" s="112">
        <v>3.4563585400000001</v>
      </c>
      <c r="H646" s="113">
        <f>IF(ISERROR(F646/G646-1),"",IF((F646/G646-1)&gt;10000%,"",F646/G646-1))</f>
        <v>-0.92446226657955455</v>
      </c>
      <c r="I646" s="91">
        <f>F646/$F$1023</f>
        <v>3.3429681766787205E-5</v>
      </c>
      <c r="J646" s="92">
        <v>64.220352820000002</v>
      </c>
      <c r="K646" s="92">
        <v>23.970764705882399</v>
      </c>
    </row>
    <row r="647" spans="1:11">
      <c r="A647" s="90" t="s">
        <v>1978</v>
      </c>
      <c r="B647" s="90" t="s">
        <v>379</v>
      </c>
      <c r="C647" s="90" t="s">
        <v>1537</v>
      </c>
      <c r="D647" s="90" t="s">
        <v>398</v>
      </c>
      <c r="E647" s="90" t="s">
        <v>1868</v>
      </c>
      <c r="F647" s="112">
        <v>0.26042923000000001</v>
      </c>
      <c r="G647" s="112">
        <v>0.83284486999999996</v>
      </c>
      <c r="H647" s="113">
        <f>IF(ISERROR(F647/G647-1),"",IF((F647/G647-1)&gt;10000%,"",F647/G647-1))</f>
        <v>-0.68730163397656518</v>
      </c>
      <c r="I647" s="91">
        <f>F647/$F$1023</f>
        <v>3.3345653493303789E-5</v>
      </c>
      <c r="J647" s="92">
        <v>5.1194655099999995</v>
      </c>
      <c r="K647" s="92">
        <v>25.0438823529412</v>
      </c>
    </row>
    <row r="648" spans="1:11">
      <c r="A648" s="90" t="s">
        <v>390</v>
      </c>
      <c r="B648" s="90" t="s">
        <v>391</v>
      </c>
      <c r="C648" s="90" t="s">
        <v>1544</v>
      </c>
      <c r="D648" s="90" t="s">
        <v>398</v>
      </c>
      <c r="E648" s="90" t="s">
        <v>400</v>
      </c>
      <c r="F648" s="112">
        <v>0.25971501999999996</v>
      </c>
      <c r="G648" s="112">
        <v>0.72186680000000003</v>
      </c>
      <c r="H648" s="113">
        <f>IF(ISERROR(F648/G648-1),"",IF((F648/G648-1)&gt;10000%,"",F648/G648-1))</f>
        <v>-0.64021753043636309</v>
      </c>
      <c r="I648" s="91">
        <f>F648/$F$1023</f>
        <v>3.3254205236203565E-5</v>
      </c>
      <c r="J648" s="92">
        <v>36.324036090000007</v>
      </c>
      <c r="K648" s="92">
        <v>76.532882352941201</v>
      </c>
    </row>
    <row r="649" spans="1:11">
      <c r="A649" s="90" t="s">
        <v>926</v>
      </c>
      <c r="B649" s="90" t="s">
        <v>1063</v>
      </c>
      <c r="C649" s="90" t="s">
        <v>1544</v>
      </c>
      <c r="D649" s="90" t="s">
        <v>398</v>
      </c>
      <c r="E649" s="90" t="s">
        <v>400</v>
      </c>
      <c r="F649" s="112">
        <v>0.25965116999999999</v>
      </c>
      <c r="G649" s="112">
        <v>1.1570687500000001</v>
      </c>
      <c r="H649" s="113">
        <f>IF(ISERROR(F649/G649-1),"",IF((F649/G649-1)&gt;10000%,"",F649/G649-1))</f>
        <v>-0.77559572843013869</v>
      </c>
      <c r="I649" s="91">
        <f>F649/$F$1023</f>
        <v>3.3246029809906191E-5</v>
      </c>
      <c r="J649" s="92">
        <v>27.886555519999998</v>
      </c>
      <c r="K649" s="92">
        <v>16.7342352941176</v>
      </c>
    </row>
    <row r="650" spans="1:11">
      <c r="A650" s="90" t="s">
        <v>201</v>
      </c>
      <c r="B650" s="90" t="s">
        <v>202</v>
      </c>
      <c r="C650" s="90" t="s">
        <v>1180</v>
      </c>
      <c r="D650" s="90" t="s">
        <v>398</v>
      </c>
      <c r="E650" s="90" t="s">
        <v>400</v>
      </c>
      <c r="F650" s="112">
        <v>0.25872407000000003</v>
      </c>
      <c r="G650" s="112">
        <v>0.79021359000000002</v>
      </c>
      <c r="H650" s="113">
        <f>IF(ISERROR(F650/G650-1),"",IF((F650/G650-1)&gt;10000%,"",F650/G650-1))</f>
        <v>-0.6725896981852717</v>
      </c>
      <c r="I650" s="91">
        <f>F650/$F$1023</f>
        <v>3.3127322876150556E-5</v>
      </c>
      <c r="J650" s="92">
        <v>44.972788232390499</v>
      </c>
      <c r="K650" s="92">
        <v>43.588941176470598</v>
      </c>
    </row>
    <row r="651" spans="1:11">
      <c r="A651" s="90" t="s">
        <v>1874</v>
      </c>
      <c r="B651" s="90" t="s">
        <v>1875</v>
      </c>
      <c r="C651" s="90" t="s">
        <v>1180</v>
      </c>
      <c r="D651" s="90" t="s">
        <v>398</v>
      </c>
      <c r="E651" s="90" t="s">
        <v>1868</v>
      </c>
      <c r="F651" s="112">
        <v>0.25838086999999998</v>
      </c>
      <c r="G651" s="112">
        <v>0.99506828000000003</v>
      </c>
      <c r="H651" s="113">
        <f>IF(ISERROR(F651/G651-1),"",IF((F651/G651-1)&gt;10000%,"",F651/G651-1))</f>
        <v>-0.74033855244586833</v>
      </c>
      <c r="I651" s="91">
        <f>F651/$F$1023</f>
        <v>3.3083379159545078E-5</v>
      </c>
      <c r="J651" s="92">
        <v>7.7242819914000007</v>
      </c>
      <c r="K651" s="92">
        <v>71.686764705882396</v>
      </c>
    </row>
    <row r="652" spans="1:11">
      <c r="A652" s="90" t="s">
        <v>163</v>
      </c>
      <c r="B652" s="90" t="s">
        <v>164</v>
      </c>
      <c r="C652" s="90" t="s">
        <v>1767</v>
      </c>
      <c r="D652" s="90" t="s">
        <v>399</v>
      </c>
      <c r="E652" s="90" t="s">
        <v>400</v>
      </c>
      <c r="F652" s="112">
        <v>0.25637399999999999</v>
      </c>
      <c r="G652" s="112">
        <v>4.2492000000000002E-4</v>
      </c>
      <c r="H652" s="113" t="str">
        <f>IF(ISERROR(F652/G652-1),"",IF((F652/G652-1)&gt;10000%,"",F652/G652-1))</f>
        <v/>
      </c>
      <c r="I652" s="91">
        <f>F652/$F$1023</f>
        <v>3.2826417252365512E-5</v>
      </c>
      <c r="J652" s="92">
        <v>144.90234262915061</v>
      </c>
      <c r="K652" s="92">
        <v>45.851352941176501</v>
      </c>
    </row>
    <row r="653" spans="1:11">
      <c r="A653" s="90" t="s">
        <v>491</v>
      </c>
      <c r="B653" s="90" t="s">
        <v>848</v>
      </c>
      <c r="C653" s="90" t="s">
        <v>1538</v>
      </c>
      <c r="D653" s="90" t="s">
        <v>398</v>
      </c>
      <c r="E653" s="90" t="s">
        <v>1868</v>
      </c>
      <c r="F653" s="112">
        <v>0.25428728700000003</v>
      </c>
      <c r="G653" s="112">
        <v>0.53820735600000003</v>
      </c>
      <c r="H653" s="113">
        <f>IF(ISERROR(F653/G653-1),"",IF((F653/G653-1)&gt;10000%,"",F653/G653-1))</f>
        <v>-0.52752914993603317</v>
      </c>
      <c r="I653" s="91">
        <f>F653/$F$1023</f>
        <v>3.2559232157059687E-5</v>
      </c>
      <c r="J653" s="92">
        <v>27.647852969999999</v>
      </c>
      <c r="K653" s="92">
        <v>15.1112941176471</v>
      </c>
    </row>
    <row r="654" spans="1:11">
      <c r="A654" s="90" t="s">
        <v>2430</v>
      </c>
      <c r="B654" s="90" t="s">
        <v>2431</v>
      </c>
      <c r="C654" s="90" t="s">
        <v>1180</v>
      </c>
      <c r="D654" s="90" t="s">
        <v>398</v>
      </c>
      <c r="E654" s="90" t="s">
        <v>400</v>
      </c>
      <c r="F654" s="112">
        <v>0.25418553999999999</v>
      </c>
      <c r="G654" s="112">
        <v>0.20709035999999997</v>
      </c>
      <c r="H654" s="113">
        <f>IF(ISERROR(F654/G654-1),"",IF((F654/G654-1)&gt;10000%,"",F654/G654-1))</f>
        <v>0.22741367584662098</v>
      </c>
      <c r="I654" s="91">
        <f>F654/$F$1023</f>
        <v>3.2546204355971526E-5</v>
      </c>
      <c r="J654" s="92">
        <v>33.094207513564001</v>
      </c>
      <c r="K654" s="92">
        <v>10.972176470588201</v>
      </c>
    </row>
    <row r="655" spans="1:11">
      <c r="A655" s="90" t="s">
        <v>403</v>
      </c>
      <c r="B655" s="90" t="s">
        <v>404</v>
      </c>
      <c r="C655" s="90" t="s">
        <v>1538</v>
      </c>
      <c r="D655" s="90" t="s">
        <v>398</v>
      </c>
      <c r="E655" s="90" t="s">
        <v>1868</v>
      </c>
      <c r="F655" s="112">
        <v>0.25172270199999996</v>
      </c>
      <c r="G655" s="112">
        <v>0.14049642600000001</v>
      </c>
      <c r="H655" s="113">
        <f>IF(ISERROR(F655/G655-1),"",IF((F655/G655-1)&gt;10000%,"",F655/G655-1))</f>
        <v>0.79166623071251618</v>
      </c>
      <c r="I655" s="91">
        <f>F655/$F$1023</f>
        <v>3.2230859789779237E-5</v>
      </c>
      <c r="J655" s="92">
        <v>19.625832850000002</v>
      </c>
      <c r="K655" s="92">
        <v>20.527176470588198</v>
      </c>
    </row>
    <row r="656" spans="1:11">
      <c r="A656" s="90" t="s">
        <v>2125</v>
      </c>
      <c r="B656" s="90" t="s">
        <v>2124</v>
      </c>
      <c r="C656" s="90" t="s">
        <v>1538</v>
      </c>
      <c r="D656" s="90" t="s">
        <v>398</v>
      </c>
      <c r="E656" s="90" t="s">
        <v>1868</v>
      </c>
      <c r="F656" s="112">
        <v>0.25104994000000003</v>
      </c>
      <c r="G656" s="112">
        <v>0.35668371000000004</v>
      </c>
      <c r="H656" s="113">
        <f>IF(ISERROR(F656/G656-1),"",IF((F656/G656-1)&gt;10000%,"",F656/G656-1))</f>
        <v>-0.29615529680343411</v>
      </c>
      <c r="I656" s="91">
        <f>F656/$F$1023</f>
        <v>3.2144718581530605E-5</v>
      </c>
      <c r="J656" s="92">
        <v>89.59205686</v>
      </c>
      <c r="K656" s="92">
        <v>14.1520588235294</v>
      </c>
    </row>
    <row r="657" spans="1:13">
      <c r="A657" s="90" t="s">
        <v>1003</v>
      </c>
      <c r="B657" s="90" t="s">
        <v>1004</v>
      </c>
      <c r="C657" s="90" t="s">
        <v>1538</v>
      </c>
      <c r="D657" s="90" t="s">
        <v>398</v>
      </c>
      <c r="E657" s="90" t="s">
        <v>1868</v>
      </c>
      <c r="F657" s="112">
        <v>0.24985343900000001</v>
      </c>
      <c r="G657" s="112">
        <v>8.0848405999999998E-2</v>
      </c>
      <c r="H657" s="113">
        <f>IF(ISERROR(F657/G657-1),"",IF((F657/G657-1)&gt;10000%,"",F657/G657-1))</f>
        <v>2.0903941260140617</v>
      </c>
      <c r="I657" s="91">
        <f>F657/$F$1023</f>
        <v>3.1991517238692123E-5</v>
      </c>
      <c r="J657" s="92">
        <v>21.205508649999999</v>
      </c>
      <c r="K657" s="92">
        <v>32.744588235294103</v>
      </c>
    </row>
    <row r="658" spans="1:13">
      <c r="A658" s="90" t="s">
        <v>1408</v>
      </c>
      <c r="B658" s="90" t="s">
        <v>1409</v>
      </c>
      <c r="C658" s="90" t="s">
        <v>886</v>
      </c>
      <c r="D658" s="90" t="s">
        <v>398</v>
      </c>
      <c r="E658" s="90" t="s">
        <v>1868</v>
      </c>
      <c r="F658" s="112">
        <v>0.24059035000000001</v>
      </c>
      <c r="G658" s="112">
        <v>0</v>
      </c>
      <c r="H658" s="113" t="str">
        <f>IF(ISERROR(F658/G658-1),"",IF((F658/G658-1)&gt;10000%,"",F658/G658-1))</f>
        <v/>
      </c>
      <c r="I658" s="91">
        <f>F658/$F$1023</f>
        <v>3.0805460834533362E-5</v>
      </c>
      <c r="J658" s="92">
        <v>2.0980690399999999</v>
      </c>
      <c r="K658" s="92">
        <v>142.58511764705901</v>
      </c>
    </row>
    <row r="659" spans="1:13">
      <c r="A659" s="90" t="s">
        <v>2891</v>
      </c>
      <c r="B659" s="90" t="s">
        <v>2877</v>
      </c>
      <c r="C659" s="90" t="s">
        <v>1543</v>
      </c>
      <c r="D659" s="90" t="s">
        <v>398</v>
      </c>
      <c r="E659" s="90" t="s">
        <v>1868</v>
      </c>
      <c r="F659" s="112">
        <v>0.23905439000000001</v>
      </c>
      <c r="G659" s="112">
        <v>0.15644614000000001</v>
      </c>
      <c r="H659" s="113">
        <f>IF(ISERROR(F659/G659-1),"",IF((F659/G659-1)&gt;10000%,"",F659/G659-1))</f>
        <v>0.52802996609567998</v>
      </c>
      <c r="I659" s="91">
        <f>F659/$F$1023</f>
        <v>3.0608794776965346E-5</v>
      </c>
      <c r="J659" s="92">
        <v>18.907877280000001</v>
      </c>
      <c r="K659" s="92">
        <v>44.7664705882353</v>
      </c>
    </row>
    <row r="660" spans="1:13">
      <c r="A660" s="90" t="s">
        <v>1583</v>
      </c>
      <c r="B660" s="90" t="s">
        <v>159</v>
      </c>
      <c r="C660" s="90" t="s">
        <v>1767</v>
      </c>
      <c r="D660" s="90" t="s">
        <v>399</v>
      </c>
      <c r="E660" s="90" t="s">
        <v>400</v>
      </c>
      <c r="F660" s="112">
        <v>0.23882823</v>
      </c>
      <c r="G660" s="112">
        <v>2.5538895099999999</v>
      </c>
      <c r="H660" s="113">
        <f>IF(ISERROR(F660/G660-1),"",IF((F660/G660-1)&gt;10000%,"",F660/G660-1))</f>
        <v>-0.90648450958240556</v>
      </c>
      <c r="I660" s="91">
        <f>F660/$F$1023</f>
        <v>3.05798369944843E-5</v>
      </c>
      <c r="J660" s="92">
        <v>433.0166246955601</v>
      </c>
      <c r="K660" s="92">
        <v>12.127823529411801</v>
      </c>
    </row>
    <row r="661" spans="1:13">
      <c r="A661" s="90" t="s">
        <v>2850</v>
      </c>
      <c r="B661" s="90" t="s">
        <v>2851</v>
      </c>
      <c r="C661" s="90" t="s">
        <v>1543</v>
      </c>
      <c r="D661" s="90" t="s">
        <v>1441</v>
      </c>
      <c r="E661" s="90" t="s">
        <v>400</v>
      </c>
      <c r="F661" s="112">
        <v>0.23846999999999999</v>
      </c>
      <c r="G661" s="112">
        <v>5.0110600000000003E-3</v>
      </c>
      <c r="H661" s="113">
        <f>IF(ISERROR(F661/G661-1),"",IF((F661/G661-1)&gt;10000%,"",F661/G661-1))</f>
        <v>46.58873372100912</v>
      </c>
      <c r="I661" s="91">
        <f>F661/$F$1023</f>
        <v>3.0533968819660354E-5</v>
      </c>
      <c r="J661" s="92">
        <v>23.950589069999999</v>
      </c>
      <c r="K661" s="92">
        <v>12.050411764705901</v>
      </c>
    </row>
    <row r="662" spans="1:13">
      <c r="A662" s="90" t="s">
        <v>1831</v>
      </c>
      <c r="B662" s="90" t="s">
        <v>1852</v>
      </c>
      <c r="C662" s="90" t="s">
        <v>1180</v>
      </c>
      <c r="D662" s="90" t="s">
        <v>398</v>
      </c>
      <c r="E662" s="90" t="s">
        <v>1868</v>
      </c>
      <c r="F662" s="112">
        <v>0.23767743999999999</v>
      </c>
      <c r="G662" s="112">
        <v>1.4097409999999999E-2</v>
      </c>
      <c r="H662" s="113">
        <f>IF(ISERROR(F662/G662-1),"",IF((F662/G662-1)&gt;10000%,"",F662/G662-1))</f>
        <v>15.859652943342073</v>
      </c>
      <c r="I662" s="91">
        <f>F662/$F$1023</f>
        <v>3.0432488539844402E-5</v>
      </c>
      <c r="J662" s="92">
        <v>39.168455274000003</v>
      </c>
      <c r="K662" s="92">
        <v>63.9938</v>
      </c>
    </row>
    <row r="663" spans="1:13">
      <c r="A663" s="90" t="s">
        <v>1913</v>
      </c>
      <c r="B663" s="90" t="s">
        <v>46</v>
      </c>
      <c r="C663" s="90" t="s">
        <v>1539</v>
      </c>
      <c r="D663" s="90" t="s">
        <v>398</v>
      </c>
      <c r="E663" s="90" t="s">
        <v>1868</v>
      </c>
      <c r="F663" s="112">
        <v>0.23411298</v>
      </c>
      <c r="G663" s="112">
        <v>1.6491960000000001</v>
      </c>
      <c r="H663" s="113">
        <f>IF(ISERROR(F663/G663-1),"",IF((F663/G663-1)&gt;10000%,"",F663/G663-1))</f>
        <v>-0.85804417425218105</v>
      </c>
      <c r="I663" s="91">
        <f>F663/$F$1023</f>
        <v>2.9976091045405158E-5</v>
      </c>
      <c r="J663" s="92">
        <v>11.417237179999999</v>
      </c>
      <c r="K663" s="92">
        <v>27.044294117647102</v>
      </c>
    </row>
    <row r="664" spans="1:13">
      <c r="A664" s="90" t="s">
        <v>2904</v>
      </c>
      <c r="B664" s="90" t="s">
        <v>2903</v>
      </c>
      <c r="C664" s="90" t="s">
        <v>298</v>
      </c>
      <c r="D664" s="90" t="s">
        <v>399</v>
      </c>
      <c r="E664" s="90" t="s">
        <v>1868</v>
      </c>
      <c r="F664" s="112">
        <v>0.23365311</v>
      </c>
      <c r="G664" s="112">
        <v>0.44974829999999999</v>
      </c>
      <c r="H664" s="113">
        <f>IF(ISERROR(F664/G664-1),"",IF((F664/G664-1)&gt;10000%,"",F664/G664-1))</f>
        <v>-0.48048028197104908</v>
      </c>
      <c r="I664" s="91">
        <f>F664/$F$1023</f>
        <v>2.9917208769894203E-5</v>
      </c>
      <c r="J664" s="92">
        <v>15.191647</v>
      </c>
      <c r="K664" s="92">
        <v>41.438705882352899</v>
      </c>
    </row>
    <row r="665" spans="1:13">
      <c r="A665" s="90" t="s">
        <v>670</v>
      </c>
      <c r="B665" s="90" t="s">
        <v>671</v>
      </c>
      <c r="C665" s="90" t="s">
        <v>1540</v>
      </c>
      <c r="D665" s="90" t="s">
        <v>398</v>
      </c>
      <c r="E665" s="90" t="s">
        <v>1868</v>
      </c>
      <c r="F665" s="112">
        <v>0.23247315599999999</v>
      </c>
      <c r="G665" s="112">
        <v>0.17036179000000001</v>
      </c>
      <c r="H665" s="113">
        <f>IF(ISERROR(F665/G665-1),"",IF((F665/G665-1)&gt;10000%,"",F665/G665-1))</f>
        <v>0.36458507509224902</v>
      </c>
      <c r="I665" s="91">
        <f>F665/$F$1023</f>
        <v>2.9766126123671897E-5</v>
      </c>
      <c r="J665" s="92">
        <v>42.622387340000003</v>
      </c>
      <c r="K665" s="92">
        <v>35.869764705882297</v>
      </c>
    </row>
    <row r="666" spans="1:13">
      <c r="A666" s="90" t="s">
        <v>596</v>
      </c>
      <c r="B666" s="90" t="s">
        <v>597</v>
      </c>
      <c r="C666" s="90" t="s">
        <v>1556</v>
      </c>
      <c r="D666" s="90" t="s">
        <v>399</v>
      </c>
      <c r="E666" s="90" t="s">
        <v>1868</v>
      </c>
      <c r="F666" s="112">
        <v>0.23184564000000002</v>
      </c>
      <c r="G666" s="112">
        <v>0.49690903000000003</v>
      </c>
      <c r="H666" s="113">
        <f>IF(ISERROR(F666/G666-1),"",IF((F666/G666-1)&gt;10000%,"",F666/G666-1))</f>
        <v>-0.53342437749621896</v>
      </c>
      <c r="I666" s="91">
        <f>F666/$F$1023</f>
        <v>2.9685778264495324E-5</v>
      </c>
      <c r="J666" s="92">
        <v>52.403983110203463</v>
      </c>
      <c r="K666" s="92">
        <v>72.200588235294106</v>
      </c>
    </row>
    <row r="667" spans="1:13">
      <c r="A667" s="90" t="s">
        <v>999</v>
      </c>
      <c r="B667" s="90" t="s">
        <v>1000</v>
      </c>
      <c r="C667" s="90" t="s">
        <v>1538</v>
      </c>
      <c r="D667" s="90" t="s">
        <v>398</v>
      </c>
      <c r="E667" s="90" t="s">
        <v>1868</v>
      </c>
      <c r="F667" s="112">
        <v>0.231104278</v>
      </c>
      <c r="G667" s="112">
        <v>1.0554402420000002</v>
      </c>
      <c r="H667" s="113">
        <f>IF(ISERROR(F667/G667-1),"",IF((F667/G667-1)&gt;10000%,"",F667/G667-1))</f>
        <v>-0.78103518436811703</v>
      </c>
      <c r="I667" s="91">
        <f>F667/$F$1023</f>
        <v>2.959085343457088E-5</v>
      </c>
      <c r="J667" s="92">
        <v>200.38137288999999</v>
      </c>
      <c r="K667" s="92">
        <v>17.699117647058799</v>
      </c>
    </row>
    <row r="668" spans="1:13">
      <c r="A668" s="90" t="s">
        <v>2456</v>
      </c>
      <c r="B668" s="90" t="s">
        <v>2457</v>
      </c>
      <c r="C668" s="90" t="s">
        <v>1544</v>
      </c>
      <c r="D668" s="90" t="s">
        <v>398</v>
      </c>
      <c r="E668" s="90" t="s">
        <v>1868</v>
      </c>
      <c r="F668" s="112">
        <v>0.22250022</v>
      </c>
      <c r="G668" s="112">
        <v>0.37697625000000001</v>
      </c>
      <c r="H668" s="113">
        <f>IF(ISERROR(F668/G668-1),"",IF((F668/G668-1)&gt;10000%,"",F668/G668-1))</f>
        <v>-0.40977655754175502</v>
      </c>
      <c r="I668" s="91">
        <f>F668/$F$1023</f>
        <v>2.8489180105873145E-5</v>
      </c>
      <c r="J668" s="92">
        <v>13.53812727</v>
      </c>
      <c r="K668" s="92">
        <v>114.23994117647101</v>
      </c>
    </row>
    <row r="669" spans="1:13">
      <c r="A669" s="90" t="s">
        <v>149</v>
      </c>
      <c r="B669" s="90" t="s">
        <v>150</v>
      </c>
      <c r="C669" s="90" t="s">
        <v>1545</v>
      </c>
      <c r="D669" s="90" t="s">
        <v>399</v>
      </c>
      <c r="E669" s="90" t="s">
        <v>400</v>
      </c>
      <c r="F669" s="112">
        <v>0.22178231599999998</v>
      </c>
      <c r="G669" s="112">
        <v>3.1681345999999999E-2</v>
      </c>
      <c r="H669" s="113">
        <f>IF(ISERROR(F669/G669-1),"",IF((F669/G669-1)&gt;10000%,"",F669/G669-1))</f>
        <v>6.0004069902838086</v>
      </c>
      <c r="I669" s="91">
        <f>F669/$F$1023</f>
        <v>2.8397258864830206E-5</v>
      </c>
      <c r="J669" s="92">
        <v>7.9351982138099997</v>
      </c>
      <c r="K669" s="92">
        <v>23.5051764705882</v>
      </c>
    </row>
    <row r="670" spans="1:13">
      <c r="A670" s="90" t="s">
        <v>2532</v>
      </c>
      <c r="B670" s="90" t="s">
        <v>2533</v>
      </c>
      <c r="C670" s="90" t="s">
        <v>1767</v>
      </c>
      <c r="D670" s="90" t="s">
        <v>398</v>
      </c>
      <c r="E670" s="90" t="s">
        <v>1868</v>
      </c>
      <c r="F670" s="112">
        <v>0.22075514999999998</v>
      </c>
      <c r="G670" s="112">
        <v>0.29061320000000002</v>
      </c>
      <c r="H670" s="113">
        <f>IF(ISERROR(F670/G670-1),"",IF((F670/G670-1)&gt;10000%,"",F670/G670-1))</f>
        <v>-0.2403815449539114</v>
      </c>
      <c r="I670" s="91">
        <f>F670/$F$1023</f>
        <v>2.8265739367129801E-5</v>
      </c>
      <c r="J670" s="92">
        <v>2.1698223400000001</v>
      </c>
      <c r="K670" s="92">
        <v>88.900176470588207</v>
      </c>
    </row>
    <row r="671" spans="1:13">
      <c r="A671" s="90" t="s">
        <v>1807</v>
      </c>
      <c r="B671" s="90" t="s">
        <v>1808</v>
      </c>
      <c r="C671" s="90" t="s">
        <v>1180</v>
      </c>
      <c r="D671" s="90" t="s">
        <v>398</v>
      </c>
      <c r="E671" s="90" t="s">
        <v>1868</v>
      </c>
      <c r="F671" s="112">
        <v>0.218158729</v>
      </c>
      <c r="G671" s="112">
        <v>5.3620510000000003E-2</v>
      </c>
      <c r="H671" s="113">
        <f>IF(ISERROR(F671/G671-1),"",IF((F671/G671-1)&gt;10000%,"",F671/G671-1))</f>
        <v>3.0685687062655687</v>
      </c>
      <c r="I671" s="91">
        <f>F671/$F$1023</f>
        <v>2.793329068236144E-5</v>
      </c>
      <c r="J671" s="92">
        <v>6.5631688200000005</v>
      </c>
      <c r="K671" s="92">
        <v>89.847999999999999</v>
      </c>
    </row>
    <row r="672" spans="1:13">
      <c r="A672" s="90" t="s">
        <v>1474</v>
      </c>
      <c r="B672" s="90" t="s">
        <v>1475</v>
      </c>
      <c r="C672" s="90" t="s">
        <v>298</v>
      </c>
      <c r="D672" s="90" t="s">
        <v>1441</v>
      </c>
      <c r="E672" s="90" t="s">
        <v>400</v>
      </c>
      <c r="F672" s="112">
        <v>0.21407154</v>
      </c>
      <c r="G672" s="112">
        <v>0.40834584999999995</v>
      </c>
      <c r="H672" s="113">
        <f>IF(ISERROR(F672/G672-1),"",IF((F672/G672-1)&gt;10000%,"",F672/G672-1))</f>
        <v>-0.47575923693114541</v>
      </c>
      <c r="I672" s="91">
        <f>F672/$F$1023</f>
        <v>2.7409962374875979E-5</v>
      </c>
      <c r="J672" s="92">
        <v>14.551926</v>
      </c>
      <c r="K672" s="92">
        <v>10.7434117647059</v>
      </c>
      <c r="M672" s="82"/>
    </row>
    <row r="673" spans="1:13">
      <c r="A673" s="90" t="s">
        <v>1846</v>
      </c>
      <c r="B673" s="90" t="s">
        <v>1867</v>
      </c>
      <c r="C673" s="90" t="s">
        <v>1180</v>
      </c>
      <c r="D673" s="90" t="s">
        <v>398</v>
      </c>
      <c r="E673" s="90" t="s">
        <v>1868</v>
      </c>
      <c r="F673" s="112">
        <v>0.20953263500000002</v>
      </c>
      <c r="G673" s="112">
        <v>0.48996920299999996</v>
      </c>
      <c r="H673" s="113">
        <f>IF(ISERROR(F673/G673-1),"",IF((F673/G673-1)&gt;10000%,"",F673/G673-1))</f>
        <v>-0.57235549965780186</v>
      </c>
      <c r="I673" s="91">
        <f>F673/$F$1023</f>
        <v>2.6828795839272339E-5</v>
      </c>
      <c r="J673" s="92">
        <v>6.6345622200000003</v>
      </c>
      <c r="K673" s="92">
        <v>216.547058823529</v>
      </c>
    </row>
    <row r="674" spans="1:13">
      <c r="A674" s="90" t="s">
        <v>1657</v>
      </c>
      <c r="B674" s="90" t="s">
        <v>688</v>
      </c>
      <c r="C674" s="90" t="s">
        <v>1543</v>
      </c>
      <c r="D674" s="90" t="s">
        <v>399</v>
      </c>
      <c r="E674" s="90" t="s">
        <v>400</v>
      </c>
      <c r="F674" s="112">
        <v>0.20194369000000001</v>
      </c>
      <c r="G674" s="112">
        <v>0.13176864999999999</v>
      </c>
      <c r="H674" s="113">
        <f>IF(ISERROR(F674/G674-1),"",IF((F674/G674-1)&gt;10000%,"",F674/G674-1))</f>
        <v>0.53256248735947453</v>
      </c>
      <c r="I674" s="91">
        <f>F674/$F$1023</f>
        <v>2.5857098728507388E-5</v>
      </c>
      <c r="J674" s="92">
        <v>56.540308350000004</v>
      </c>
      <c r="K674" s="92">
        <v>23.277352941176499</v>
      </c>
    </row>
    <row r="675" spans="1:13">
      <c r="A675" s="90" t="s">
        <v>628</v>
      </c>
      <c r="B675" s="90" t="s">
        <v>641</v>
      </c>
      <c r="C675" s="90" t="s">
        <v>1544</v>
      </c>
      <c r="D675" s="90" t="s">
        <v>398</v>
      </c>
      <c r="E675" s="90" t="s">
        <v>1868</v>
      </c>
      <c r="F675" s="112">
        <v>0.20135581</v>
      </c>
      <c r="G675" s="112">
        <v>0.53964245300000002</v>
      </c>
      <c r="H675" s="113">
        <f>IF(ISERROR(F675/G675-1),"",IF((F675/G675-1)&gt;10000%,"",F675/G675-1))</f>
        <v>-0.62687181321518448</v>
      </c>
      <c r="I675" s="91">
        <f>F675/$F$1023</f>
        <v>2.5781825907650666E-5</v>
      </c>
      <c r="J675" s="92">
        <v>10.0528095</v>
      </c>
      <c r="K675" s="92">
        <v>60.6501764705882</v>
      </c>
    </row>
    <row r="676" spans="1:13">
      <c r="A676" s="90" t="s">
        <v>1730</v>
      </c>
      <c r="B676" s="90" t="s">
        <v>1731</v>
      </c>
      <c r="C676" s="90" t="s">
        <v>1180</v>
      </c>
      <c r="D676" s="90" t="s">
        <v>398</v>
      </c>
      <c r="E676" s="90" t="s">
        <v>1868</v>
      </c>
      <c r="F676" s="112">
        <v>0.18991342999999999</v>
      </c>
      <c r="G676" s="112">
        <v>0.91737971499999993</v>
      </c>
      <c r="H676" s="113">
        <f>IF(ISERROR(F676/G676-1),"",IF((F676/G676-1)&gt;10000%,"",F676/G676-1))</f>
        <v>-0.79298274542728464</v>
      </c>
      <c r="I676" s="91">
        <f>F676/$F$1023</f>
        <v>2.4316730616239985E-5</v>
      </c>
      <c r="J676" s="92">
        <v>36.37515875175</v>
      </c>
      <c r="K676" s="92">
        <v>51.866588235294103</v>
      </c>
      <c r="M676" s="82"/>
    </row>
    <row r="677" spans="1:13">
      <c r="A677" s="90" t="s">
        <v>2675</v>
      </c>
      <c r="B677" s="90" t="s">
        <v>366</v>
      </c>
      <c r="C677" s="90" t="s">
        <v>1537</v>
      </c>
      <c r="D677" s="90" t="s">
        <v>398</v>
      </c>
      <c r="E677" s="90" t="s">
        <v>1868</v>
      </c>
      <c r="F677" s="112">
        <v>0.18898499999999999</v>
      </c>
      <c r="G677" s="112">
        <v>2.1276959999999998E-2</v>
      </c>
      <c r="H677" s="113">
        <f>IF(ISERROR(F677/G677-1),"",IF((F677/G677-1)&gt;10000%,"",F677/G677-1))</f>
        <v>7.8821429377129064</v>
      </c>
      <c r="I677" s="91">
        <f>F677/$F$1023</f>
        <v>2.4197853387778384E-5</v>
      </c>
      <c r="J677" s="92">
        <v>220.52287421</v>
      </c>
      <c r="K677" s="92">
        <v>9.7568235294117596</v>
      </c>
    </row>
    <row r="678" spans="1:13">
      <c r="A678" s="90" t="s">
        <v>91</v>
      </c>
      <c r="B678" s="90" t="s">
        <v>92</v>
      </c>
      <c r="C678" s="90" t="s">
        <v>1541</v>
      </c>
      <c r="D678" s="90" t="s">
        <v>399</v>
      </c>
      <c r="E678" s="90" t="s">
        <v>400</v>
      </c>
      <c r="F678" s="112">
        <v>0.18881935</v>
      </c>
      <c r="G678" s="112">
        <v>0.26136334999999999</v>
      </c>
      <c r="H678" s="113">
        <f>IF(ISERROR(F678/G678-1),"",IF((F678/G678-1)&gt;10000%,"",F678/G678-1))</f>
        <v>-0.2775599562830825</v>
      </c>
      <c r="I678" s="91">
        <f>F678/$F$1023</f>
        <v>2.4176643374212836E-5</v>
      </c>
      <c r="J678" s="92">
        <v>2.1817575857941378</v>
      </c>
      <c r="K678" s="92">
        <v>25.5922352941176</v>
      </c>
    </row>
    <row r="679" spans="1:13">
      <c r="A679" s="90" t="s">
        <v>986</v>
      </c>
      <c r="B679" s="90" t="s">
        <v>987</v>
      </c>
      <c r="C679" s="90" t="s">
        <v>1544</v>
      </c>
      <c r="D679" s="90" t="s">
        <v>398</v>
      </c>
      <c r="E679" s="90" t="s">
        <v>1868</v>
      </c>
      <c r="F679" s="112">
        <v>0.18849806199999999</v>
      </c>
      <c r="G679" s="112">
        <v>0.67110517400000003</v>
      </c>
      <c r="H679" s="113">
        <f>IF(ISERROR(F679/G679-1),"",IF((F679/G679-1)&gt;10000%,"",F679/G679-1))</f>
        <v>-0.71912291947252971</v>
      </c>
      <c r="I679" s="91">
        <f>F679/$F$1023</f>
        <v>2.4135505294898325E-5</v>
      </c>
      <c r="J679" s="92">
        <v>11.25504085</v>
      </c>
      <c r="K679" s="92">
        <v>80.953999999999994</v>
      </c>
    </row>
    <row r="680" spans="1:13">
      <c r="A680" s="90" t="s">
        <v>588</v>
      </c>
      <c r="B680" s="90" t="s">
        <v>589</v>
      </c>
      <c r="C680" s="90" t="s">
        <v>1556</v>
      </c>
      <c r="D680" s="90" t="s">
        <v>399</v>
      </c>
      <c r="E680" s="90" t="s">
        <v>1868</v>
      </c>
      <c r="F680" s="112">
        <v>0.18604438500000001</v>
      </c>
      <c r="G680" s="112">
        <v>0.15301414000000002</v>
      </c>
      <c r="H680" s="113">
        <f>IF(ISERROR(F680/G680-1),"",IF((F680/G680-1)&gt;10000%,"",F680/G680-1))</f>
        <v>0.21586400446390108</v>
      </c>
      <c r="I680" s="91">
        <f>F680/$F$1023</f>
        <v>2.3821333713519046E-5</v>
      </c>
      <c r="J680" s="92">
        <v>35.792042765297637</v>
      </c>
      <c r="K680" s="92">
        <v>96.757235294117606</v>
      </c>
    </row>
    <row r="681" spans="1:13">
      <c r="A681" s="90" t="s">
        <v>2912</v>
      </c>
      <c r="B681" s="90" t="s">
        <v>2913</v>
      </c>
      <c r="C681" s="90" t="s">
        <v>1543</v>
      </c>
      <c r="D681" s="90" t="s">
        <v>399</v>
      </c>
      <c r="E681" s="90" t="s">
        <v>1868</v>
      </c>
      <c r="F681" s="112">
        <v>0.18130784999999999</v>
      </c>
      <c r="G681" s="112">
        <v>0.24245835999999998</v>
      </c>
      <c r="H681" s="113">
        <f>IF(ISERROR(F681/G681-1),"",IF((F681/G681-1)&gt;10000%,"",F681/G681-1))</f>
        <v>-0.25221035892513666</v>
      </c>
      <c r="I681" s="91">
        <f>F681/$F$1023</f>
        <v>2.3214862408938887E-5</v>
      </c>
      <c r="J681" s="92">
        <v>4.3765435400000001</v>
      </c>
      <c r="K681" s="92">
        <v>60.205764705882402</v>
      </c>
    </row>
    <row r="682" spans="1:13">
      <c r="A682" s="90" t="s">
        <v>44</v>
      </c>
      <c r="B682" s="90" t="s">
        <v>990</v>
      </c>
      <c r="C682" s="90" t="s">
        <v>1542</v>
      </c>
      <c r="D682" s="90" t="s">
        <v>398</v>
      </c>
      <c r="E682" s="90" t="s">
        <v>1868</v>
      </c>
      <c r="F682" s="112">
        <v>0.18124034999999999</v>
      </c>
      <c r="G682" s="112">
        <v>0.26470721999999997</v>
      </c>
      <c r="H682" s="113">
        <f>IF(ISERROR(F682/G682-1),"",IF((F682/G682-1)&gt;10000%,"",F682/G682-1))</f>
        <v>-0.31531769326125669</v>
      </c>
      <c r="I682" s="91">
        <f>F682/$F$1023</f>
        <v>2.3206219632508613E-5</v>
      </c>
      <c r="J682" s="92">
        <v>35.435131031313823</v>
      </c>
      <c r="K682" s="92">
        <v>86.300235294117599</v>
      </c>
    </row>
    <row r="683" spans="1:13">
      <c r="A683" s="90" t="s">
        <v>480</v>
      </c>
      <c r="B683" s="90" t="s">
        <v>807</v>
      </c>
      <c r="C683" s="90" t="s">
        <v>1538</v>
      </c>
      <c r="D683" s="90" t="s">
        <v>398</v>
      </c>
      <c r="E683" s="90" t="s">
        <v>1868</v>
      </c>
      <c r="F683" s="112">
        <v>0.17785942199999999</v>
      </c>
      <c r="G683" s="112">
        <v>0.17508362</v>
      </c>
      <c r="H683" s="113">
        <f>IF(ISERROR(F683/G683-1),"",IF((F683/G683-1)&gt;10000%,"",F683/G683-1))</f>
        <v>1.5854150148369106E-2</v>
      </c>
      <c r="I683" s="91">
        <f>F683/$F$1023</f>
        <v>2.2773321783162714E-5</v>
      </c>
      <c r="J683" s="92">
        <v>42.904122539999996</v>
      </c>
      <c r="K683" s="92">
        <v>20.711705882352899</v>
      </c>
    </row>
    <row r="684" spans="1:13">
      <c r="A684" s="90" t="s">
        <v>868</v>
      </c>
      <c r="B684" s="90" t="s">
        <v>869</v>
      </c>
      <c r="C684" s="90" t="s">
        <v>1180</v>
      </c>
      <c r="D684" s="90" t="s">
        <v>399</v>
      </c>
      <c r="E684" s="90" t="s">
        <v>400</v>
      </c>
      <c r="F684" s="112">
        <v>0.17724032000000001</v>
      </c>
      <c r="G684" s="112">
        <v>1.8874999999999999E-2</v>
      </c>
      <c r="H684" s="113">
        <f>IF(ISERROR(F684/G684-1),"",IF((F684/G684-1)&gt;10000%,"",F684/G684-1))</f>
        <v>8.3902156291390728</v>
      </c>
      <c r="I684" s="91">
        <f>F684/$F$1023</f>
        <v>2.2694051262073315E-5</v>
      </c>
      <c r="J684" s="92">
        <v>5.2818296755</v>
      </c>
      <c r="K684" s="92">
        <v>101.95958823529401</v>
      </c>
    </row>
    <row r="685" spans="1:13">
      <c r="A685" s="90" t="s">
        <v>2806</v>
      </c>
      <c r="B685" s="90" t="s">
        <v>2807</v>
      </c>
      <c r="C685" s="90" t="s">
        <v>1767</v>
      </c>
      <c r="D685" s="90" t="s">
        <v>399</v>
      </c>
      <c r="E685" s="90" t="s">
        <v>400</v>
      </c>
      <c r="F685" s="112">
        <v>0.17610000000000001</v>
      </c>
      <c r="G685" s="112">
        <v>0.144484</v>
      </c>
      <c r="H685" s="113">
        <f>IF(ISERROR(F685/G685-1),"",IF((F685/G685-1)&gt;10000%,"",F685/G685-1))</f>
        <v>0.21882007696353933</v>
      </c>
      <c r="I685" s="91">
        <f>F685/$F$1023</f>
        <v>2.2548043398088601E-5</v>
      </c>
      <c r="J685" s="92">
        <v>4.1947690794947432</v>
      </c>
      <c r="K685" s="92">
        <v>37.146882352941198</v>
      </c>
    </row>
    <row r="686" spans="1:13">
      <c r="A686" s="90" t="s">
        <v>2744</v>
      </c>
      <c r="B686" s="90" t="s">
        <v>2745</v>
      </c>
      <c r="C686" s="90" t="s">
        <v>1544</v>
      </c>
      <c r="D686" s="90" t="s">
        <v>398</v>
      </c>
      <c r="E686" s="90" t="s">
        <v>1868</v>
      </c>
      <c r="F686" s="112">
        <v>0.16987123999999998</v>
      </c>
      <c r="G686" s="112">
        <v>0</v>
      </c>
      <c r="H686" s="113" t="str">
        <f>IF(ISERROR(F686/G686-1),"",IF((F686/G686-1)&gt;10000%,"",F686/G686-1))</f>
        <v/>
      </c>
      <c r="I686" s="91">
        <f>F686/$F$1023</f>
        <v>2.1750505914861575E-5</v>
      </c>
      <c r="J686" s="92">
        <v>1.70848746</v>
      </c>
      <c r="K686" s="92">
        <v>138.34970588235299</v>
      </c>
    </row>
    <row r="687" spans="1:13">
      <c r="A687" s="90" t="s">
        <v>1832</v>
      </c>
      <c r="B687" s="90" t="s">
        <v>1853</v>
      </c>
      <c r="C687" s="90" t="s">
        <v>1180</v>
      </c>
      <c r="D687" s="90" t="s">
        <v>398</v>
      </c>
      <c r="E687" s="90" t="s">
        <v>1868</v>
      </c>
      <c r="F687" s="112">
        <v>0.16734210999999999</v>
      </c>
      <c r="G687" s="112">
        <v>0.53910880000000005</v>
      </c>
      <c r="H687" s="113">
        <f>IF(ISERROR(F687/G687-1),"",IF((F687/G687-1)&gt;10000%,"",F687/G687-1))</f>
        <v>-0.68959492035744918</v>
      </c>
      <c r="I687" s="91">
        <f>F687/$F$1023</f>
        <v>2.1426673245926837E-5</v>
      </c>
      <c r="J687" s="92">
        <v>23.790681813599999</v>
      </c>
      <c r="K687" s="92">
        <v>85.463818181818198</v>
      </c>
    </row>
    <row r="688" spans="1:13">
      <c r="A688" s="90" t="s">
        <v>496</v>
      </c>
      <c r="B688" s="90" t="s">
        <v>852</v>
      </c>
      <c r="C688" s="90" t="s">
        <v>1538</v>
      </c>
      <c r="D688" s="90" t="s">
        <v>398</v>
      </c>
      <c r="E688" s="90" t="s">
        <v>1868</v>
      </c>
      <c r="F688" s="112">
        <v>0.16687104500000002</v>
      </c>
      <c r="G688" s="112">
        <v>3.9120313000000004E-2</v>
      </c>
      <c r="H688" s="113">
        <f>IF(ISERROR(F688/G688-1),"",IF((F688/G688-1)&gt;10000%,"",F688/G688-1))</f>
        <v>3.2655856306671165</v>
      </c>
      <c r="I688" s="91">
        <f>F688/$F$1023</f>
        <v>2.1366357549939785E-5</v>
      </c>
      <c r="J688" s="92">
        <v>17.94861878</v>
      </c>
      <c r="K688" s="92">
        <v>27.664176470588199</v>
      </c>
    </row>
    <row r="689" spans="1:11">
      <c r="A689" s="90" t="s">
        <v>60</v>
      </c>
      <c r="B689" s="90" t="s">
        <v>71</v>
      </c>
      <c r="C689" s="90" t="s">
        <v>1541</v>
      </c>
      <c r="D689" s="90" t="s">
        <v>399</v>
      </c>
      <c r="E689" s="90" t="s">
        <v>400</v>
      </c>
      <c r="F689" s="112">
        <v>0.16625845</v>
      </c>
      <c r="G689" s="112">
        <v>0.66335250000000001</v>
      </c>
      <c r="H689" s="113">
        <f>IF(ISERROR(F689/G689-1),"",IF((F689/G689-1)&gt;10000%,"",F689/G689-1))</f>
        <v>-0.74936636252972588</v>
      </c>
      <c r="I689" s="91">
        <f>F689/$F$1023</f>
        <v>2.1287920192498261E-5</v>
      </c>
      <c r="J689" s="92">
        <v>13.06816499</v>
      </c>
      <c r="K689" s="92">
        <v>18.567</v>
      </c>
    </row>
    <row r="690" spans="1:11">
      <c r="A690" s="90" t="s">
        <v>413</v>
      </c>
      <c r="B690" s="90" t="s">
        <v>414</v>
      </c>
      <c r="C690" s="90" t="s">
        <v>1544</v>
      </c>
      <c r="D690" s="90" t="s">
        <v>398</v>
      </c>
      <c r="E690" s="90" t="s">
        <v>400</v>
      </c>
      <c r="F690" s="112">
        <v>0.16569872099999999</v>
      </c>
      <c r="G690" s="112">
        <v>1.5312512540000001</v>
      </c>
      <c r="H690" s="113">
        <f>IF(ISERROR(F690/G690-1),"",IF((F690/G690-1)&gt;10000%,"",F690/G690-1))</f>
        <v>-0.89178867898579361</v>
      </c>
      <c r="I690" s="91">
        <f>F690/$F$1023</f>
        <v>2.1216251857556927E-5</v>
      </c>
      <c r="J690" s="92">
        <v>78.256418150000002</v>
      </c>
      <c r="K690" s="92">
        <v>28.112705882352898</v>
      </c>
    </row>
    <row r="691" spans="1:11">
      <c r="A691" s="90" t="s">
        <v>2110</v>
      </c>
      <c r="B691" s="90" t="s">
        <v>1732</v>
      </c>
      <c r="C691" s="90" t="s">
        <v>1537</v>
      </c>
      <c r="D691" s="90" t="s">
        <v>398</v>
      </c>
      <c r="E691" s="90" t="s">
        <v>1868</v>
      </c>
      <c r="F691" s="112">
        <v>0.16129360000000001</v>
      </c>
      <c r="G691" s="112">
        <v>0.49589434000000004</v>
      </c>
      <c r="H691" s="113">
        <f>IF(ISERROR(F691/G691-1),"",IF((F691/G691-1)&gt;10000%,"",F691/G691-1))</f>
        <v>-0.67474200249996807</v>
      </c>
      <c r="I691" s="91">
        <f>F691/$F$1023</f>
        <v>2.0652215176796955E-5</v>
      </c>
      <c r="J691" s="92">
        <v>23.81877209</v>
      </c>
      <c r="K691" s="92">
        <v>41.873705882352901</v>
      </c>
    </row>
    <row r="692" spans="1:11">
      <c r="A692" s="90" t="s">
        <v>315</v>
      </c>
      <c r="B692" s="90" t="s">
        <v>316</v>
      </c>
      <c r="C692" s="90" t="s">
        <v>1544</v>
      </c>
      <c r="D692" s="90" t="s">
        <v>398</v>
      </c>
      <c r="E692" s="90" t="s">
        <v>400</v>
      </c>
      <c r="F692" s="112">
        <v>0.15979523999999998</v>
      </c>
      <c r="G692" s="112">
        <v>3.5508445E-2</v>
      </c>
      <c r="H692" s="113">
        <f>IF(ISERROR(F692/G692-1),"",IF((F692/G692-1)&gt;10000%,"",F692/G692-1))</f>
        <v>3.500203824752111</v>
      </c>
      <c r="I692" s="91">
        <f>F692/$F$1023</f>
        <v>2.0460363465803421E-5</v>
      </c>
      <c r="J692" s="92">
        <v>20.48022035</v>
      </c>
      <c r="K692" s="92">
        <v>40.0148235294118</v>
      </c>
    </row>
    <row r="693" spans="1:11">
      <c r="A693" s="90" t="s">
        <v>627</v>
      </c>
      <c r="B693" s="90" t="s">
        <v>640</v>
      </c>
      <c r="C693" s="90" t="s">
        <v>1544</v>
      </c>
      <c r="D693" s="90" t="s">
        <v>398</v>
      </c>
      <c r="E693" s="90" t="s">
        <v>1868</v>
      </c>
      <c r="F693" s="112">
        <v>0.15820757000000002</v>
      </c>
      <c r="G693" s="112">
        <v>0.35129254999999998</v>
      </c>
      <c r="H693" s="113">
        <f>IF(ISERROR(F693/G693-1),"",IF((F693/G693-1)&gt;10000%,"",F693/G693-1))</f>
        <v>-0.54964154520213993</v>
      </c>
      <c r="I693" s="91">
        <f>F693/$F$1023</f>
        <v>2.025707640128416E-5</v>
      </c>
      <c r="J693" s="92">
        <v>16.830386309999998</v>
      </c>
      <c r="K693" s="92">
        <v>149.63235294117601</v>
      </c>
    </row>
    <row r="694" spans="1:11">
      <c r="A694" s="90" t="s">
        <v>1022</v>
      </c>
      <c r="B694" s="90" t="s">
        <v>1023</v>
      </c>
      <c r="C694" s="90" t="s">
        <v>1538</v>
      </c>
      <c r="D694" s="90" t="s">
        <v>398</v>
      </c>
      <c r="E694" s="90" t="s">
        <v>1868</v>
      </c>
      <c r="F694" s="112">
        <v>0.157866436</v>
      </c>
      <c r="G694" s="112">
        <v>9.7823623000000012E-2</v>
      </c>
      <c r="H694" s="113">
        <f>IF(ISERROR(F694/G694-1),"",IF((F694/G694-1)&gt;10000%,"",F694/G694-1))</f>
        <v>0.61378643684051637</v>
      </c>
      <c r="I694" s="91">
        <f>F694/$F$1023</f>
        <v>2.0213397217658015E-5</v>
      </c>
      <c r="J694" s="92">
        <v>17.011642949999999</v>
      </c>
      <c r="K694" s="92">
        <v>31.188529411764701</v>
      </c>
    </row>
    <row r="695" spans="1:11">
      <c r="A695" s="90" t="s">
        <v>222</v>
      </c>
      <c r="B695" s="90" t="s">
        <v>24</v>
      </c>
      <c r="C695" s="90" t="s">
        <v>1556</v>
      </c>
      <c r="D695" s="90" t="s">
        <v>399</v>
      </c>
      <c r="E695" s="90" t="s">
        <v>1868</v>
      </c>
      <c r="F695" s="112">
        <v>0.15694255992763501</v>
      </c>
      <c r="G695" s="112">
        <v>0</v>
      </c>
      <c r="H695" s="113" t="str">
        <f>IF(ISERROR(F695/G695-1),"",IF((F695/G695-1)&gt;10000%,"",F695/G695-1))</f>
        <v/>
      </c>
      <c r="I695" s="91">
        <f>F695/$F$1023</f>
        <v>2.0095103079247215E-5</v>
      </c>
      <c r="J695" s="92">
        <v>36.220737901822858</v>
      </c>
      <c r="K695" s="92">
        <v>13.083882352941201</v>
      </c>
    </row>
    <row r="696" spans="1:11">
      <c r="A696" s="90" t="s">
        <v>486</v>
      </c>
      <c r="B696" s="90" t="s">
        <v>844</v>
      </c>
      <c r="C696" s="90" t="s">
        <v>1538</v>
      </c>
      <c r="D696" s="90" t="s">
        <v>398</v>
      </c>
      <c r="E696" s="90" t="s">
        <v>1868</v>
      </c>
      <c r="F696" s="112">
        <v>0.15683485999999999</v>
      </c>
      <c r="G696" s="112">
        <v>0.22947808</v>
      </c>
      <c r="H696" s="113">
        <f>IF(ISERROR(F696/G696-1),"",IF((F696/G696-1)&gt;10000%,"",F696/G696-1))</f>
        <v>-0.31655842684408031</v>
      </c>
      <c r="I696" s="91">
        <f>F696/$F$1023</f>
        <v>2.0081313058564166E-5</v>
      </c>
      <c r="J696" s="92">
        <v>17.93368658</v>
      </c>
      <c r="K696" s="92">
        <v>17.605058823529401</v>
      </c>
    </row>
    <row r="697" spans="1:11">
      <c r="A697" s="90" t="s">
        <v>1996</v>
      </c>
      <c r="B697" s="90" t="s">
        <v>1761</v>
      </c>
      <c r="C697" s="90" t="s">
        <v>1537</v>
      </c>
      <c r="D697" s="90" t="s">
        <v>398</v>
      </c>
      <c r="E697" s="90" t="s">
        <v>1868</v>
      </c>
      <c r="F697" s="112">
        <v>0.15580323000000001</v>
      </c>
      <c r="G697" s="112">
        <v>4.1256809999999998E-2</v>
      </c>
      <c r="H697" s="113">
        <f>IF(ISERROR(F697/G697-1),"",IF((F697/G697-1)&gt;10000%,"",F697/G697-1))</f>
        <v>2.7764245466384829</v>
      </c>
      <c r="I697" s="91">
        <f>F697/$F$1023</f>
        <v>1.9949221985249178E-5</v>
      </c>
      <c r="J697" s="92">
        <v>225.16160916999999</v>
      </c>
      <c r="K697" s="92">
        <v>22.172117647058801</v>
      </c>
    </row>
    <row r="698" spans="1:11">
      <c r="A698" s="90" t="s">
        <v>1663</v>
      </c>
      <c r="B698" s="90" t="s">
        <v>680</v>
      </c>
      <c r="C698" s="90" t="s">
        <v>1541</v>
      </c>
      <c r="D698" s="90" t="s">
        <v>399</v>
      </c>
      <c r="E698" s="90" t="s">
        <v>400</v>
      </c>
      <c r="F698" s="112">
        <v>0.15512245999999999</v>
      </c>
      <c r="G698" s="112">
        <v>0.15097474499999999</v>
      </c>
      <c r="H698" s="113">
        <f>IF(ISERROR(F698/G698-1),"",IF((F698/G698-1)&gt;10000%,"",F698/G698-1))</f>
        <v>2.7472906147316234E-2</v>
      </c>
      <c r="I698" s="91">
        <f>F698/$F$1023</f>
        <v>1.9862055423613077E-5</v>
      </c>
      <c r="J698" s="92">
        <v>3.3444439900000003</v>
      </c>
      <c r="K698" s="92">
        <v>44.878470588235302</v>
      </c>
    </row>
    <row r="699" spans="1:11">
      <c r="A699" s="90" t="s">
        <v>1001</v>
      </c>
      <c r="B699" s="90" t="s">
        <v>1002</v>
      </c>
      <c r="C699" s="90" t="s">
        <v>1538</v>
      </c>
      <c r="D699" s="90" t="s">
        <v>398</v>
      </c>
      <c r="E699" s="90" t="s">
        <v>1868</v>
      </c>
      <c r="F699" s="112">
        <v>0.154975905</v>
      </c>
      <c r="G699" s="112">
        <v>0.132950502</v>
      </c>
      <c r="H699" s="113">
        <f>IF(ISERROR(F699/G699-1),"",IF((F699/G699-1)&gt;10000%,"",F699/G699-1))</f>
        <v>0.16566618906034658</v>
      </c>
      <c r="I699" s="91">
        <f>F699/$F$1023</f>
        <v>1.9843290355468801E-5</v>
      </c>
      <c r="J699" s="92">
        <v>22.85876713</v>
      </c>
      <c r="K699" s="92">
        <v>39.426647058823498</v>
      </c>
    </row>
    <row r="700" spans="1:11">
      <c r="A700" s="90" t="s">
        <v>41</v>
      </c>
      <c r="B700" s="90" t="s">
        <v>300</v>
      </c>
      <c r="C700" s="90" t="s">
        <v>1180</v>
      </c>
      <c r="D700" s="90" t="s">
        <v>398</v>
      </c>
      <c r="E700" s="90" t="s">
        <v>1868</v>
      </c>
      <c r="F700" s="112">
        <v>0.15413725</v>
      </c>
      <c r="G700" s="112">
        <v>8.7595010000000001E-2</v>
      </c>
      <c r="H700" s="113">
        <f>IF(ISERROR(F700/G700-1),"",IF((F700/G700-1)&gt;10000%,"",F700/G700-1))</f>
        <v>0.75965788462150985</v>
      </c>
      <c r="I700" s="91">
        <f>F700/$F$1023</f>
        <v>1.9735908019659466E-5</v>
      </c>
      <c r="J700" s="92">
        <v>11.231276652774001</v>
      </c>
      <c r="K700" s="92">
        <v>47.318764705882401</v>
      </c>
    </row>
    <row r="701" spans="1:11">
      <c r="A701" s="90" t="s">
        <v>340</v>
      </c>
      <c r="B701" s="90" t="s">
        <v>139</v>
      </c>
      <c r="C701" s="90" t="s">
        <v>1545</v>
      </c>
      <c r="D701" s="90" t="s">
        <v>399</v>
      </c>
      <c r="E701" s="90" t="s">
        <v>400</v>
      </c>
      <c r="F701" s="112">
        <v>0.152785215</v>
      </c>
      <c r="G701" s="112">
        <v>6.6699999999999997E-6</v>
      </c>
      <c r="H701" s="113" t="str">
        <f>IF(ISERROR(F701/G701-1),"",IF((F701/G701-1)&gt;10000%,"",F701/G701-1))</f>
        <v/>
      </c>
      <c r="I701" s="91">
        <f>F701/$F$1023</f>
        <v>1.9562791927349784E-5</v>
      </c>
      <c r="J701" s="92">
        <v>9.2175530904200009</v>
      </c>
      <c r="K701" s="92">
        <v>65.937823529411801</v>
      </c>
    </row>
    <row r="702" spans="1:11">
      <c r="A702" s="90" t="s">
        <v>2750</v>
      </c>
      <c r="B702" s="90" t="s">
        <v>2751</v>
      </c>
      <c r="C702" s="90" t="s">
        <v>1544</v>
      </c>
      <c r="D702" s="90" t="s">
        <v>398</v>
      </c>
      <c r="E702" s="90" t="s">
        <v>1868</v>
      </c>
      <c r="F702" s="112">
        <v>0.14884679000000001</v>
      </c>
      <c r="G702" s="112">
        <v>0</v>
      </c>
      <c r="H702" s="113" t="str">
        <f>IF(ISERROR(F702/G702-1),"",IF((F702/G702-1)&gt;10000%,"",F702/G702-1))</f>
        <v/>
      </c>
      <c r="I702" s="91">
        <f>F702/$F$1023</f>
        <v>1.9058511530869847E-5</v>
      </c>
      <c r="J702" s="92">
        <v>1.5576763899999999</v>
      </c>
      <c r="K702" s="92">
        <v>140.96641176470601</v>
      </c>
    </row>
    <row r="703" spans="1:11">
      <c r="A703" s="90" t="s">
        <v>492</v>
      </c>
      <c r="B703" s="90" t="s">
        <v>767</v>
      </c>
      <c r="C703" s="90" t="s">
        <v>1538</v>
      </c>
      <c r="D703" s="90" t="s">
        <v>398</v>
      </c>
      <c r="E703" s="90" t="s">
        <v>1868</v>
      </c>
      <c r="F703" s="112">
        <v>0.14731886300000002</v>
      </c>
      <c r="G703" s="112">
        <v>0.32497570000000003</v>
      </c>
      <c r="H703" s="113">
        <f>IF(ISERROR(F703/G703-1),"",IF((F703/G703-1)&gt;10000%,"",F703/G703-1))</f>
        <v>-0.54667729617937577</v>
      </c>
      <c r="I703" s="91">
        <f>F703/$F$1023</f>
        <v>1.8862874027717599E-5</v>
      </c>
      <c r="J703" s="92">
        <v>13.102086980000001</v>
      </c>
      <c r="K703" s="92">
        <v>33.273235294117598</v>
      </c>
    </row>
    <row r="704" spans="1:11">
      <c r="A704" s="90" t="s">
        <v>1813</v>
      </c>
      <c r="B704" s="95" t="s">
        <v>1814</v>
      </c>
      <c r="C704" s="90" t="s">
        <v>1180</v>
      </c>
      <c r="D704" s="90" t="s">
        <v>398</v>
      </c>
      <c r="E704" s="90" t="s">
        <v>1868</v>
      </c>
      <c r="F704" s="112">
        <v>0.14527796500000001</v>
      </c>
      <c r="G704" s="112">
        <v>0.16616394500000001</v>
      </c>
      <c r="H704" s="113">
        <f>IF(ISERROR(F704/G704-1),"",IF((F704/G704-1)&gt;10000%,"",F704/G704-1))</f>
        <v>-0.12569501765259605</v>
      </c>
      <c r="I704" s="91">
        <f>F704/$F$1023</f>
        <v>1.8601555136888112E-5</v>
      </c>
      <c r="J704" s="92">
        <v>5.6157519599999999</v>
      </c>
      <c r="K704" s="92">
        <v>110.578</v>
      </c>
    </row>
    <row r="705" spans="1:11">
      <c r="A705" s="90" t="s">
        <v>2135</v>
      </c>
      <c r="B705" s="90" t="s">
        <v>1585</v>
      </c>
      <c r="C705" s="90" t="s">
        <v>1542</v>
      </c>
      <c r="D705" s="90" t="s">
        <v>398</v>
      </c>
      <c r="E705" s="90" t="s">
        <v>1868</v>
      </c>
      <c r="F705" s="112">
        <v>0.14436589000000002</v>
      </c>
      <c r="G705" s="112">
        <v>0.14105412000000001</v>
      </c>
      <c r="H705" s="113">
        <f>IF(ISERROR(F705/G705-1),"",IF((F705/G705-1)&gt;10000%,"",F705/G705-1))</f>
        <v>2.3478718664864395E-2</v>
      </c>
      <c r="I705" s="91">
        <f>F705/$F$1023</f>
        <v>1.848477202114529E-5</v>
      </c>
      <c r="J705" s="92">
        <v>38.745546870887217</v>
      </c>
      <c r="K705" s="92">
        <v>34.574529411764701</v>
      </c>
    </row>
    <row r="706" spans="1:11">
      <c r="A706" s="90" t="s">
        <v>530</v>
      </c>
      <c r="B706" s="90" t="s">
        <v>531</v>
      </c>
      <c r="C706" s="90" t="s">
        <v>536</v>
      </c>
      <c r="D706" s="90" t="s">
        <v>399</v>
      </c>
      <c r="E706" s="90" t="s">
        <v>400</v>
      </c>
      <c r="F706" s="112">
        <v>0.14175593</v>
      </c>
      <c r="G706" s="112">
        <v>0.90932269999999993</v>
      </c>
      <c r="H706" s="113">
        <f>IF(ISERROR(F706/G706-1),"",IF((F706/G706-1)&gt;10000%,"",F706/G706-1))</f>
        <v>-0.8441082247259416</v>
      </c>
      <c r="I706" s="91">
        <f>F706/$F$1023</f>
        <v>1.8150589787486709E-5</v>
      </c>
      <c r="J706" s="92">
        <v>250.06502930000002</v>
      </c>
      <c r="K706" s="92">
        <v>37.098470588235301</v>
      </c>
    </row>
    <row r="707" spans="1:11">
      <c r="A707" s="90" t="s">
        <v>870</v>
      </c>
      <c r="B707" s="90" t="s">
        <v>871</v>
      </c>
      <c r="C707" s="90" t="s">
        <v>1180</v>
      </c>
      <c r="D707" s="90" t="s">
        <v>399</v>
      </c>
      <c r="E707" s="90" t="s">
        <v>400</v>
      </c>
      <c r="F707" s="112">
        <v>0.13926326</v>
      </c>
      <c r="G707" s="112">
        <v>3.6704399999999998E-2</v>
      </c>
      <c r="H707" s="113">
        <f>IF(ISERROR(F707/G707-1),"",IF((F707/G707-1)&gt;10000%,"",F707/G707-1))</f>
        <v>2.7941843484704831</v>
      </c>
      <c r="I707" s="91">
        <f>F707/$F$1023</f>
        <v>1.783142549823564E-5</v>
      </c>
      <c r="J707" s="92">
        <v>5.2948163025000001</v>
      </c>
      <c r="K707" s="92">
        <v>96.930117647058793</v>
      </c>
    </row>
    <row r="708" spans="1:11">
      <c r="A708" s="90" t="s">
        <v>2798</v>
      </c>
      <c r="B708" s="90" t="s">
        <v>2799</v>
      </c>
      <c r="C708" s="90" t="s">
        <v>1767</v>
      </c>
      <c r="D708" s="90" t="s">
        <v>399</v>
      </c>
      <c r="E708" s="90" t="s">
        <v>400</v>
      </c>
      <c r="F708" s="112">
        <v>0.13888220999999998</v>
      </c>
      <c r="G708" s="112">
        <v>6.8949419999999997E-2</v>
      </c>
      <c r="H708" s="113">
        <f>IF(ISERROR(F708/G708-1),"",IF((F708/G708-1)&gt;10000%,"",F708/G708-1))</f>
        <v>1.0142621939386869</v>
      </c>
      <c r="I708" s="91">
        <f>F708/$F$1023</f>
        <v>1.7782635424772594E-5</v>
      </c>
      <c r="J708" s="92">
        <v>2.0438186672717649</v>
      </c>
      <c r="K708" s="92">
        <v>35.588823529411798</v>
      </c>
    </row>
    <row r="709" spans="1:11">
      <c r="A709" s="90" t="s">
        <v>930</v>
      </c>
      <c r="B709" s="90" t="s">
        <v>1067</v>
      </c>
      <c r="C709" s="90" t="s">
        <v>1544</v>
      </c>
      <c r="D709" s="90" t="s">
        <v>398</v>
      </c>
      <c r="E709" s="90" t="s">
        <v>400</v>
      </c>
      <c r="F709" s="112">
        <v>0.13879794099999998</v>
      </c>
      <c r="G709" s="112">
        <v>0.52581287899999996</v>
      </c>
      <c r="H709" s="113">
        <f>IF(ISERROR(F709/G709-1),"",IF((F709/G709-1)&gt;10000%,"",F709/G709-1))</f>
        <v>-0.73603168247995687</v>
      </c>
      <c r="I709" s="91">
        <f>F709/$F$1023</f>
        <v>1.7771845526594777E-5</v>
      </c>
      <c r="J709" s="92">
        <v>54.225198299999995</v>
      </c>
      <c r="K709" s="92">
        <v>12.7872352941176</v>
      </c>
    </row>
    <row r="710" spans="1:11">
      <c r="A710" s="90" t="s">
        <v>2725</v>
      </c>
      <c r="B710" s="90" t="s">
        <v>1086</v>
      </c>
      <c r="C710" s="90" t="s">
        <v>1544</v>
      </c>
      <c r="D710" s="90" t="s">
        <v>398</v>
      </c>
      <c r="E710" s="90" t="s">
        <v>1868</v>
      </c>
      <c r="F710" s="112">
        <v>0.13700240499999999</v>
      </c>
      <c r="G710" s="112">
        <v>0.99411936699999992</v>
      </c>
      <c r="H710" s="113">
        <f>IF(ISERROR(F710/G710-1),"",IF((F710/G710-1)&gt;10000%,"",F710/G710-1))</f>
        <v>-0.86218716831416486</v>
      </c>
      <c r="I710" s="91">
        <f>F710/$F$1023</f>
        <v>1.7541943064068769E-5</v>
      </c>
      <c r="J710" s="92">
        <v>543.8308037999999</v>
      </c>
      <c r="K710" s="92">
        <v>8.2645294117647108</v>
      </c>
    </row>
    <row r="711" spans="1:11">
      <c r="A711" s="90" t="s">
        <v>217</v>
      </c>
      <c r="B711" s="90" t="s">
        <v>29</v>
      </c>
      <c r="C711" s="90" t="s">
        <v>1556</v>
      </c>
      <c r="D711" s="90" t="s">
        <v>1441</v>
      </c>
      <c r="E711" s="90" t="s">
        <v>1868</v>
      </c>
      <c r="F711" s="112">
        <v>0.13455459</v>
      </c>
      <c r="G711" s="112">
        <v>2.4281999999999997E-3</v>
      </c>
      <c r="H711" s="113">
        <f>IF(ISERROR(F711/G711-1),"",IF((F711/G711-1)&gt;10000%,"",F711/G711-1))</f>
        <v>54.413306152705715</v>
      </c>
      <c r="I711" s="91">
        <f>F711/$F$1023</f>
        <v>1.7228522059807031E-5</v>
      </c>
      <c r="J711" s="92">
        <v>22.224692649999998</v>
      </c>
      <c r="K711" s="92">
        <v>23.802411764705901</v>
      </c>
    </row>
    <row r="712" spans="1:11">
      <c r="A712" s="90" t="s">
        <v>474</v>
      </c>
      <c r="B712" s="90" t="s">
        <v>1742</v>
      </c>
      <c r="C712" s="90" t="s">
        <v>1538</v>
      </c>
      <c r="D712" s="90" t="s">
        <v>398</v>
      </c>
      <c r="E712" s="90" t="s">
        <v>1868</v>
      </c>
      <c r="F712" s="112">
        <v>0.13442448000000001</v>
      </c>
      <c r="G712" s="112">
        <v>5.5745650000000001E-2</v>
      </c>
      <c r="H712" s="113">
        <f>IF(ISERROR(F712/G712-1),"",IF((F712/G712-1)&gt;10000%,"",F712/G712-1))</f>
        <v>1.4113895882458993</v>
      </c>
      <c r="I712" s="91">
        <f>F712/$F$1023</f>
        <v>1.7211862628083438E-5</v>
      </c>
      <c r="J712" s="92">
        <v>47.840524049999999</v>
      </c>
      <c r="K712" s="92">
        <v>4.1781176470588202</v>
      </c>
    </row>
    <row r="713" spans="1:11">
      <c r="A713" s="90" t="s">
        <v>1878</v>
      </c>
      <c r="B713" s="90" t="s">
        <v>703</v>
      </c>
      <c r="C713" s="90" t="s">
        <v>1539</v>
      </c>
      <c r="D713" s="90" t="s">
        <v>398</v>
      </c>
      <c r="E713" s="90" t="s">
        <v>400</v>
      </c>
      <c r="F713" s="112">
        <v>0.13244149999999999</v>
      </c>
      <c r="G713" s="112">
        <v>0.27757904999999999</v>
      </c>
      <c r="H713" s="113">
        <f>IF(ISERROR(F713/G713-1),"",IF((F713/G713-1)&gt;10000%,"",F713/G713-1))</f>
        <v>-0.522869251119636</v>
      </c>
      <c r="I713" s="91">
        <f>F713/$F$1023</f>
        <v>1.6957959623554519E-5</v>
      </c>
      <c r="J713" s="92">
        <v>39.400371624999998</v>
      </c>
      <c r="K713" s="92">
        <v>19.8541176470588</v>
      </c>
    </row>
    <row r="714" spans="1:11">
      <c r="A714" s="90" t="s">
        <v>422</v>
      </c>
      <c r="B714" s="90" t="s">
        <v>424</v>
      </c>
      <c r="C714" s="90" t="s">
        <v>1180</v>
      </c>
      <c r="D714" s="90" t="s">
        <v>398</v>
      </c>
      <c r="E714" s="90" t="s">
        <v>1868</v>
      </c>
      <c r="F714" s="112">
        <v>0.13185398000000001</v>
      </c>
      <c r="G714" s="112">
        <v>3.5240540000000001E-2</v>
      </c>
      <c r="H714" s="113">
        <f>IF(ISERROR(F714/G714-1),"",IF((F714/G714-1)&gt;10000%,"",F714/G714-1))</f>
        <v>2.7415425529801758</v>
      </c>
      <c r="I714" s="91">
        <f>F714/$F$1023</f>
        <v>1.6882732897505433E-5</v>
      </c>
      <c r="J714" s="92">
        <v>7.3545830652762012</v>
      </c>
      <c r="K714" s="92">
        <v>78.657176470588198</v>
      </c>
    </row>
    <row r="715" spans="1:11">
      <c r="A715" s="90" t="s">
        <v>2792</v>
      </c>
      <c r="B715" s="90" t="s">
        <v>2793</v>
      </c>
      <c r="C715" s="90" t="s">
        <v>298</v>
      </c>
      <c r="D715" s="90" t="s">
        <v>399</v>
      </c>
      <c r="E715" s="90" t="s">
        <v>400</v>
      </c>
      <c r="F715" s="112">
        <v>0.131188</v>
      </c>
      <c r="G715" s="112">
        <v>0</v>
      </c>
      <c r="H715" s="113" t="str">
        <f>IF(ISERROR(F715/G715-1),"",IF((F715/G715-1)&gt;10000%,"",F715/G715-1))</f>
        <v/>
      </c>
      <c r="I715" s="91">
        <f>F715/$F$1023</f>
        <v>1.6797460064216055E-5</v>
      </c>
      <c r="J715" s="92">
        <v>52.999450000000003</v>
      </c>
      <c r="K715" s="92">
        <v>12.782117647058801</v>
      </c>
    </row>
    <row r="716" spans="1:11">
      <c r="A716" s="90" t="s">
        <v>1934</v>
      </c>
      <c r="B716" s="90" t="s">
        <v>1924</v>
      </c>
      <c r="C716" s="90" t="s">
        <v>1767</v>
      </c>
      <c r="D716" s="90" t="s">
        <v>399</v>
      </c>
      <c r="E716" s="90" t="s">
        <v>400</v>
      </c>
      <c r="F716" s="112">
        <v>0.13017434</v>
      </c>
      <c r="G716" s="112">
        <v>0.18148723</v>
      </c>
      <c r="H716" s="113">
        <f>IF(ISERROR(F716/G716-1),"",IF((F716/G716-1)&gt;10000%,"",F716/G716-1))</f>
        <v>-0.28273554012588098</v>
      </c>
      <c r="I716" s="91">
        <f>F716/$F$1023</f>
        <v>1.6667669890048497E-5</v>
      </c>
      <c r="J716" s="92">
        <v>1.7926976098630967</v>
      </c>
      <c r="K716" s="92">
        <v>57.812294117647099</v>
      </c>
    </row>
    <row r="717" spans="1:11">
      <c r="A717" s="90" t="s">
        <v>2068</v>
      </c>
      <c r="B717" s="90" t="s">
        <v>715</v>
      </c>
      <c r="C717" s="90" t="s">
        <v>1180</v>
      </c>
      <c r="D717" s="90" t="s">
        <v>398</v>
      </c>
      <c r="E717" s="90" t="s">
        <v>1868</v>
      </c>
      <c r="F717" s="112">
        <v>0.12647441000000001</v>
      </c>
      <c r="G717" s="112">
        <v>0.24601119500000002</v>
      </c>
      <c r="H717" s="113">
        <f>IF(ISERROR(F717/G717-1),"",IF((F717/G717-1)&gt;10000%,"",F717/G717-1))</f>
        <v>-0.48589977785360539</v>
      </c>
      <c r="I717" s="91">
        <f>F717/$F$1023</f>
        <v>1.6193926663416528E-5</v>
      </c>
      <c r="J717" s="92">
        <v>67.196349919970672</v>
      </c>
      <c r="K717" s="92">
        <v>19.9694705882353</v>
      </c>
    </row>
    <row r="718" spans="1:11">
      <c r="A718" s="90" t="s">
        <v>2524</v>
      </c>
      <c r="B718" s="90" t="s">
        <v>2525</v>
      </c>
      <c r="C718" s="90" t="s">
        <v>1767</v>
      </c>
      <c r="D718" s="90" t="s">
        <v>399</v>
      </c>
      <c r="E718" s="90" t="s">
        <v>400</v>
      </c>
      <c r="F718" s="112">
        <v>0.12485700999999999</v>
      </c>
      <c r="G718" s="112">
        <v>7.3415170000000002E-2</v>
      </c>
      <c r="H718" s="113">
        <f>IF(ISERROR(F718/G718-1),"",IF((F718/G718-1)&gt;10000%,"",F718/G718-1))</f>
        <v>0.70069768959194656</v>
      </c>
      <c r="I718" s="91">
        <f>F718/$F$1023</f>
        <v>1.598683293603397E-5</v>
      </c>
      <c r="J718" s="92">
        <v>14.026553052774457</v>
      </c>
      <c r="K718" s="92">
        <v>6.1962352941176499</v>
      </c>
    </row>
    <row r="719" spans="1:11">
      <c r="A719" s="90" t="s">
        <v>2752</v>
      </c>
      <c r="B719" s="90" t="s">
        <v>2753</v>
      </c>
      <c r="C719" s="90" t="s">
        <v>1544</v>
      </c>
      <c r="D719" s="90" t="s">
        <v>398</v>
      </c>
      <c r="E719" s="90" t="s">
        <v>1868</v>
      </c>
      <c r="F719" s="112">
        <v>0.12412561999999999</v>
      </c>
      <c r="G719" s="112">
        <v>0.24893819</v>
      </c>
      <c r="H719" s="113">
        <f>IF(ISERROR(F719/G719-1),"",IF((F719/G719-1)&gt;10000%,"",F719/G719-1))</f>
        <v>-0.50137976017259556</v>
      </c>
      <c r="I719" s="91">
        <f>F719/$F$1023</f>
        <v>1.5893184932280828E-5</v>
      </c>
      <c r="J719" s="92">
        <v>1.5559399700000001</v>
      </c>
      <c r="K719" s="92">
        <v>138.88317647058801</v>
      </c>
    </row>
    <row r="720" spans="1:11">
      <c r="A720" s="90" t="s">
        <v>392</v>
      </c>
      <c r="B720" s="90" t="s">
        <v>393</v>
      </c>
      <c r="C720" s="90" t="s">
        <v>1544</v>
      </c>
      <c r="D720" s="90" t="s">
        <v>398</v>
      </c>
      <c r="E720" s="90" t="s">
        <v>400</v>
      </c>
      <c r="F720" s="112">
        <v>0.12309294</v>
      </c>
      <c r="G720" s="112">
        <v>0.22001691000000001</v>
      </c>
      <c r="H720" s="113">
        <f>IF(ISERROR(F720/G720-1),"",IF((F720/G720-1)&gt;10000%,"",F720/G720-1))</f>
        <v>-0.44052963928999822</v>
      </c>
      <c r="I720" s="91">
        <f>F720/$F$1023</f>
        <v>1.5760959415776922E-5</v>
      </c>
      <c r="J720" s="92">
        <v>11.89034358</v>
      </c>
      <c r="K720" s="92">
        <v>56.724058823529397</v>
      </c>
    </row>
    <row r="721" spans="1:11">
      <c r="A721" s="90" t="s">
        <v>14</v>
      </c>
      <c r="B721" s="90" t="s">
        <v>15</v>
      </c>
      <c r="C721" s="90" t="s">
        <v>1767</v>
      </c>
      <c r="D721" s="90" t="s">
        <v>399</v>
      </c>
      <c r="E721" s="90" t="s">
        <v>400</v>
      </c>
      <c r="F721" s="112">
        <v>0.12065413999999999</v>
      </c>
      <c r="G721" s="112">
        <v>4.2086640000000002E-2</v>
      </c>
      <c r="H721" s="113">
        <f>IF(ISERROR(F721/G721-1),"",IF((F721/G721-1)&gt;10000%,"",F721/G721-1))</f>
        <v>1.8668038123261916</v>
      </c>
      <c r="I721" s="91">
        <f>F721/$F$1023</f>
        <v>1.5448692702322869E-5</v>
      </c>
      <c r="J721" s="92">
        <v>66.217429513652519</v>
      </c>
      <c r="K721" s="92">
        <v>55.914705882352898</v>
      </c>
    </row>
    <row r="722" spans="1:11">
      <c r="A722" s="90" t="s">
        <v>478</v>
      </c>
      <c r="B722" s="90" t="s">
        <v>805</v>
      </c>
      <c r="C722" s="90" t="s">
        <v>1538</v>
      </c>
      <c r="D722" s="90" t="s">
        <v>398</v>
      </c>
      <c r="E722" s="90" t="s">
        <v>1868</v>
      </c>
      <c r="F722" s="112">
        <v>0.12058963</v>
      </c>
      <c r="G722" s="112">
        <v>9.2893491999999994E-2</v>
      </c>
      <c r="H722" s="113">
        <f>IF(ISERROR(F722/G722-1),"",IF((F722/G722-1)&gt;10000%,"",F722/G722-1))</f>
        <v>0.29814939027160281</v>
      </c>
      <c r="I722" s="91">
        <f>F722/$F$1023</f>
        <v>1.5440432768878176E-5</v>
      </c>
      <c r="J722" s="92">
        <v>22.561040210000002</v>
      </c>
      <c r="K722" s="92">
        <v>11.9472941176471</v>
      </c>
    </row>
    <row r="723" spans="1:11">
      <c r="A723" s="90" t="s">
        <v>1990</v>
      </c>
      <c r="B723" s="90" t="s">
        <v>383</v>
      </c>
      <c r="C723" s="90" t="s">
        <v>1537</v>
      </c>
      <c r="D723" s="90" t="s">
        <v>398</v>
      </c>
      <c r="E723" s="90" t="s">
        <v>1868</v>
      </c>
      <c r="F723" s="112">
        <v>0.11836513</v>
      </c>
      <c r="G723" s="112">
        <v>0.16028820999999999</v>
      </c>
      <c r="H723" s="113">
        <f>IF(ISERROR(F723/G723-1),"",IF((F723/G723-1)&gt;10000%,"",F723/G723-1))</f>
        <v>-0.26154812010190887</v>
      </c>
      <c r="I723" s="91">
        <f>F723/$F$1023</f>
        <v>1.5155605270076086E-5</v>
      </c>
      <c r="J723" s="92">
        <v>8.759452099999999</v>
      </c>
      <c r="K723" s="92">
        <v>35.7395882352941</v>
      </c>
    </row>
    <row r="724" spans="1:11">
      <c r="A724" s="90" t="s">
        <v>763</v>
      </c>
      <c r="B724" s="90" t="s">
        <v>249</v>
      </c>
      <c r="C724" s="90" t="s">
        <v>1180</v>
      </c>
      <c r="D724" s="90" t="s">
        <v>398</v>
      </c>
      <c r="E724" s="90" t="s">
        <v>1868</v>
      </c>
      <c r="F724" s="112">
        <v>0.11786319000000001</v>
      </c>
      <c r="G724" s="112">
        <v>0.21329016000000001</v>
      </c>
      <c r="H724" s="113">
        <f>IF(ISERROR(F724/G724-1),"",IF((F724/G724-1)&gt;10000%,"",F724/G724-1))</f>
        <v>-0.44740446535367595</v>
      </c>
      <c r="I724" s="91">
        <f>F724/$F$1023</f>
        <v>1.5091336304129257E-5</v>
      </c>
      <c r="J724" s="92">
        <v>23.936589657005999</v>
      </c>
      <c r="K724" s="92">
        <v>52.141588235294101</v>
      </c>
    </row>
    <row r="725" spans="1:11">
      <c r="A725" s="90" t="s">
        <v>1030</v>
      </c>
      <c r="B725" s="90" t="s">
        <v>1031</v>
      </c>
      <c r="C725" s="90" t="s">
        <v>1538</v>
      </c>
      <c r="D725" s="90" t="s">
        <v>398</v>
      </c>
      <c r="E725" s="90" t="s">
        <v>1868</v>
      </c>
      <c r="F725" s="112">
        <v>0.115971832</v>
      </c>
      <c r="G725" s="112">
        <v>6.0327775E-2</v>
      </c>
      <c r="H725" s="113">
        <f>IF(ISERROR(F725/G725-1),"",IF((F725/G725-1)&gt;10000%,"",F725/G725-1))</f>
        <v>0.92236216237048363</v>
      </c>
      <c r="I725" s="91">
        <f>F725/$F$1023</f>
        <v>1.4849164684223963E-5</v>
      </c>
      <c r="J725" s="92">
        <v>16.214464</v>
      </c>
      <c r="K725" s="92">
        <v>47.262941176470598</v>
      </c>
    </row>
    <row r="726" spans="1:11">
      <c r="A726" s="90" t="s">
        <v>2693</v>
      </c>
      <c r="B726" s="90" t="s">
        <v>1080</v>
      </c>
      <c r="C726" s="90" t="s">
        <v>1180</v>
      </c>
      <c r="D726" s="90" t="s">
        <v>398</v>
      </c>
      <c r="E726" s="90" t="s">
        <v>1868</v>
      </c>
      <c r="F726" s="112">
        <v>0.10896110000000001</v>
      </c>
      <c r="G726" s="112">
        <v>5.2796900000000001E-2</v>
      </c>
      <c r="H726" s="113">
        <f>IF(ISERROR(F726/G726-1),"",IF((F726/G726-1)&gt;10000%,"",F726/G726-1))</f>
        <v>1.0637783657752635</v>
      </c>
      <c r="I726" s="91">
        <f>F726/$F$1023</f>
        <v>1.3951502620689788E-5</v>
      </c>
      <c r="J726" s="92">
        <v>3.8965559509999999</v>
      </c>
      <c r="K726" s="92">
        <v>32.478647058823498</v>
      </c>
    </row>
    <row r="727" spans="1:11">
      <c r="A727" s="90" t="s">
        <v>2999</v>
      </c>
      <c r="B727" s="90" t="s">
        <v>3000</v>
      </c>
      <c r="C727" s="90" t="s">
        <v>1180</v>
      </c>
      <c r="D727" s="90" t="s">
        <v>399</v>
      </c>
      <c r="E727" s="90" t="s">
        <v>400</v>
      </c>
      <c r="F727" s="112">
        <v>0.10651258</v>
      </c>
      <c r="G727" s="112"/>
      <c r="H727" s="113" t="str">
        <f>IF(ISERROR(F727/G727-1),"",IF((F727/G727-1)&gt;10000%,"",F727/G727-1))</f>
        <v/>
      </c>
      <c r="I727" s="91">
        <f>F727/$F$1023</f>
        <v>1.3637991347429777E-5</v>
      </c>
      <c r="J727" s="92">
        <v>15.222479999999999</v>
      </c>
      <c r="K727" s="92">
        <v>40.761200000000002</v>
      </c>
    </row>
    <row r="728" spans="1:11">
      <c r="A728" s="90" t="s">
        <v>1339</v>
      </c>
      <c r="B728" s="90" t="s">
        <v>1343</v>
      </c>
      <c r="C728" s="90" t="s">
        <v>1544</v>
      </c>
      <c r="D728" s="90" t="s">
        <v>398</v>
      </c>
      <c r="E728" s="90" t="s">
        <v>400</v>
      </c>
      <c r="F728" s="112">
        <v>0.10647695</v>
      </c>
      <c r="G728" s="112">
        <v>5.8449830000000001E-2</v>
      </c>
      <c r="H728" s="113">
        <f>IF(ISERROR(F728/G728-1),"",IF((F728/G728-1)&gt;10000%,"",F728/G728-1))</f>
        <v>0.82168108957716379</v>
      </c>
      <c r="I728" s="91">
        <f>F728/$F$1023</f>
        <v>1.3633429241885916E-5</v>
      </c>
      <c r="J728" s="92">
        <v>26.012451679999998</v>
      </c>
      <c r="K728" s="92">
        <v>103.068588235294</v>
      </c>
    </row>
    <row r="729" spans="1:11">
      <c r="A729" s="90" t="s">
        <v>623</v>
      </c>
      <c r="B729" s="90" t="s">
        <v>636</v>
      </c>
      <c r="C729" s="90" t="s">
        <v>1544</v>
      </c>
      <c r="D729" s="90" t="s">
        <v>398</v>
      </c>
      <c r="E729" s="90" t="s">
        <v>1868</v>
      </c>
      <c r="F729" s="112">
        <v>0.10626650999999999</v>
      </c>
      <c r="G729" s="112">
        <v>1.8759599999999998E-2</v>
      </c>
      <c r="H729" s="113">
        <f>IF(ISERROR(F729/G729-1),"",IF((F729/G729-1)&gt;10000%,"",F729/G729-1))</f>
        <v>4.6646469007867974</v>
      </c>
      <c r="I729" s="91">
        <f>F729/$F$1023</f>
        <v>1.3606484266004635E-5</v>
      </c>
      <c r="J729" s="92">
        <v>13.789892550000001</v>
      </c>
      <c r="K729" s="92">
        <v>150.85329411764701</v>
      </c>
    </row>
    <row r="730" spans="1:11">
      <c r="A730" s="90" t="s">
        <v>2001</v>
      </c>
      <c r="B730" s="90" t="s">
        <v>1777</v>
      </c>
      <c r="C730" s="90" t="s">
        <v>1537</v>
      </c>
      <c r="D730" s="90" t="s">
        <v>398</v>
      </c>
      <c r="E730" s="90" t="s">
        <v>400</v>
      </c>
      <c r="F730" s="112">
        <v>0.10372400999999999</v>
      </c>
      <c r="G730" s="112">
        <v>0.37495342999999998</v>
      </c>
      <c r="H730" s="113">
        <f>IF(ISERROR(F730/G730-1),"",IF((F730/G730-1)&gt;10000%,"",F730/G730-1))</f>
        <v>-0.72336828602954772</v>
      </c>
      <c r="I730" s="91">
        <f>F730/$F$1023</f>
        <v>1.3280939687131037E-5</v>
      </c>
      <c r="J730" s="92">
        <v>9.609937369999999</v>
      </c>
      <c r="K730" s="92">
        <v>34.580176470588199</v>
      </c>
    </row>
    <row r="731" spans="1:11">
      <c r="A731" s="90" t="s">
        <v>2831</v>
      </c>
      <c r="B731" s="90" t="s">
        <v>2810</v>
      </c>
      <c r="C731" s="90" t="s">
        <v>2417</v>
      </c>
      <c r="D731" s="90" t="s">
        <v>399</v>
      </c>
      <c r="E731" s="90" t="s">
        <v>400</v>
      </c>
      <c r="F731" s="112">
        <v>0.10061</v>
      </c>
      <c r="G731" s="112">
        <v>1.30925E-2</v>
      </c>
      <c r="H731" s="113">
        <f>IF(ISERROR(F731/G731-1),"",IF((F731/G731-1)&gt;10000%,"",F731/G731-1))</f>
        <v>6.684552224556044</v>
      </c>
      <c r="I731" s="91">
        <f>F731/$F$1023</f>
        <v>1.288221832073648E-5</v>
      </c>
      <c r="J731" s="92">
        <v>11.121931720000001</v>
      </c>
      <c r="K731" s="92">
        <v>13.4509411764706</v>
      </c>
    </row>
    <row r="732" spans="1:11">
      <c r="A732" s="90" t="s">
        <v>1548</v>
      </c>
      <c r="B732" s="90" t="s">
        <v>1549</v>
      </c>
      <c r="C732" s="90" t="s">
        <v>1538</v>
      </c>
      <c r="D732" s="90" t="s">
        <v>398</v>
      </c>
      <c r="E732" s="90" t="s">
        <v>1868</v>
      </c>
      <c r="F732" s="112">
        <v>9.9854499999999999E-2</v>
      </c>
      <c r="G732" s="112">
        <v>0</v>
      </c>
      <c r="H732" s="113" t="str">
        <f>IF(ISERROR(F732/G732-1),"",IF((F732/G732-1)&gt;10000%,"",F732/G732-1))</f>
        <v/>
      </c>
      <c r="I732" s="91">
        <f>F732/$F$1023</f>
        <v>1.2785483245283577E-5</v>
      </c>
      <c r="J732" s="92">
        <v>8.0140040900000002</v>
      </c>
      <c r="K732" s="92">
        <v>65.169470588235299</v>
      </c>
    </row>
    <row r="733" spans="1:11">
      <c r="A733" s="90" t="s">
        <v>1390</v>
      </c>
      <c r="B733" s="90" t="s">
        <v>1391</v>
      </c>
      <c r="C733" s="90" t="s">
        <v>886</v>
      </c>
      <c r="D733" s="90" t="s">
        <v>398</v>
      </c>
      <c r="E733" s="90" t="s">
        <v>1868</v>
      </c>
      <c r="F733" s="112">
        <v>9.7116726E-2</v>
      </c>
      <c r="G733" s="112">
        <v>4.4996370000000001E-2</v>
      </c>
      <c r="H733" s="113">
        <f>IF(ISERROR(F733/G733-1),"",IF((F733/G733-1)&gt;10000%,"",F733/G733-1))</f>
        <v>1.1583235714347624</v>
      </c>
      <c r="I733" s="91">
        <f>F733/$F$1023</f>
        <v>1.2434935562341166E-5</v>
      </c>
      <c r="J733" s="92">
        <v>1.10913949</v>
      </c>
      <c r="K733" s="92">
        <v>159.27717647058799</v>
      </c>
    </row>
    <row r="734" spans="1:11">
      <c r="A734" s="90" t="s">
        <v>1703</v>
      </c>
      <c r="B734" s="90" t="s">
        <v>1704</v>
      </c>
      <c r="C734" s="90" t="s">
        <v>1543</v>
      </c>
      <c r="D734" s="90" t="s">
        <v>399</v>
      </c>
      <c r="E734" s="90" t="s">
        <v>400</v>
      </c>
      <c r="F734" s="112">
        <v>9.3868335000000011E-2</v>
      </c>
      <c r="G734" s="112">
        <v>6.6986699999999996E-2</v>
      </c>
      <c r="H734" s="113">
        <f>IF(ISERROR(F734/G734-1),"",IF((F734/G734-1)&gt;10000%,"",F734/G734-1))</f>
        <v>0.40129809350214329</v>
      </c>
      <c r="I734" s="91">
        <f>F734/$F$1023</f>
        <v>1.2019007900546958E-5</v>
      </c>
      <c r="J734" s="92">
        <v>40.414625180000002</v>
      </c>
      <c r="K734" s="92">
        <v>23.4173529411765</v>
      </c>
    </row>
    <row r="735" spans="1:11">
      <c r="A735" s="90" t="s">
        <v>1841</v>
      </c>
      <c r="B735" s="90" t="s">
        <v>1862</v>
      </c>
      <c r="C735" s="90" t="s">
        <v>1180</v>
      </c>
      <c r="D735" s="90" t="s">
        <v>398</v>
      </c>
      <c r="E735" s="90" t="s">
        <v>1868</v>
      </c>
      <c r="F735" s="112">
        <v>8.9428044999999998E-2</v>
      </c>
      <c r="G735" s="112">
        <v>0.1352526</v>
      </c>
      <c r="H735" s="113">
        <f>IF(ISERROR(F735/G735-1),"",IF((F735/G735-1)&gt;10000%,"",F735/G735-1))</f>
        <v>-0.3388072022275358</v>
      </c>
      <c r="I735" s="91">
        <f>F735/$F$1023</f>
        <v>1.1450468141205111E-5</v>
      </c>
      <c r="J735" s="92">
        <v>5.3225762850000002</v>
      </c>
      <c r="K735" s="92">
        <v>80.932352941176504</v>
      </c>
    </row>
    <row r="736" spans="1:11">
      <c r="A736" s="90" t="s">
        <v>482</v>
      </c>
      <c r="B736" s="90" t="s">
        <v>809</v>
      </c>
      <c r="C736" s="90" t="s">
        <v>1538</v>
      </c>
      <c r="D736" s="90" t="s">
        <v>398</v>
      </c>
      <c r="E736" s="90" t="s">
        <v>1868</v>
      </c>
      <c r="F736" s="112">
        <v>8.6650833999999996E-2</v>
      </c>
      <c r="G736" s="112">
        <v>0.10147154700000001</v>
      </c>
      <c r="H736" s="113">
        <f>IF(ISERROR(F736/G736-1),"",IF((F736/G736-1)&gt;10000%,"",F736/G736-1))</f>
        <v>-0.14605782052381655</v>
      </c>
      <c r="I736" s="91">
        <f>F736/$F$1023</f>
        <v>1.1094870900128172E-5</v>
      </c>
      <c r="J736" s="92">
        <v>18.969126460000002</v>
      </c>
      <c r="K736" s="92">
        <v>10.247235294117599</v>
      </c>
    </row>
    <row r="737" spans="1:11">
      <c r="A737" s="90" t="s">
        <v>1787</v>
      </c>
      <c r="B737" s="90" t="s">
        <v>1788</v>
      </c>
      <c r="C737" s="90" t="s">
        <v>1774</v>
      </c>
      <c r="D737" s="90" t="s">
        <v>398</v>
      </c>
      <c r="E737" s="90" t="s">
        <v>1868</v>
      </c>
      <c r="F737" s="112">
        <v>8.3554414523432111E-2</v>
      </c>
      <c r="G737" s="112">
        <v>0.19115041998101598</v>
      </c>
      <c r="H737" s="113">
        <f>IF(ISERROR(F737/G737-1),"",IF((F737/G737-1)&gt;10000%,"",F737/G737-1))</f>
        <v>-0.56288657627992511</v>
      </c>
      <c r="I737" s="91">
        <f>F737/$F$1023</f>
        <v>1.0698401844271617E-5</v>
      </c>
      <c r="J737" s="92">
        <v>88.541621000000006</v>
      </c>
      <c r="K737" s="92">
        <v>27.4745882352941</v>
      </c>
    </row>
    <row r="738" spans="1:11">
      <c r="A738" s="90" t="s">
        <v>2086</v>
      </c>
      <c r="B738" s="90" t="s">
        <v>769</v>
      </c>
      <c r="C738" s="90" t="s">
        <v>1180</v>
      </c>
      <c r="D738" s="90" t="s">
        <v>398</v>
      </c>
      <c r="E738" s="90" t="s">
        <v>1868</v>
      </c>
      <c r="F738" s="112">
        <v>8.1570000000000004E-2</v>
      </c>
      <c r="G738" s="112">
        <v>1.0471494699999999</v>
      </c>
      <c r="H738" s="113">
        <f>IF(ISERROR(F738/G738-1),"",IF((F738/G738-1)&gt;10000%,"",F738/G738-1))</f>
        <v>-0.92210281116792236</v>
      </c>
      <c r="I738" s="91">
        <f>F738/$F$1023</f>
        <v>1.0444315161738143E-5</v>
      </c>
      <c r="J738" s="92">
        <v>7.7780315680000003</v>
      </c>
      <c r="K738" s="92">
        <v>23.5475294117647</v>
      </c>
    </row>
    <row r="739" spans="1:11">
      <c r="A739" s="90" t="s">
        <v>590</v>
      </c>
      <c r="B739" s="90" t="s">
        <v>591</v>
      </c>
      <c r="C739" s="90" t="s">
        <v>1556</v>
      </c>
      <c r="D739" s="90" t="s">
        <v>399</v>
      </c>
      <c r="E739" s="90" t="s">
        <v>1868</v>
      </c>
      <c r="F739" s="112">
        <v>8.1159460000000003E-2</v>
      </c>
      <c r="G739" s="112">
        <v>0.46999112999999998</v>
      </c>
      <c r="H739" s="113">
        <f>IF(ISERROR(F739/G739-1),"",IF((F739/G739-1)&gt;10000%,"",F739/G739-1))</f>
        <v>-0.82731703894071362</v>
      </c>
      <c r="I739" s="91">
        <f>F739/$F$1023</f>
        <v>1.0391749155283565E-5</v>
      </c>
      <c r="J739" s="92">
        <v>35.393110173209287</v>
      </c>
      <c r="K739" s="92">
        <v>31.105058823529401</v>
      </c>
    </row>
    <row r="740" spans="1:11">
      <c r="A740" s="90" t="s">
        <v>1472</v>
      </c>
      <c r="B740" s="90" t="s">
        <v>1473</v>
      </c>
      <c r="C740" s="90" t="s">
        <v>298</v>
      </c>
      <c r="D740" s="90" t="s">
        <v>1441</v>
      </c>
      <c r="E740" s="90" t="s">
        <v>1868</v>
      </c>
      <c r="F740" s="112">
        <v>8.0120304000000003E-2</v>
      </c>
      <c r="G740" s="112">
        <v>0.625709442</v>
      </c>
      <c r="H740" s="113">
        <f>IF(ISERROR(F740/G740-1),"",IF((F740/G740-1)&gt;10000%,"",F740/G740-1))</f>
        <v>-0.87195286082961165</v>
      </c>
      <c r="I740" s="91">
        <f>F740/$F$1023</f>
        <v>1.025869444440688E-5</v>
      </c>
      <c r="J740" s="92">
        <v>11.769659000000001</v>
      </c>
      <c r="K740" s="92">
        <v>37.664529411764697</v>
      </c>
    </row>
    <row r="741" spans="1:11">
      <c r="A741" s="90" t="s">
        <v>2065</v>
      </c>
      <c r="B741" s="90" t="s">
        <v>566</v>
      </c>
      <c r="C741" s="90" t="s">
        <v>1180</v>
      </c>
      <c r="D741" s="90" t="s">
        <v>398</v>
      </c>
      <c r="E741" s="90" t="s">
        <v>1868</v>
      </c>
      <c r="F741" s="112">
        <v>7.9572566000000011E-2</v>
      </c>
      <c r="G741" s="112">
        <v>0.6329758419999999</v>
      </c>
      <c r="H741" s="113">
        <f>IF(ISERROR(F741/G741-1),"",IF((F741/G741-1)&gt;10000%,"",F741/G741-1))</f>
        <v>-0.87428814700324686</v>
      </c>
      <c r="I741" s="91">
        <f>F741/$F$1023</f>
        <v>1.0188561450682963E-5</v>
      </c>
      <c r="J741" s="92">
        <v>12.021572994200001</v>
      </c>
      <c r="K741" s="92">
        <v>59.958588235294101</v>
      </c>
    </row>
    <row r="742" spans="1:11">
      <c r="A742" s="90" t="s">
        <v>488</v>
      </c>
      <c r="B742" s="90" t="s">
        <v>846</v>
      </c>
      <c r="C742" s="90" t="s">
        <v>1538</v>
      </c>
      <c r="D742" s="90" t="s">
        <v>398</v>
      </c>
      <c r="E742" s="90" t="s">
        <v>1868</v>
      </c>
      <c r="F742" s="112">
        <v>7.9168447000000003E-2</v>
      </c>
      <c r="G742" s="112">
        <v>5.7880799999999999E-4</v>
      </c>
      <c r="H742" s="113" t="str">
        <f>IF(ISERROR(F742/G742-1),"",IF((F742/G742-1)&gt;10000%,"",F742/G742-1))</f>
        <v/>
      </c>
      <c r="I742" s="91">
        <f>F742/$F$1023</f>
        <v>1.0136817596338883E-5</v>
      </c>
      <c r="J742" s="92">
        <v>17.00223278</v>
      </c>
      <c r="K742" s="92">
        <v>20.254000000000001</v>
      </c>
    </row>
    <row r="743" spans="1:11">
      <c r="A743" s="90" t="s">
        <v>153</v>
      </c>
      <c r="B743" s="90" t="s">
        <v>154</v>
      </c>
      <c r="C743" s="90" t="s">
        <v>1545</v>
      </c>
      <c r="D743" s="90" t="s">
        <v>399</v>
      </c>
      <c r="E743" s="90" t="s">
        <v>400</v>
      </c>
      <c r="F743" s="112">
        <v>7.6794248000000009E-2</v>
      </c>
      <c r="G743" s="112">
        <v>2.6170418000000001E-2</v>
      </c>
      <c r="H743" s="113">
        <f>IF(ISERROR(F743/G743-1),"",IF((F743/G743-1)&gt;10000%,"",F743/G743-1))</f>
        <v>1.9343913421635071</v>
      </c>
      <c r="I743" s="91">
        <f>F743/$F$1023</f>
        <v>9.8328224680725652E-6</v>
      </c>
      <c r="J743" s="92">
        <v>4.0708949077799996</v>
      </c>
      <c r="K743" s="92">
        <v>49.752647058823499</v>
      </c>
    </row>
    <row r="744" spans="1:11">
      <c r="A744" s="90" t="s">
        <v>2294</v>
      </c>
      <c r="B744" s="90" t="s">
        <v>2295</v>
      </c>
      <c r="C744" s="90" t="s">
        <v>1180</v>
      </c>
      <c r="D744" s="90" t="s">
        <v>398</v>
      </c>
      <c r="E744" s="90" t="s">
        <v>400</v>
      </c>
      <c r="F744" s="112">
        <v>7.5264999999999999E-2</v>
      </c>
      <c r="G744" s="112">
        <v>0.66066042000000003</v>
      </c>
      <c r="H744" s="113">
        <f>IF(ISERROR(F744/G744-1),"",IF((F744/G744-1)&gt;10000%,"",F744/G744-1))</f>
        <v>-0.8860761175915457</v>
      </c>
      <c r="I744" s="91">
        <f>F744/$F$1023</f>
        <v>9.6370158225845444E-6</v>
      </c>
      <c r="J744" s="92">
        <v>5.5226061276139999</v>
      </c>
      <c r="K744" s="92">
        <v>24.934764705882401</v>
      </c>
    </row>
    <row r="745" spans="1:11">
      <c r="A745" s="90" t="s">
        <v>1809</v>
      </c>
      <c r="B745" s="90" t="s">
        <v>1810</v>
      </c>
      <c r="C745" s="90" t="s">
        <v>1180</v>
      </c>
      <c r="D745" s="90" t="s">
        <v>398</v>
      </c>
      <c r="E745" s="90" t="s">
        <v>1868</v>
      </c>
      <c r="F745" s="112">
        <v>7.4404755000000003E-2</v>
      </c>
      <c r="G745" s="112">
        <v>0</v>
      </c>
      <c r="H745" s="113" t="str">
        <f>IF(ISERROR(F745/G745-1),"",IF((F745/G745-1)&gt;10000%,"",F745/G745-1))</f>
        <v/>
      </c>
      <c r="I745" s="91">
        <f>F745/$F$1023</f>
        <v>9.5268690787288465E-6</v>
      </c>
      <c r="J745" s="92">
        <v>41.086240650000001</v>
      </c>
      <c r="K745" s="92">
        <v>89.901352941176498</v>
      </c>
    </row>
    <row r="746" spans="1:11">
      <c r="A746" s="90" t="s">
        <v>289</v>
      </c>
      <c r="B746" s="90" t="s">
        <v>290</v>
      </c>
      <c r="C746" s="90" t="s">
        <v>298</v>
      </c>
      <c r="D746" s="90" t="s">
        <v>399</v>
      </c>
      <c r="E746" s="90" t="s">
        <v>1868</v>
      </c>
      <c r="F746" s="112">
        <v>7.4317770000000005E-2</v>
      </c>
      <c r="G746" s="112">
        <v>0.31946350000000001</v>
      </c>
      <c r="H746" s="113">
        <f>IF(ISERROR(F746/G746-1),"",IF((F746/G746-1)&gt;10000%,"",F746/G746-1))</f>
        <v>-0.76736694489354806</v>
      </c>
      <c r="I746" s="91">
        <f>F746/$F$1023</f>
        <v>9.5157314208357016E-6</v>
      </c>
      <c r="J746" s="92">
        <v>7.2795589999999999</v>
      </c>
      <c r="K746" s="92">
        <v>47.460588235294097</v>
      </c>
    </row>
    <row r="747" spans="1:11">
      <c r="A747" s="90" t="s">
        <v>279</v>
      </c>
      <c r="B747" s="90" t="s">
        <v>280</v>
      </c>
      <c r="C747" s="90" t="s">
        <v>298</v>
      </c>
      <c r="D747" s="90" t="s">
        <v>399</v>
      </c>
      <c r="E747" s="90" t="s">
        <v>1868</v>
      </c>
      <c r="F747" s="112">
        <v>7.3914389999999996E-2</v>
      </c>
      <c r="G747" s="112">
        <v>0.28685496000000005</v>
      </c>
      <c r="H747" s="113">
        <f>IF(ISERROR(F747/G747-1),"",IF((F747/G747-1)&gt;10000%,"",F747/G747-1))</f>
        <v>-0.74232835297670996</v>
      </c>
      <c r="I747" s="91">
        <f>F747/$F$1023</f>
        <v>9.4640821888883918E-6</v>
      </c>
      <c r="J747" s="92">
        <v>38.532508999999997</v>
      </c>
      <c r="K747" s="92">
        <v>54.338352941176502</v>
      </c>
    </row>
    <row r="748" spans="1:11">
      <c r="A748" s="90" t="s">
        <v>883</v>
      </c>
      <c r="B748" s="90" t="s">
        <v>114</v>
      </c>
      <c r="C748" s="90" t="s">
        <v>886</v>
      </c>
      <c r="D748" s="90" t="s">
        <v>398</v>
      </c>
      <c r="E748" s="90" t="s">
        <v>1868</v>
      </c>
      <c r="F748" s="112">
        <v>7.1847491999999999E-2</v>
      </c>
      <c r="G748" s="112">
        <v>0.19707635999999998</v>
      </c>
      <c r="H748" s="113">
        <f>IF(ISERROR(F748/G748-1),"",IF((F748/G748-1)&gt;10000%,"",F748/G748-1))</f>
        <v>-0.63543323004342067</v>
      </c>
      <c r="I748" s="91">
        <f>F748/$F$1023</f>
        <v>9.1994342286191002E-6</v>
      </c>
      <c r="J748" s="92">
        <v>12.842647900000001</v>
      </c>
      <c r="K748" s="92">
        <v>64.844882352941198</v>
      </c>
    </row>
    <row r="749" spans="1:11">
      <c r="A749" s="90" t="s">
        <v>1997</v>
      </c>
      <c r="B749" s="90" t="s">
        <v>1763</v>
      </c>
      <c r="C749" s="90" t="s">
        <v>1537</v>
      </c>
      <c r="D749" s="90" t="s">
        <v>398</v>
      </c>
      <c r="E749" s="90" t="s">
        <v>1868</v>
      </c>
      <c r="F749" s="112">
        <v>7.1022990000000008E-2</v>
      </c>
      <c r="G749" s="112">
        <v>0</v>
      </c>
      <c r="H749" s="113" t="str">
        <f>IF(ISERROR(F749/G749-1),"",IF((F749/G749-1)&gt;10000%,"",F749/G749-1))</f>
        <v/>
      </c>
      <c r="I749" s="91">
        <f>F749/$F$1023</f>
        <v>9.0938640589552119E-6</v>
      </c>
      <c r="J749" s="92">
        <v>34.473647280000002</v>
      </c>
      <c r="K749" s="92">
        <v>32.082470588235303</v>
      </c>
    </row>
    <row r="750" spans="1:11">
      <c r="A750" s="90" t="s">
        <v>388</v>
      </c>
      <c r="B750" s="90" t="s">
        <v>389</v>
      </c>
      <c r="C750" s="90" t="s">
        <v>1544</v>
      </c>
      <c r="D750" s="90" t="s">
        <v>398</v>
      </c>
      <c r="E750" s="90" t="s">
        <v>400</v>
      </c>
      <c r="F750" s="112">
        <v>7.0469929999999986E-2</v>
      </c>
      <c r="G750" s="112">
        <v>2.4928840000000001E-2</v>
      </c>
      <c r="H750" s="113">
        <f>IF(ISERROR(F750/G750-1),"",IF((F750/G750-1)&gt;10000%,"",F750/G750-1))</f>
        <v>1.8268435274164374</v>
      </c>
      <c r="I750" s="91">
        <f>F750/$F$1023</f>
        <v>9.0230496303251875E-6</v>
      </c>
      <c r="J750" s="92">
        <v>9.5800813900000001</v>
      </c>
      <c r="K750" s="92">
        <v>84.0268235294118</v>
      </c>
    </row>
    <row r="751" spans="1:11">
      <c r="A751" s="90" t="s">
        <v>145</v>
      </c>
      <c r="B751" s="90" t="s">
        <v>146</v>
      </c>
      <c r="C751" s="90" t="s">
        <v>1545</v>
      </c>
      <c r="D751" s="90" t="s">
        <v>399</v>
      </c>
      <c r="E751" s="90" t="s">
        <v>400</v>
      </c>
      <c r="F751" s="112">
        <v>6.9042530000000005E-2</v>
      </c>
      <c r="G751" s="112">
        <v>3.0225900000000003E-3</v>
      </c>
      <c r="H751" s="113">
        <f>IF(ISERROR(F751/G751-1),"",IF((F751/G751-1)&gt;10000%,"",F751/G751-1))</f>
        <v>21.842175088252127</v>
      </c>
      <c r="I751" s="91">
        <f>F751/$F$1023</f>
        <v>8.8402837180796951E-6</v>
      </c>
      <c r="J751" s="92">
        <v>3.8245215612800001</v>
      </c>
      <c r="K751" s="92">
        <v>54.751882352941202</v>
      </c>
    </row>
    <row r="752" spans="1:11">
      <c r="A752" s="90" t="s">
        <v>2701</v>
      </c>
      <c r="B752" s="90" t="s">
        <v>1083</v>
      </c>
      <c r="C752" s="90" t="s">
        <v>1180</v>
      </c>
      <c r="D752" s="90" t="s">
        <v>398</v>
      </c>
      <c r="E752" s="90" t="s">
        <v>1868</v>
      </c>
      <c r="F752" s="112">
        <v>6.8883749999999994E-2</v>
      </c>
      <c r="G752" s="112">
        <v>0.10728844</v>
      </c>
      <c r="H752" s="113">
        <f>IF(ISERROR(F752/G752-1),"",IF((F752/G752-1)&gt;10000%,"",F752/G752-1))</f>
        <v>-0.35795739037681973</v>
      </c>
      <c r="I752" s="91">
        <f>F752/$F$1023</f>
        <v>8.8199533470930463E-6</v>
      </c>
      <c r="J752" s="92">
        <v>5.6712187145999993</v>
      </c>
      <c r="K752" s="92">
        <v>33.993235294117603</v>
      </c>
    </row>
    <row r="753" spans="1:11">
      <c r="A753" s="90" t="s">
        <v>713</v>
      </c>
      <c r="B753" s="90" t="s">
        <v>714</v>
      </c>
      <c r="C753" s="90" t="s">
        <v>1767</v>
      </c>
      <c r="D753" s="90" t="s">
        <v>399</v>
      </c>
      <c r="E753" s="90" t="s">
        <v>400</v>
      </c>
      <c r="F753" s="112">
        <v>6.7145549999999998E-2</v>
      </c>
      <c r="G753" s="112">
        <v>0.42580390000000001</v>
      </c>
      <c r="H753" s="113">
        <f>IF(ISERROR(F753/G753-1),"",IF((F753/G753-1)&gt;10000%,"",F753/G753-1))</f>
        <v>-0.8423087482289382</v>
      </c>
      <c r="I753" s="91">
        <f>F753/$F$1023</f>
        <v>8.5973922509286078E-6</v>
      </c>
      <c r="J753" s="92">
        <v>150.60922935481429</v>
      </c>
      <c r="K753" s="92">
        <v>43.3854705882353</v>
      </c>
    </row>
    <row r="754" spans="1:11">
      <c r="A754" s="90" t="s">
        <v>1414</v>
      </c>
      <c r="B754" s="90" t="s">
        <v>1415</v>
      </c>
      <c r="C754" s="90" t="s">
        <v>886</v>
      </c>
      <c r="D754" s="90" t="s">
        <v>398</v>
      </c>
      <c r="E754" s="90" t="s">
        <v>1868</v>
      </c>
      <c r="F754" s="112">
        <v>6.3072829999999996E-2</v>
      </c>
      <c r="G754" s="112">
        <v>1.2826000000000001E-2</v>
      </c>
      <c r="H754" s="113">
        <f>IF(ISERROR(F754/G754-1),"",IF((F754/G754-1)&gt;10000%,"",F754/G754-1))</f>
        <v>3.9175760174645244</v>
      </c>
      <c r="I754" s="91">
        <f>F754/$F$1023</f>
        <v>8.0759165705863965E-6</v>
      </c>
      <c r="J754" s="92">
        <v>1.59256434</v>
      </c>
      <c r="K754" s="92">
        <v>132.02882352941199</v>
      </c>
    </row>
    <row r="755" spans="1:11">
      <c r="A755" s="90" t="s">
        <v>1937</v>
      </c>
      <c r="B755" s="90" t="s">
        <v>1927</v>
      </c>
      <c r="C755" s="90" t="s">
        <v>1767</v>
      </c>
      <c r="D755" s="90" t="s">
        <v>399</v>
      </c>
      <c r="E755" s="90" t="s">
        <v>400</v>
      </c>
      <c r="F755" s="112">
        <v>6.2824930000000001E-2</v>
      </c>
      <c r="G755" s="112">
        <v>0</v>
      </c>
      <c r="H755" s="113" t="str">
        <f>IF(ISERROR(F755/G755-1),"",IF((F755/G755-1)&gt;10000%,"",F755/G755-1))</f>
        <v/>
      </c>
      <c r="I755" s="91">
        <f>F755/$F$1023</f>
        <v>8.0441751738891453E-6</v>
      </c>
      <c r="J755" s="92">
        <v>19.532269835867183</v>
      </c>
      <c r="K755" s="92">
        <v>24.262941176470601</v>
      </c>
    </row>
    <row r="756" spans="1:11">
      <c r="A756" s="90" t="s">
        <v>1799</v>
      </c>
      <c r="B756" s="90" t="s">
        <v>1800</v>
      </c>
      <c r="C756" s="90" t="s">
        <v>1180</v>
      </c>
      <c r="D756" s="90" t="s">
        <v>398</v>
      </c>
      <c r="E756" s="90" t="s">
        <v>1868</v>
      </c>
      <c r="F756" s="112">
        <v>6.260462E-2</v>
      </c>
      <c r="G756" s="112">
        <v>1.3200156000000001E-2</v>
      </c>
      <c r="H756" s="113">
        <f>IF(ISERROR(F756/G756-1),"",IF((F756/G756-1)&gt;10000%,"",F756/G756-1))</f>
        <v>3.7427181921183355</v>
      </c>
      <c r="I756" s="91">
        <f>F756/$F$1023</f>
        <v>8.0159664320320579E-6</v>
      </c>
      <c r="J756" s="92">
        <v>5.2793039520000002</v>
      </c>
      <c r="K756" s="92">
        <v>90.838444444444406</v>
      </c>
    </row>
    <row r="757" spans="1:11">
      <c r="A757" s="90" t="s">
        <v>1462</v>
      </c>
      <c r="B757" s="90" t="s">
        <v>1463</v>
      </c>
      <c r="C757" s="90" t="s">
        <v>298</v>
      </c>
      <c r="D757" s="90" t="s">
        <v>1441</v>
      </c>
      <c r="E757" s="90" t="s">
        <v>1868</v>
      </c>
      <c r="F757" s="112">
        <v>6.216236E-2</v>
      </c>
      <c r="G757" s="112">
        <v>0.21801924</v>
      </c>
      <c r="H757" s="113">
        <f>IF(ISERROR(F757/G757-1),"",IF((F757/G757-1)&gt;10000%,"",F757/G757-1))</f>
        <v>-0.71487672372401634</v>
      </c>
      <c r="I757" s="91">
        <f>F757/$F$1023</f>
        <v>7.9593389608609133E-6</v>
      </c>
      <c r="J757" s="92">
        <v>10.414669</v>
      </c>
      <c r="K757" s="92">
        <v>83.625529411764703</v>
      </c>
    </row>
    <row r="758" spans="1:11">
      <c r="A758" s="90" t="s">
        <v>493</v>
      </c>
      <c r="B758" s="90" t="s">
        <v>849</v>
      </c>
      <c r="C758" s="90" t="s">
        <v>1538</v>
      </c>
      <c r="D758" s="90" t="s">
        <v>398</v>
      </c>
      <c r="E758" s="90" t="s">
        <v>1868</v>
      </c>
      <c r="F758" s="112">
        <v>6.0641359999999998E-2</v>
      </c>
      <c r="G758" s="112">
        <v>6.4662139999999993E-2</v>
      </c>
      <c r="H758" s="113">
        <f>IF(ISERROR(F758/G758-1),"",IF((F758/G758-1)&gt;10000%,"",F758/G758-1))</f>
        <v>-6.2181363004688572E-2</v>
      </c>
      <c r="I758" s="91">
        <f>F758/$F$1023</f>
        <v>7.7645883986321066E-6</v>
      </c>
      <c r="J758" s="92">
        <v>13.31177542</v>
      </c>
      <c r="K758" s="92">
        <v>23.3466470588235</v>
      </c>
    </row>
    <row r="759" spans="1:11">
      <c r="A759" s="90" t="s">
        <v>1429</v>
      </c>
      <c r="B759" s="90" t="s">
        <v>1430</v>
      </c>
      <c r="C759" s="90" t="s">
        <v>886</v>
      </c>
      <c r="D759" s="90" t="s">
        <v>398</v>
      </c>
      <c r="E759" s="90" t="s">
        <v>1868</v>
      </c>
      <c r="F759" s="112">
        <v>6.0618449999999997E-2</v>
      </c>
      <c r="G759" s="112">
        <v>0.20896683999999999</v>
      </c>
      <c r="H759" s="113">
        <f>IF(ISERROR(F759/G759-1),"",IF((F759/G759-1)&gt;10000%,"",F759/G759-1))</f>
        <v>-0.70991354417763119</v>
      </c>
      <c r="I759" s="91">
        <f>F759/$F$1023</f>
        <v>7.7616549762911065E-6</v>
      </c>
      <c r="J759" s="92">
        <v>1.66215476</v>
      </c>
      <c r="K759" s="92">
        <v>154.964411764706</v>
      </c>
    </row>
    <row r="760" spans="1:11">
      <c r="A760" s="90" t="s">
        <v>1546</v>
      </c>
      <c r="B760" s="90" t="s">
        <v>1547</v>
      </c>
      <c r="C760" s="90" t="s">
        <v>1538</v>
      </c>
      <c r="D760" s="90" t="s">
        <v>398</v>
      </c>
      <c r="E760" s="90" t="s">
        <v>1868</v>
      </c>
      <c r="F760" s="112">
        <v>6.0423640000000001E-2</v>
      </c>
      <c r="G760" s="112">
        <v>0</v>
      </c>
      <c r="H760" s="113" t="str">
        <f>IF(ISERROR(F760/G760-1),"",IF((F760/G760-1)&gt;10000%,"",F760/G760-1))</f>
        <v/>
      </c>
      <c r="I760" s="91">
        <f>F760/$F$1023</f>
        <v>7.7367112833076791E-6</v>
      </c>
      <c r="J760" s="92">
        <v>20.093451089999999</v>
      </c>
      <c r="K760" s="92">
        <v>19.2277058823529</v>
      </c>
    </row>
    <row r="761" spans="1:11">
      <c r="A761" s="90" t="s">
        <v>1880</v>
      </c>
      <c r="B761" s="90" t="s">
        <v>555</v>
      </c>
      <c r="C761" s="90" t="s">
        <v>1539</v>
      </c>
      <c r="D761" s="90" t="s">
        <v>398</v>
      </c>
      <c r="E761" s="90" t="s">
        <v>1868</v>
      </c>
      <c r="F761" s="112">
        <v>6.0275879999999997E-2</v>
      </c>
      <c r="G761" s="112">
        <v>0.70083899999999999</v>
      </c>
      <c r="H761" s="113">
        <f>IF(ISERROR(F761/G761-1),"",IF((F761/G761-1)&gt;10000%,"",F761/G761-1))</f>
        <v>-0.91399468351504409</v>
      </c>
      <c r="I761" s="91">
        <f>F761/$F$1023</f>
        <v>7.7177919255989813E-6</v>
      </c>
      <c r="J761" s="92">
        <v>6.2986173899999995</v>
      </c>
      <c r="K761" s="92">
        <v>21.410588235294099</v>
      </c>
    </row>
    <row r="762" spans="1:11">
      <c r="A762" s="90" t="s">
        <v>2340</v>
      </c>
      <c r="B762" s="90" t="s">
        <v>2003</v>
      </c>
      <c r="C762" s="90" t="s">
        <v>886</v>
      </c>
      <c r="D762" s="90" t="s">
        <v>398</v>
      </c>
      <c r="E762" s="90" t="s">
        <v>1868</v>
      </c>
      <c r="F762" s="112">
        <v>5.65741722063864E-2</v>
      </c>
      <c r="G762" s="112">
        <v>1.9387076278145701E-2</v>
      </c>
      <c r="H762" s="113">
        <f>IF(ISERROR(F762/G762-1),"",IF((F762/G762-1)&gt;10000%,"",F762/G762-1))</f>
        <v>1.9181384234898933</v>
      </c>
      <c r="I762" s="91">
        <f>F762/$F$1023</f>
        <v>7.2438210682597297E-6</v>
      </c>
      <c r="J762" s="92">
        <v>6.5985933590499952</v>
      </c>
      <c r="K762" s="92">
        <v>84.806705882352901</v>
      </c>
    </row>
    <row r="763" spans="1:11">
      <c r="A763" s="90" t="s">
        <v>1803</v>
      </c>
      <c r="B763" s="90" t="s">
        <v>1804</v>
      </c>
      <c r="C763" s="90" t="s">
        <v>1180</v>
      </c>
      <c r="D763" s="90" t="s">
        <v>398</v>
      </c>
      <c r="E763" s="90" t="s">
        <v>1868</v>
      </c>
      <c r="F763" s="112">
        <v>5.6398798E-2</v>
      </c>
      <c r="G763" s="112">
        <v>0.52507628900000003</v>
      </c>
      <c r="H763" s="113">
        <f>IF(ISERROR(F763/G763-1),"",IF((F763/G763-1)&gt;10000%,"",F763/G763-1))</f>
        <v>-0.8925893261959883</v>
      </c>
      <c r="I763" s="91">
        <f>F763/$F$1023</f>
        <v>7.2213659562977429E-6</v>
      </c>
      <c r="J763" s="92">
        <v>15.441005537100001</v>
      </c>
      <c r="K763" s="92">
        <v>88.865176470588196</v>
      </c>
    </row>
    <row r="764" spans="1:11">
      <c r="A764" s="90" t="s">
        <v>3009</v>
      </c>
      <c r="B764" s="90" t="s">
        <v>3010</v>
      </c>
      <c r="C764" s="90" t="s">
        <v>1544</v>
      </c>
      <c r="D764" s="90" t="s">
        <v>398</v>
      </c>
      <c r="E764" s="90" t="s">
        <v>400</v>
      </c>
      <c r="F764" s="112">
        <v>5.4873390000000001E-2</v>
      </c>
      <c r="G764" s="112"/>
      <c r="H764" s="113" t="str">
        <f>IF(ISERROR(F764/G764-1),"",IF((F764/G764-1)&gt;10000%,"",F764/G764-1))</f>
        <v/>
      </c>
      <c r="I764" s="91">
        <f>F764/$F$1023</f>
        <v>7.0260509887577566E-6</v>
      </c>
      <c r="J764" s="92">
        <v>78.402622800000003</v>
      </c>
      <c r="K764" s="92">
        <v>32.323142857142898</v>
      </c>
    </row>
    <row r="765" spans="1:11">
      <c r="A765" s="90" t="s">
        <v>890</v>
      </c>
      <c r="B765" s="90" t="s">
        <v>102</v>
      </c>
      <c r="C765" s="90" t="s">
        <v>1541</v>
      </c>
      <c r="D765" s="90" t="s">
        <v>399</v>
      </c>
      <c r="E765" s="90" t="s">
        <v>400</v>
      </c>
      <c r="F765" s="112">
        <v>5.4262690000000002E-2</v>
      </c>
      <c r="G765" s="112">
        <v>0.23058381999999999</v>
      </c>
      <c r="H765" s="113">
        <f>IF(ISERROR(F765/G765-1),"",IF((F765/G765-1)&gt;10000%,"",F765/G765-1))</f>
        <v>-0.76467260365449752</v>
      </c>
      <c r="I765" s="91">
        <f>F765/$F$1023</f>
        <v>6.9478562692619438E-6</v>
      </c>
      <c r="J765" s="92">
        <v>27.40588807</v>
      </c>
      <c r="K765" s="92">
        <v>13.766529411764701</v>
      </c>
    </row>
    <row r="766" spans="1:11">
      <c r="A766" s="90" t="s">
        <v>673</v>
      </c>
      <c r="B766" s="90" t="s">
        <v>674</v>
      </c>
      <c r="C766" s="90" t="s">
        <v>1540</v>
      </c>
      <c r="D766" s="90" t="s">
        <v>398</v>
      </c>
      <c r="E766" s="90" t="s">
        <v>1868</v>
      </c>
      <c r="F766" s="112">
        <v>5.2464825E-2</v>
      </c>
      <c r="G766" s="112">
        <v>0.61503227999999999</v>
      </c>
      <c r="H766" s="113">
        <f>IF(ISERROR(F766/G766-1),"",IF((F766/G766-1)&gt;10000%,"",F766/G766-1))</f>
        <v>-0.91469581889262785</v>
      </c>
      <c r="I766" s="91">
        <f>F766/$F$1023</f>
        <v>6.7176555989388057E-6</v>
      </c>
      <c r="J766" s="92">
        <v>2.1013343999999998</v>
      </c>
      <c r="K766" s="92">
        <v>117.73335294117599</v>
      </c>
    </row>
    <row r="767" spans="1:11">
      <c r="A767" s="90" t="s">
        <v>136</v>
      </c>
      <c r="B767" s="90" t="s">
        <v>137</v>
      </c>
      <c r="C767" s="90" t="s">
        <v>1539</v>
      </c>
      <c r="D767" s="90" t="s">
        <v>399</v>
      </c>
      <c r="E767" s="90" t="s">
        <v>1868</v>
      </c>
      <c r="F767" s="112">
        <v>5.1589999999999997E-2</v>
      </c>
      <c r="G767" s="112">
        <v>0.78591404000000009</v>
      </c>
      <c r="H767" s="113">
        <f>IF(ISERROR(F767/G767-1),"",IF((F767/G767-1)&gt;10000%,"",F767/G767-1))</f>
        <v>-0.93435668867806454</v>
      </c>
      <c r="I767" s="91">
        <f>F767/$F$1023</f>
        <v>6.605642015374167E-6</v>
      </c>
      <c r="J767" s="92">
        <v>0</v>
      </c>
      <c r="K767" s="92">
        <v>176.24100000000001</v>
      </c>
    </row>
    <row r="768" spans="1:11">
      <c r="A768" s="90" t="s">
        <v>1991</v>
      </c>
      <c r="B768" s="90" t="s">
        <v>384</v>
      </c>
      <c r="C768" s="90" t="s">
        <v>1537</v>
      </c>
      <c r="D768" s="90" t="s">
        <v>398</v>
      </c>
      <c r="E768" s="90" t="s">
        <v>1868</v>
      </c>
      <c r="F768" s="112">
        <v>5.1583999999999998E-2</v>
      </c>
      <c r="G768" s="112">
        <v>0.34915753000000005</v>
      </c>
      <c r="H768" s="113">
        <f>IF(ISERROR(F768/G768-1),"",IF((F768/G768-1)&gt;10000%,"",F768/G768-1))</f>
        <v>-0.85226152791263021</v>
      </c>
      <c r="I768" s="91">
        <f>F768/$F$1023</f>
        <v>6.6048737685803647E-6</v>
      </c>
      <c r="J768" s="92">
        <v>18.574682149999997</v>
      </c>
      <c r="K768" s="92">
        <v>23.0522352941177</v>
      </c>
    </row>
    <row r="769" spans="1:244">
      <c r="A769" s="90" t="s">
        <v>1179</v>
      </c>
      <c r="B769" s="90" t="s">
        <v>1175</v>
      </c>
      <c r="C769" s="90" t="s">
        <v>1544</v>
      </c>
      <c r="D769" s="90" t="s">
        <v>398</v>
      </c>
      <c r="E769" s="90" t="s">
        <v>400</v>
      </c>
      <c r="F769" s="112">
        <v>5.0470324000000004E-2</v>
      </c>
      <c r="G769" s="112">
        <v>0.80649625000000003</v>
      </c>
      <c r="H769" s="113">
        <f>IF(ISERROR(F769/G769-1),"",IF((F769/G769-1)&gt;10000%,"",F769/G769-1))</f>
        <v>-0.93742026202849671</v>
      </c>
      <c r="I769" s="91">
        <f>F769/$F$1023</f>
        <v>6.4622774325246601E-6</v>
      </c>
      <c r="J769" s="92">
        <v>42.686021880000006</v>
      </c>
      <c r="K769" s="92">
        <v>12.631882352941201</v>
      </c>
    </row>
    <row r="770" spans="1:244">
      <c r="A770" s="90" t="s">
        <v>2432</v>
      </c>
      <c r="B770" s="90" t="s">
        <v>2433</v>
      </c>
      <c r="C770" s="90" t="s">
        <v>1180</v>
      </c>
      <c r="D770" s="90" t="s">
        <v>398</v>
      </c>
      <c r="E770" s="90" t="s">
        <v>400</v>
      </c>
      <c r="F770" s="112">
        <v>5.016864E-2</v>
      </c>
      <c r="G770" s="112">
        <v>5.3826019999999995E-2</v>
      </c>
      <c r="H770" s="113">
        <f>IF(ISERROR(F770/G770-1),"",IF((F770/G770-1)&gt;10000%,"",F770/G770-1))</f>
        <v>-6.7948178223097178E-2</v>
      </c>
      <c r="I770" s="91">
        <f>F770/$F$1023</f>
        <v>6.4236494715677664E-6</v>
      </c>
      <c r="J770" s="92">
        <v>10.898485276332</v>
      </c>
      <c r="K770" s="92">
        <v>13.881470588235301</v>
      </c>
    </row>
    <row r="771" spans="1:244">
      <c r="A771" s="90" t="s">
        <v>2846</v>
      </c>
      <c r="B771" s="90" t="s">
        <v>2847</v>
      </c>
      <c r="C771" s="90" t="s">
        <v>1543</v>
      </c>
      <c r="D771" s="90" t="s">
        <v>1441</v>
      </c>
      <c r="E771" s="90" t="s">
        <v>400</v>
      </c>
      <c r="F771" s="112">
        <v>5.0075800000000004E-2</v>
      </c>
      <c r="G771" s="112">
        <v>0</v>
      </c>
      <c r="H771" s="113" t="str">
        <f>IF(ISERROR(F771/G771-1),"",IF((F771/G771-1)&gt;10000%,"",F771/G771-1))</f>
        <v/>
      </c>
      <c r="I771" s="91">
        <f>F771/$F$1023</f>
        <v>6.4117621328450039E-6</v>
      </c>
      <c r="J771" s="92">
        <v>2.7036053900000003</v>
      </c>
      <c r="K771" s="92">
        <v>18.864705882352901</v>
      </c>
    </row>
    <row r="772" spans="1:244">
      <c r="A772" s="90" t="s">
        <v>2089</v>
      </c>
      <c r="B772" s="90" t="s">
        <v>299</v>
      </c>
      <c r="C772" s="90" t="s">
        <v>1180</v>
      </c>
      <c r="D772" s="90" t="s">
        <v>398</v>
      </c>
      <c r="E772" s="90" t="s">
        <v>1868</v>
      </c>
      <c r="F772" s="112">
        <v>4.9270000000000001E-2</v>
      </c>
      <c r="G772" s="112">
        <v>3.1569300000000002E-2</v>
      </c>
      <c r="H772" s="113">
        <f>IF(ISERROR(F772/G772-1),"",IF((F772/G772-1)&gt;10000%,"",F772/G772-1))</f>
        <v>0.56069345851824393</v>
      </c>
      <c r="I772" s="91">
        <f>F772/$F$1023</f>
        <v>6.3085865884373952E-6</v>
      </c>
      <c r="J772" s="92">
        <v>8.4441945336000011</v>
      </c>
      <c r="K772" s="92">
        <v>52.611176470588198</v>
      </c>
    </row>
    <row r="773" spans="1:244">
      <c r="A773" s="90" t="s">
        <v>885</v>
      </c>
      <c r="B773" s="90" t="s">
        <v>138</v>
      </c>
      <c r="C773" s="90" t="s">
        <v>886</v>
      </c>
      <c r="D773" s="90" t="s">
        <v>398</v>
      </c>
      <c r="E773" s="90" t="s">
        <v>1868</v>
      </c>
      <c r="F773" s="112">
        <v>4.8967910000000003E-2</v>
      </c>
      <c r="G773" s="112">
        <v>0.13400814000000003</v>
      </c>
      <c r="H773" s="113">
        <f>IF(ISERROR(F773/G773-1),"",IF((F773/G773-1)&gt;10000%,"",F773/G773-1))</f>
        <v>-0.63459003311291395</v>
      </c>
      <c r="I773" s="91">
        <f>F773/$F$1023</f>
        <v>6.2699066427807882E-6</v>
      </c>
      <c r="J773" s="92">
        <v>4.3089375700000003</v>
      </c>
      <c r="K773" s="92">
        <v>118.49817647058801</v>
      </c>
    </row>
    <row r="774" spans="1:244">
      <c r="A774" s="90" t="s">
        <v>2748</v>
      </c>
      <c r="B774" s="90" t="s">
        <v>2749</v>
      </c>
      <c r="C774" s="90" t="s">
        <v>1544</v>
      </c>
      <c r="D774" s="90" t="s">
        <v>398</v>
      </c>
      <c r="E774" s="90" t="s">
        <v>1868</v>
      </c>
      <c r="F774" s="112">
        <v>4.8115839999999993E-2</v>
      </c>
      <c r="G774" s="112">
        <v>0.92333803000000003</v>
      </c>
      <c r="H774" s="113">
        <f>IF(ISERROR(F774/G774-1),"",IF((F774/G774-1)&gt;10000%,"",F774/G774-1))</f>
        <v>-0.94788924701823452</v>
      </c>
      <c r="I774" s="91">
        <f>F774/$F$1023</f>
        <v>6.160806635181642E-6</v>
      </c>
      <c r="J774" s="92">
        <v>7.8388799599999999</v>
      </c>
      <c r="K774" s="92">
        <v>123.579588235294</v>
      </c>
    </row>
    <row r="775" spans="1:244">
      <c r="A775" s="90" t="s">
        <v>10</v>
      </c>
      <c r="B775" s="90" t="s">
        <v>11</v>
      </c>
      <c r="C775" s="90" t="s">
        <v>1767</v>
      </c>
      <c r="D775" s="90" t="s">
        <v>399</v>
      </c>
      <c r="E775" s="90" t="s">
        <v>400</v>
      </c>
      <c r="F775" s="112">
        <v>4.796077E-2</v>
      </c>
      <c r="G775" s="112">
        <v>9.472614E-2</v>
      </c>
      <c r="H775" s="113">
        <f>IF(ISERROR(F775/G775-1),"",IF((F775/G775-1)&gt;10000%,"",F775/G775-1))</f>
        <v>-0.49369023165094661</v>
      </c>
      <c r="I775" s="91">
        <f>F775/$F$1023</f>
        <v>6.1409512967958303E-6</v>
      </c>
      <c r="J775" s="92">
        <v>20.352924408138566</v>
      </c>
      <c r="K775" s="92">
        <v>25.721588235294099</v>
      </c>
    </row>
    <row r="776" spans="1:244">
      <c r="A776" s="90" t="s">
        <v>1020</v>
      </c>
      <c r="B776" s="90" t="s">
        <v>1021</v>
      </c>
      <c r="C776" s="90" t="s">
        <v>1538</v>
      </c>
      <c r="D776" s="90" t="s">
        <v>398</v>
      </c>
      <c r="E776" s="90" t="s">
        <v>1868</v>
      </c>
      <c r="F776" s="112">
        <v>4.7897409000000002E-2</v>
      </c>
      <c r="G776" s="112">
        <v>9.288026399999999E-2</v>
      </c>
      <c r="H776" s="113">
        <f>IF(ISERROR(F776/G776-1),"",IF((F776/G776-1)&gt;10000%,"",F776/G776-1))</f>
        <v>-0.48431015441558167</v>
      </c>
      <c r="I776" s="91">
        <f>F776/$F$1023</f>
        <v>6.1328384826121494E-6</v>
      </c>
      <c r="J776" s="92">
        <v>11.608940259999999</v>
      </c>
      <c r="K776" s="92">
        <v>13.041882352941199</v>
      </c>
    </row>
    <row r="777" spans="1:244">
      <c r="A777" s="90" t="s">
        <v>2699</v>
      </c>
      <c r="B777" s="90" t="s">
        <v>1082</v>
      </c>
      <c r="C777" s="90" t="s">
        <v>1180</v>
      </c>
      <c r="D777" s="90" t="s">
        <v>398</v>
      </c>
      <c r="E777" s="90" t="s">
        <v>1868</v>
      </c>
      <c r="F777" s="112">
        <v>4.742449E-2</v>
      </c>
      <c r="G777" s="112">
        <v>0.22234504000000002</v>
      </c>
      <c r="H777" s="113">
        <f>IF(ISERROR(F777/G777-1),"",IF((F777/G777-1)&gt;10000%,"",F777/G777-1))</f>
        <v>-0.78670767740085412</v>
      </c>
      <c r="I777" s="91">
        <f>F777/$F$1023</f>
        <v>6.0722853983658082E-6</v>
      </c>
      <c r="J777" s="92">
        <v>23.158870053299999</v>
      </c>
      <c r="K777" s="92">
        <v>23.680235294117601</v>
      </c>
    </row>
    <row r="778" spans="1:244" s="88" customFormat="1">
      <c r="A778" s="90" t="s">
        <v>1805</v>
      </c>
      <c r="B778" s="90" t="s">
        <v>1806</v>
      </c>
      <c r="C778" s="90" t="s">
        <v>1180</v>
      </c>
      <c r="D778" s="90" t="s">
        <v>398</v>
      </c>
      <c r="E778" s="90" t="s">
        <v>1868</v>
      </c>
      <c r="F778" s="112">
        <v>4.6400690000000001E-2</v>
      </c>
      <c r="G778" s="112">
        <v>0</v>
      </c>
      <c r="H778" s="113" t="str">
        <f>IF(ISERROR(F778/G778-1),"",IF((F778/G778-1)&gt;10000%,"",F778/G778-1))</f>
        <v/>
      </c>
      <c r="I778" s="91">
        <f>F778/$F$1023</f>
        <v>5.9411968871167273E-6</v>
      </c>
      <c r="J778" s="92">
        <v>4.79155482</v>
      </c>
      <c r="K778" s="92">
        <v>88.502352941176497</v>
      </c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  <c r="AA778" s="83"/>
      <c r="AB778" s="83"/>
      <c r="AC778" s="83"/>
      <c r="AD778" s="83"/>
      <c r="AE778" s="83"/>
      <c r="AF778" s="83"/>
      <c r="AG778" s="83"/>
      <c r="AH778" s="83"/>
      <c r="AI778" s="83"/>
      <c r="AJ778" s="83"/>
      <c r="AK778" s="83"/>
      <c r="AL778" s="83"/>
      <c r="AM778" s="83"/>
      <c r="AN778" s="83"/>
      <c r="AO778" s="83"/>
      <c r="AP778" s="83"/>
      <c r="AQ778" s="83"/>
      <c r="AR778" s="83"/>
      <c r="AS778" s="83"/>
      <c r="AT778" s="83"/>
      <c r="AU778" s="83"/>
      <c r="AV778" s="83"/>
      <c r="AW778" s="83"/>
      <c r="AX778" s="83"/>
      <c r="AY778" s="83"/>
      <c r="AZ778" s="83"/>
      <c r="BA778" s="83"/>
      <c r="BB778" s="83"/>
      <c r="BC778" s="83"/>
      <c r="BD778" s="83"/>
      <c r="BE778" s="83"/>
      <c r="BF778" s="83"/>
      <c r="BG778" s="83"/>
      <c r="BH778" s="83"/>
      <c r="BI778" s="83"/>
      <c r="BJ778" s="83"/>
      <c r="BK778" s="83"/>
      <c r="BL778" s="83"/>
      <c r="BM778" s="83"/>
      <c r="BN778" s="83"/>
      <c r="BO778" s="83"/>
      <c r="BP778" s="83"/>
      <c r="BQ778" s="83"/>
      <c r="BR778" s="83"/>
      <c r="BS778" s="83"/>
      <c r="BT778" s="83"/>
      <c r="BU778" s="83"/>
      <c r="BV778" s="83"/>
      <c r="BW778" s="83"/>
      <c r="BX778" s="83"/>
      <c r="BY778" s="83"/>
      <c r="BZ778" s="83"/>
      <c r="CA778" s="83"/>
      <c r="CB778" s="83"/>
      <c r="CC778" s="83"/>
      <c r="CD778" s="83"/>
      <c r="CE778" s="83"/>
      <c r="CF778" s="83"/>
      <c r="CG778" s="83"/>
      <c r="CH778" s="83"/>
      <c r="CI778" s="83"/>
      <c r="CJ778" s="83"/>
      <c r="CK778" s="83"/>
      <c r="CL778" s="83"/>
      <c r="CM778" s="83"/>
      <c r="CN778" s="83"/>
      <c r="CO778" s="83"/>
      <c r="CP778" s="83"/>
      <c r="CQ778" s="83"/>
      <c r="CR778" s="83"/>
      <c r="CS778" s="83"/>
      <c r="CT778" s="83"/>
      <c r="CU778" s="83"/>
      <c r="CV778" s="83"/>
      <c r="CW778" s="83"/>
      <c r="CX778" s="83"/>
      <c r="CY778" s="83"/>
      <c r="CZ778" s="83"/>
      <c r="DA778" s="83"/>
      <c r="DB778" s="83"/>
      <c r="DC778" s="83"/>
      <c r="DD778" s="83"/>
      <c r="DE778" s="83"/>
      <c r="DF778" s="83"/>
      <c r="DG778" s="83"/>
      <c r="DH778" s="83"/>
      <c r="DI778" s="83"/>
      <c r="DJ778" s="83"/>
      <c r="DK778" s="83"/>
      <c r="DL778" s="83"/>
      <c r="DM778" s="83"/>
      <c r="DN778" s="83"/>
      <c r="DO778" s="83"/>
      <c r="DP778" s="83"/>
      <c r="DQ778" s="83"/>
      <c r="DR778" s="83"/>
      <c r="DS778" s="83"/>
      <c r="DT778" s="83"/>
      <c r="DU778" s="83"/>
      <c r="DV778" s="83"/>
      <c r="DW778" s="83"/>
      <c r="DX778" s="83"/>
      <c r="DY778" s="83"/>
      <c r="DZ778" s="83"/>
      <c r="EA778" s="83"/>
      <c r="EB778" s="83"/>
      <c r="EC778" s="83"/>
      <c r="ED778" s="83"/>
      <c r="EE778" s="83"/>
      <c r="EF778" s="83"/>
      <c r="EG778" s="83"/>
      <c r="EH778" s="83"/>
      <c r="EI778" s="83"/>
      <c r="EJ778" s="83"/>
      <c r="EK778" s="83"/>
      <c r="EL778" s="83"/>
      <c r="EM778" s="83"/>
      <c r="EN778" s="83"/>
      <c r="EO778" s="83"/>
      <c r="EP778" s="83"/>
      <c r="EQ778" s="83"/>
      <c r="ER778" s="83"/>
      <c r="ES778" s="83"/>
      <c r="ET778" s="83"/>
      <c r="EU778" s="83"/>
      <c r="EV778" s="83"/>
      <c r="EW778" s="83"/>
      <c r="EX778" s="83"/>
      <c r="EY778" s="83"/>
      <c r="EZ778" s="83"/>
      <c r="FA778" s="83"/>
      <c r="FB778" s="83"/>
      <c r="FC778" s="83"/>
      <c r="FD778" s="83"/>
      <c r="FE778" s="83"/>
      <c r="FF778" s="83"/>
      <c r="FG778" s="83"/>
      <c r="FH778" s="83"/>
      <c r="FI778" s="83"/>
      <c r="FJ778" s="83"/>
      <c r="FK778" s="83"/>
      <c r="FL778" s="83"/>
      <c r="FM778" s="83"/>
      <c r="FN778" s="83"/>
      <c r="FO778" s="83"/>
      <c r="FP778" s="83"/>
      <c r="FQ778" s="83"/>
      <c r="FR778" s="83"/>
      <c r="FS778" s="83"/>
      <c r="FT778" s="83"/>
      <c r="FU778" s="83"/>
      <c r="FV778" s="83"/>
      <c r="FW778" s="83"/>
      <c r="FX778" s="83"/>
      <c r="FY778" s="83"/>
      <c r="FZ778" s="83"/>
      <c r="GA778" s="83"/>
      <c r="GB778" s="83"/>
      <c r="GC778" s="83"/>
      <c r="GD778" s="83"/>
      <c r="GE778" s="83"/>
      <c r="GF778" s="83"/>
      <c r="GG778" s="83"/>
      <c r="GH778" s="83"/>
      <c r="GI778" s="83"/>
      <c r="GJ778" s="83"/>
      <c r="GK778" s="83"/>
      <c r="GL778" s="83"/>
      <c r="GM778" s="83"/>
      <c r="GN778" s="83"/>
      <c r="GO778" s="83"/>
      <c r="GP778" s="83"/>
      <c r="GQ778" s="83"/>
      <c r="GR778" s="83"/>
      <c r="GS778" s="83"/>
      <c r="GT778" s="83"/>
      <c r="GU778" s="83"/>
      <c r="GV778" s="83"/>
      <c r="GW778" s="83"/>
      <c r="GX778" s="83"/>
      <c r="GY778" s="83"/>
      <c r="GZ778" s="83"/>
      <c r="HA778" s="83"/>
      <c r="HB778" s="83"/>
      <c r="HC778" s="83"/>
      <c r="HD778" s="83"/>
      <c r="HE778" s="83"/>
      <c r="HF778" s="83"/>
      <c r="HG778" s="83"/>
      <c r="HH778" s="83"/>
      <c r="HI778" s="83"/>
      <c r="HJ778" s="83"/>
      <c r="HK778" s="83"/>
      <c r="HL778" s="83"/>
      <c r="HM778" s="83"/>
      <c r="HN778" s="83"/>
      <c r="HO778" s="83"/>
      <c r="HP778" s="83"/>
      <c r="HQ778" s="83"/>
      <c r="HR778" s="83"/>
      <c r="HS778" s="83"/>
      <c r="HT778" s="83"/>
      <c r="HU778" s="83"/>
      <c r="HV778" s="83"/>
      <c r="HW778" s="83"/>
      <c r="HX778" s="83"/>
      <c r="HY778" s="83"/>
      <c r="HZ778" s="83"/>
      <c r="IA778" s="83"/>
      <c r="IB778" s="83"/>
      <c r="IC778" s="83"/>
      <c r="ID778" s="83"/>
      <c r="IE778" s="83"/>
      <c r="IF778" s="83"/>
      <c r="IG778" s="83"/>
      <c r="IH778" s="83"/>
      <c r="II778" s="83"/>
      <c r="IJ778" s="83"/>
    </row>
    <row r="779" spans="1:244">
      <c r="A779" s="90" t="s">
        <v>1664</v>
      </c>
      <c r="B779" s="90" t="s">
        <v>678</v>
      </c>
      <c r="C779" s="90" t="s">
        <v>1541</v>
      </c>
      <c r="D779" s="90" t="s">
        <v>399</v>
      </c>
      <c r="E779" s="90" t="s">
        <v>400</v>
      </c>
      <c r="F779" s="112">
        <v>4.6149879999999997E-2</v>
      </c>
      <c r="G779" s="112">
        <v>2.1646527999999998E-2</v>
      </c>
      <c r="H779" s="113">
        <f>IF(ISERROR(F779/G779-1),"",IF((F779/G779-1)&gt;10000%,"",F779/G779-1))</f>
        <v>1.1319760841091928</v>
      </c>
      <c r="I779" s="91">
        <f>F779/$F$1023</f>
        <v>5.9090828907244803E-6</v>
      </c>
      <c r="J779" s="92">
        <v>2.3540487400000001</v>
      </c>
      <c r="K779" s="92">
        <v>44.112823529411799</v>
      </c>
    </row>
    <row r="780" spans="1:244">
      <c r="A780" s="90" t="s">
        <v>629</v>
      </c>
      <c r="B780" s="90" t="s">
        <v>642</v>
      </c>
      <c r="C780" s="90" t="s">
        <v>1544</v>
      </c>
      <c r="D780" s="90" t="s">
        <v>398</v>
      </c>
      <c r="E780" s="90" t="s">
        <v>1868</v>
      </c>
      <c r="F780" s="112">
        <v>4.3751999999999999E-2</v>
      </c>
      <c r="G780" s="112">
        <v>4.3319999999999997E-2</v>
      </c>
      <c r="H780" s="113">
        <f>IF(ISERROR(F780/G780-1),"",IF((F780/G780-1)&gt;10000%,"",F780/G780-1))</f>
        <v>9.9722991689750184E-3</v>
      </c>
      <c r="I780" s="91">
        <f>F780/$F$1023</f>
        <v>5.6020556204041589E-6</v>
      </c>
      <c r="J780" s="92">
        <v>26.279700200000001</v>
      </c>
      <c r="K780" s="92">
        <v>102.150235294118</v>
      </c>
    </row>
    <row r="781" spans="1:244">
      <c r="A781" s="90" t="s">
        <v>1795</v>
      </c>
      <c r="B781" s="90" t="s">
        <v>1796</v>
      </c>
      <c r="C781" s="90" t="s">
        <v>1180</v>
      </c>
      <c r="D781" s="90" t="s">
        <v>398</v>
      </c>
      <c r="E781" s="90" t="s">
        <v>1868</v>
      </c>
      <c r="F781" s="112">
        <v>4.3561247000000004E-2</v>
      </c>
      <c r="G781" s="112">
        <v>7.029611999999999E-2</v>
      </c>
      <c r="H781" s="113">
        <f>IF(ISERROR(F781/G781-1),"",IF((F781/G781-1)&gt;10000%,"",F781/G781-1))</f>
        <v>-0.38031790374774577</v>
      </c>
      <c r="I781" s="91">
        <f>F781/$F$1023</f>
        <v>5.5776313902944739E-6</v>
      </c>
      <c r="J781" s="92">
        <v>5.8546157670000003</v>
      </c>
      <c r="K781" s="92">
        <v>89.0802352941176</v>
      </c>
    </row>
    <row r="782" spans="1:244">
      <c r="A782" s="90" t="s">
        <v>43</v>
      </c>
      <c r="B782" s="90" t="s">
        <v>991</v>
      </c>
      <c r="C782" s="90" t="s">
        <v>1542</v>
      </c>
      <c r="D782" s="90" t="s">
        <v>398</v>
      </c>
      <c r="E782" s="90" t="s">
        <v>1868</v>
      </c>
      <c r="F782" s="112">
        <v>4.3239440000000004E-2</v>
      </c>
      <c r="G782" s="112">
        <v>3.6625224999999997E-2</v>
      </c>
      <c r="H782" s="113">
        <f>IF(ISERROR(F782/G782-1),"",IF((F782/G782-1)&gt;10000%,"",F782/G782-1))</f>
        <v>0.18059179158626359</v>
      </c>
      <c r="I782" s="91">
        <f>F782/$F$1023</f>
        <v>5.5364268576323012E-6</v>
      </c>
      <c r="J782" s="92">
        <v>6.4725024000000007</v>
      </c>
      <c r="K782" s="92">
        <v>81.751764705882394</v>
      </c>
    </row>
    <row r="783" spans="1:244">
      <c r="A783" s="90" t="s">
        <v>741</v>
      </c>
      <c r="B783" s="90" t="s">
        <v>742</v>
      </c>
      <c r="C783" s="90" t="s">
        <v>1538</v>
      </c>
      <c r="D783" s="90" t="s">
        <v>398</v>
      </c>
      <c r="E783" s="90" t="s">
        <v>1868</v>
      </c>
      <c r="F783" s="112">
        <v>4.2262089999999995E-2</v>
      </c>
      <c r="G783" s="112">
        <v>5.6324025E-2</v>
      </c>
      <c r="H783" s="113">
        <f>IF(ISERROR(F783/G783-1),"",IF((F783/G783-1)&gt;10000%,"",F783/G783-1))</f>
        <v>-0.24966140115164004</v>
      </c>
      <c r="I783" s="91">
        <f>F783/$F$1023</f>
        <v>5.4112858569785692E-6</v>
      </c>
      <c r="J783" s="92">
        <v>15.277941550000001</v>
      </c>
      <c r="K783" s="92">
        <v>7.2829411764705902</v>
      </c>
    </row>
    <row r="784" spans="1:244">
      <c r="A784" s="90" t="s">
        <v>1989</v>
      </c>
      <c r="B784" s="90" t="s">
        <v>382</v>
      </c>
      <c r="C784" s="90" t="s">
        <v>1537</v>
      </c>
      <c r="D784" s="90" t="s">
        <v>398</v>
      </c>
      <c r="E784" s="90" t="s">
        <v>1868</v>
      </c>
      <c r="F784" s="112">
        <v>4.2228839999999997E-2</v>
      </c>
      <c r="G784" s="112">
        <v>0.62310418999999995</v>
      </c>
      <c r="H784" s="113">
        <f>IF(ISERROR(F784/G784-1),"",IF((F784/G784-1)&gt;10000%,"",F784/G784-1))</f>
        <v>-0.93222828432593274</v>
      </c>
      <c r="I784" s="91">
        <f>F784/$F$1023</f>
        <v>5.4070284893295835E-6</v>
      </c>
      <c r="J784" s="92">
        <v>13.14048788</v>
      </c>
      <c r="K784" s="92">
        <v>25.373999999999999</v>
      </c>
    </row>
    <row r="785" spans="1:11">
      <c r="A785" s="90" t="s">
        <v>458</v>
      </c>
      <c r="B785" s="90" t="s">
        <v>459</v>
      </c>
      <c r="C785" s="90" t="s">
        <v>1180</v>
      </c>
      <c r="D785" s="90" t="s">
        <v>398</v>
      </c>
      <c r="E785" s="90" t="s">
        <v>1868</v>
      </c>
      <c r="F785" s="112">
        <v>4.1896999999999997E-2</v>
      </c>
      <c r="G785" s="112">
        <v>0.47692765000000004</v>
      </c>
      <c r="H785" s="113">
        <f>IF(ISERROR(F785/G785-1),"",IF((F785/G785-1)&gt;10000%,"",F785/G785-1))</f>
        <v>-0.91215229395905228</v>
      </c>
      <c r="I785" s="91">
        <f>F785/$F$1023</f>
        <v>5.3645393199870416E-6</v>
      </c>
      <c r="J785" s="92">
        <v>9.3164698341000012</v>
      </c>
      <c r="K785" s="92">
        <v>62.137117647058801</v>
      </c>
    </row>
    <row r="786" spans="1:11">
      <c r="A786" s="90" t="s">
        <v>2802</v>
      </c>
      <c r="B786" s="90" t="s">
        <v>2803</v>
      </c>
      <c r="C786" s="90" t="s">
        <v>1767</v>
      </c>
      <c r="D786" s="90" t="s">
        <v>399</v>
      </c>
      <c r="E786" s="90" t="s">
        <v>400</v>
      </c>
      <c r="F786" s="112">
        <v>4.1187230000000005E-2</v>
      </c>
      <c r="G786" s="112">
        <v>0</v>
      </c>
      <c r="H786" s="113" t="str">
        <f>IF(ISERROR(F786/G786-1),"",IF((F786/G786-1)&gt;10000%,"",F786/G786-1))</f>
        <v/>
      </c>
      <c r="I786" s="91">
        <f>F786/$F$1023</f>
        <v>5.2736595655142352E-6</v>
      </c>
      <c r="J786" s="92">
        <v>5.1322547991831184</v>
      </c>
      <c r="K786" s="92">
        <v>38.914176470588203</v>
      </c>
    </row>
    <row r="787" spans="1:11">
      <c r="A787" s="90" t="s">
        <v>2727</v>
      </c>
      <c r="B787" s="90" t="s">
        <v>157</v>
      </c>
      <c r="C787" s="90" t="s">
        <v>1545</v>
      </c>
      <c r="D787" s="90" t="s">
        <v>399</v>
      </c>
      <c r="E787" s="90" t="s">
        <v>400</v>
      </c>
      <c r="F787" s="112">
        <v>3.9987232000000004E-2</v>
      </c>
      <c r="G787" s="112">
        <v>5.1375206999999999E-2</v>
      </c>
      <c r="H787" s="113">
        <f>IF(ISERROR(F787/G787-1),"",IF((F787/G787-1)&gt;10000%,"",F787/G787-1))</f>
        <v>-0.22166285383531392</v>
      </c>
      <c r="I787" s="91">
        <f>F787/$F$1023</f>
        <v>5.1200104628361004E-6</v>
      </c>
      <c r="J787" s="92">
        <v>3.7207624415100002</v>
      </c>
      <c r="K787" s="92">
        <v>43.828352941176497</v>
      </c>
    </row>
    <row r="788" spans="1:11">
      <c r="A788" s="90" t="s">
        <v>2094</v>
      </c>
      <c r="B788" s="90" t="s">
        <v>453</v>
      </c>
      <c r="C788" s="90" t="s">
        <v>1180</v>
      </c>
      <c r="D788" s="90" t="s">
        <v>398</v>
      </c>
      <c r="E788" s="90" t="s">
        <v>1868</v>
      </c>
      <c r="F788" s="112">
        <v>3.8898480000000006E-2</v>
      </c>
      <c r="G788" s="112">
        <v>5.9274000000000002E-4</v>
      </c>
      <c r="H788" s="113">
        <f>IF(ISERROR(F788/G788-1),"",IF((F788/G788-1)&gt;10000%,"",F788/G788-1))</f>
        <v>64.624860815872054</v>
      </c>
      <c r="I788" s="91">
        <f>F788/$F$1023</f>
        <v>4.9806054239618484E-6</v>
      </c>
      <c r="J788" s="92">
        <v>6.0801080000000001</v>
      </c>
      <c r="K788" s="92">
        <v>55.9775882352941</v>
      </c>
    </row>
    <row r="789" spans="1:11">
      <c r="A789" s="90" t="s">
        <v>2832</v>
      </c>
      <c r="B789" s="90" t="s">
        <v>2820</v>
      </c>
      <c r="C789" s="90" t="s">
        <v>1767</v>
      </c>
      <c r="D789" s="90" t="s">
        <v>398</v>
      </c>
      <c r="E789" s="90" t="s">
        <v>1868</v>
      </c>
      <c r="F789" s="112">
        <v>3.7811685895050198E-2</v>
      </c>
      <c r="G789" s="112">
        <v>0</v>
      </c>
      <c r="H789" s="113" t="str">
        <f>IF(ISERROR(F789/G789-1),"",IF((F789/G789-1)&gt;10000%,"",F789/G789-1))</f>
        <v/>
      </c>
      <c r="I789" s="91">
        <f>F789/$F$1023</f>
        <v>4.8414510761867489E-6</v>
      </c>
      <c r="J789" s="92">
        <v>483.21958555806708</v>
      </c>
      <c r="K789" s="92">
        <v>68.0475882352941</v>
      </c>
    </row>
    <row r="790" spans="1:11">
      <c r="A790" s="90" t="s">
        <v>2112</v>
      </c>
      <c r="B790" s="90" t="s">
        <v>375</v>
      </c>
      <c r="C790" s="90" t="s">
        <v>1537</v>
      </c>
      <c r="D790" s="90" t="s">
        <v>398</v>
      </c>
      <c r="E790" s="90" t="s">
        <v>1868</v>
      </c>
      <c r="F790" s="112">
        <v>3.7680230000000002E-2</v>
      </c>
      <c r="G790" s="112">
        <v>1.3432301799999999</v>
      </c>
      <c r="H790" s="113">
        <f>IF(ISERROR(F790/G790-1),"",IF((F790/G790-1)&gt;10000%,"",F790/G790-1))</f>
        <v>-0.97194804690883285</v>
      </c>
      <c r="I790" s="91">
        <f>F790/$F$1023</f>
        <v>4.824619314536968E-6</v>
      </c>
      <c r="J790" s="92">
        <v>13.725140439999999</v>
      </c>
      <c r="K790" s="92">
        <v>18.0847058823529</v>
      </c>
    </row>
    <row r="791" spans="1:11">
      <c r="A791" s="90" t="s">
        <v>56</v>
      </c>
      <c r="B791" s="90" t="s">
        <v>57</v>
      </c>
      <c r="C791" s="90" t="s">
        <v>1543</v>
      </c>
      <c r="D791" s="90" t="s">
        <v>1441</v>
      </c>
      <c r="E791" s="90" t="s">
        <v>400</v>
      </c>
      <c r="F791" s="112">
        <v>3.7498050000000005E-2</v>
      </c>
      <c r="G791" s="112">
        <v>4.4517980000000006E-2</v>
      </c>
      <c r="H791" s="113">
        <f>IF(ISERROR(F791/G791-1),"",IF((F791/G791-1)&gt;10000%,"",F791/G791-1))</f>
        <v>-0.15768752310864054</v>
      </c>
      <c r="I791" s="91">
        <f>F791/$F$1023</f>
        <v>4.8012927810544939E-6</v>
      </c>
      <c r="J791" s="92">
        <v>6.50764969</v>
      </c>
      <c r="K791" s="92">
        <v>187.52794117647099</v>
      </c>
    </row>
    <row r="792" spans="1:11">
      <c r="A792" s="90" t="s">
        <v>264</v>
      </c>
      <c r="B792" s="90" t="s">
        <v>271</v>
      </c>
      <c r="C792" s="90" t="s">
        <v>1538</v>
      </c>
      <c r="D792" s="90" t="s">
        <v>398</v>
      </c>
      <c r="E792" s="90" t="s">
        <v>1868</v>
      </c>
      <c r="F792" s="112">
        <v>3.7031800000000004E-2</v>
      </c>
      <c r="G792" s="112">
        <v>5.8796599999999997E-2</v>
      </c>
      <c r="H792" s="113">
        <f>IF(ISERROR(F792/G792-1),"",IF((F792/G792-1)&gt;10000%,"",F792/G792-1))</f>
        <v>-0.37017106431324254</v>
      </c>
      <c r="I792" s="91">
        <f>F792/$F$1023</f>
        <v>4.7415936031194632E-6</v>
      </c>
      <c r="J792" s="92">
        <v>6.2972700700000006</v>
      </c>
      <c r="K792" s="92">
        <v>34.923764705882299</v>
      </c>
    </row>
    <row r="793" spans="1:11">
      <c r="A793" s="90" t="s">
        <v>228</v>
      </c>
      <c r="B793" s="90" t="s">
        <v>23</v>
      </c>
      <c r="C793" s="90" t="s">
        <v>1556</v>
      </c>
      <c r="D793" s="90" t="s">
        <v>1441</v>
      </c>
      <c r="E793" s="90" t="s">
        <v>1868</v>
      </c>
      <c r="F793" s="112">
        <v>3.69156E-2</v>
      </c>
      <c r="G793" s="112">
        <v>0.23313298000000002</v>
      </c>
      <c r="H793" s="113">
        <f>IF(ISERROR(F793/G793-1),"",IF((F793/G793-1)&gt;10000%,"",F793/G793-1))</f>
        <v>-0.84165432106602855</v>
      </c>
      <c r="I793" s="91">
        <f>F793/$F$1023</f>
        <v>4.7267152235461641E-6</v>
      </c>
      <c r="J793" s="92">
        <v>141.01522489999999</v>
      </c>
      <c r="K793" s="92">
        <v>29.765470588235299</v>
      </c>
    </row>
    <row r="794" spans="1:11">
      <c r="A794" s="90" t="s">
        <v>712</v>
      </c>
      <c r="B794" s="90" t="s">
        <v>541</v>
      </c>
      <c r="C794" s="90" t="s">
        <v>1544</v>
      </c>
      <c r="D794" s="90" t="s">
        <v>398</v>
      </c>
      <c r="E794" s="90" t="s">
        <v>400</v>
      </c>
      <c r="F794" s="112">
        <v>3.6845783999999999E-2</v>
      </c>
      <c r="G794" s="112">
        <v>1.435702E-2</v>
      </c>
      <c r="H794" s="113">
        <f>IF(ISERROR(F794/G794-1),"",IF((F794/G794-1)&gt;10000%,"",F794/G794-1))</f>
        <v>1.5663949761162135</v>
      </c>
      <c r="I794" s="91">
        <f>F794/$F$1023</f>
        <v>4.7177759038534843E-6</v>
      </c>
      <c r="J794" s="92">
        <v>47.907054700000003</v>
      </c>
      <c r="K794" s="92">
        <v>76.336235294117699</v>
      </c>
    </row>
    <row r="795" spans="1:11">
      <c r="A795" s="90" t="s">
        <v>1088</v>
      </c>
      <c r="B795" s="90" t="s">
        <v>1089</v>
      </c>
      <c r="C795" s="90" t="s">
        <v>1544</v>
      </c>
      <c r="D795" s="90" t="s">
        <v>398</v>
      </c>
      <c r="E795" s="90" t="s">
        <v>400</v>
      </c>
      <c r="F795" s="112">
        <v>3.6380570000000001E-2</v>
      </c>
      <c r="G795" s="112">
        <v>1.6621279999999999E-2</v>
      </c>
      <c r="H795" s="113">
        <f>IF(ISERROR(F795/G795-1),"",IF((F795/G795-1)&gt;10000%,"",F795/G795-1))</f>
        <v>1.1887947257972913</v>
      </c>
      <c r="I795" s="91">
        <f>F795/$F$1023</f>
        <v>4.6582093765315173E-6</v>
      </c>
      <c r="J795" s="92">
        <v>8.6373008699999989</v>
      </c>
      <c r="K795" s="92">
        <v>121.865941176471</v>
      </c>
    </row>
    <row r="796" spans="1:11">
      <c r="A796" s="90" t="s">
        <v>218</v>
      </c>
      <c r="B796" s="90" t="s">
        <v>31</v>
      </c>
      <c r="C796" s="90" t="s">
        <v>1556</v>
      </c>
      <c r="D796" s="90" t="s">
        <v>1441</v>
      </c>
      <c r="E796" s="90" t="s">
        <v>1868</v>
      </c>
      <c r="F796" s="112">
        <v>3.5832000000000003E-2</v>
      </c>
      <c r="G796" s="112">
        <v>0.17460000000000001</v>
      </c>
      <c r="H796" s="113">
        <f>IF(ISERROR(F796/G796-1),"",IF((F796/G796-1)&gt;10000%,"",F796/G796-1))</f>
        <v>-0.79477663230240547</v>
      </c>
      <c r="I796" s="91">
        <f>F796/$F$1023</f>
        <v>4.5879698525855237E-6</v>
      </c>
      <c r="J796" s="92">
        <v>45.041901689999996</v>
      </c>
      <c r="K796" s="92">
        <v>47.360588235294102</v>
      </c>
    </row>
    <row r="797" spans="1:11">
      <c r="A797" s="90" t="s">
        <v>1811</v>
      </c>
      <c r="B797" s="90" t="s">
        <v>1812</v>
      </c>
      <c r="C797" s="90" t="s">
        <v>1180</v>
      </c>
      <c r="D797" s="90" t="s">
        <v>398</v>
      </c>
      <c r="E797" s="90" t="s">
        <v>1868</v>
      </c>
      <c r="F797" s="112">
        <v>3.5743282000000001E-2</v>
      </c>
      <c r="G797" s="112">
        <v>5.0546975000000001E-2</v>
      </c>
      <c r="H797" s="113">
        <f>IF(ISERROR(F797/G797-1),"",IF((F797/G797-1)&gt;10000%,"",F797/G797-1))</f>
        <v>-0.29287000854155965</v>
      </c>
      <c r="I797" s="91">
        <f>F797/$F$1023</f>
        <v>4.5766102994101026E-6</v>
      </c>
      <c r="J797" s="92">
        <v>7.9582487400000002</v>
      </c>
      <c r="K797" s="92">
        <v>113.107058823529</v>
      </c>
    </row>
    <row r="798" spans="1:11">
      <c r="A798" s="90" t="s">
        <v>1998</v>
      </c>
      <c r="B798" s="90" t="s">
        <v>867</v>
      </c>
      <c r="C798" s="90" t="s">
        <v>1537</v>
      </c>
      <c r="D798" s="90" t="s">
        <v>398</v>
      </c>
      <c r="E798" s="90" t="s">
        <v>1868</v>
      </c>
      <c r="F798" s="112">
        <v>3.5120870000000005E-2</v>
      </c>
      <c r="G798" s="112">
        <v>0.73780470999999992</v>
      </c>
      <c r="H798" s="113">
        <f>IF(ISERROR(F798/G798-1),"",IF((F798/G798-1)&gt;10000%,"",F798/G798-1))</f>
        <v>-0.95239814882721474</v>
      </c>
      <c r="I798" s="91">
        <f>F798/$F$1023</f>
        <v>4.496915962172789E-6</v>
      </c>
      <c r="J798" s="92">
        <v>47.182491130000002</v>
      </c>
      <c r="K798" s="92">
        <v>21.2610588235294</v>
      </c>
    </row>
    <row r="799" spans="1:11">
      <c r="A799" s="90" t="s">
        <v>2428</v>
      </c>
      <c r="B799" s="90" t="s">
        <v>2429</v>
      </c>
      <c r="C799" s="90" t="s">
        <v>1180</v>
      </c>
      <c r="D799" s="90" t="s">
        <v>398</v>
      </c>
      <c r="E799" s="90" t="s">
        <v>1868</v>
      </c>
      <c r="F799" s="112">
        <v>3.50286E-2</v>
      </c>
      <c r="G799" s="112">
        <v>0</v>
      </c>
      <c r="H799" s="113" t="str">
        <f>IF(ISERROR(F799/G799-1),"",IF((F799/G799-1)&gt;10000%,"",F799/G799-1))</f>
        <v/>
      </c>
      <c r="I799" s="91">
        <f>F799/$F$1023</f>
        <v>4.4851016068954364E-6</v>
      </c>
      <c r="J799" s="92">
        <v>4.3949525395000002</v>
      </c>
      <c r="K799" s="92">
        <v>82.390588235294103</v>
      </c>
    </row>
    <row r="800" spans="1:11">
      <c r="A800" s="90" t="s">
        <v>329</v>
      </c>
      <c r="B800" s="90" t="s">
        <v>140</v>
      </c>
      <c r="C800" s="90" t="s">
        <v>1545</v>
      </c>
      <c r="D800" s="90" t="s">
        <v>399</v>
      </c>
      <c r="E800" s="90" t="s">
        <v>400</v>
      </c>
      <c r="F800" s="112">
        <v>3.4781619999999999E-2</v>
      </c>
      <c r="G800" s="112">
        <v>7.3408400000000004E-3</v>
      </c>
      <c r="H800" s="113">
        <f>IF(ISERROR(F800/G800-1),"",IF((F800/G800-1)&gt;10000%,"",F800/G800-1))</f>
        <v>3.7380980923164104</v>
      </c>
      <c r="I800" s="91">
        <f>F800/$F$1023</f>
        <v>4.4534780080399E-6</v>
      </c>
      <c r="J800" s="92">
        <v>4.17570196528</v>
      </c>
      <c r="K800" s="92">
        <v>45.298470588235297</v>
      </c>
    </row>
    <row r="801" spans="1:244">
      <c r="A801" s="90" t="s">
        <v>2908</v>
      </c>
      <c r="B801" s="90" t="s">
        <v>2909</v>
      </c>
      <c r="C801" s="90" t="s">
        <v>298</v>
      </c>
      <c r="D801" s="90" t="s">
        <v>1441</v>
      </c>
      <c r="E801" s="90" t="s">
        <v>400</v>
      </c>
      <c r="F801" s="112">
        <v>3.392088E-2</v>
      </c>
      <c r="G801" s="112">
        <v>1.0639906000000001</v>
      </c>
      <c r="H801" s="113">
        <f>IF(ISERROR(F801/G801-1),"",IF((F801/G801-1)&gt;10000%,"",F801/G801-1))</f>
        <v>-0.96811919203045593</v>
      </c>
      <c r="I801" s="91">
        <f>F801/$F$1023</f>
        <v>4.3432678838237116E-6</v>
      </c>
      <c r="J801" s="92">
        <v>4.6811999999999996</v>
      </c>
      <c r="K801" s="92">
        <v>40.992411764705899</v>
      </c>
    </row>
    <row r="802" spans="1:244">
      <c r="A802" s="90" t="s">
        <v>2460</v>
      </c>
      <c r="B802" s="90" t="s">
        <v>2461</v>
      </c>
      <c r="C802" s="90" t="s">
        <v>1180</v>
      </c>
      <c r="D802" s="90" t="s">
        <v>398</v>
      </c>
      <c r="E802" s="90" t="s">
        <v>1868</v>
      </c>
      <c r="F802" s="112">
        <v>3.3338849999999996E-2</v>
      </c>
      <c r="G802" s="112">
        <v>4.0099050000000004E-2</v>
      </c>
      <c r="H802" s="113">
        <f>IF(ISERROR(F802/G802-1),"",IF((F802/G802-1)&gt;10000%,"",F802/G802-1))</f>
        <v>-0.16858753511616875</v>
      </c>
      <c r="I802" s="91">
        <f>F802/$F$1023</f>
        <v>4.2687441035909485E-6</v>
      </c>
      <c r="J802" s="92">
        <v>11.1705617205</v>
      </c>
      <c r="K802" s="92">
        <v>54.644647058823502</v>
      </c>
    </row>
    <row r="803" spans="1:244">
      <c r="A803" s="90" t="s">
        <v>2848</v>
      </c>
      <c r="B803" s="90" t="s">
        <v>2849</v>
      </c>
      <c r="C803" s="90" t="s">
        <v>1543</v>
      </c>
      <c r="D803" s="90" t="s">
        <v>1441</v>
      </c>
      <c r="E803" s="90" t="s">
        <v>400</v>
      </c>
      <c r="F803" s="112">
        <v>3.301345E-2</v>
      </c>
      <c r="G803" s="112">
        <v>1.8181799999999998E-2</v>
      </c>
      <c r="H803" s="113">
        <f>IF(ISERROR(F803/G803-1),"",IF((F803/G803-1)&gt;10000%,"",F803/G803-1))</f>
        <v>0.81574156574156587</v>
      </c>
      <c r="I803" s="91">
        <f>F803/$F$1023</f>
        <v>4.2270795191404208E-6</v>
      </c>
      <c r="J803" s="92">
        <v>2.6031966099999999</v>
      </c>
      <c r="K803" s="92">
        <v>14.1703529411765</v>
      </c>
    </row>
    <row r="804" spans="1:244">
      <c r="A804" s="90" t="s">
        <v>1466</v>
      </c>
      <c r="B804" s="90" t="s">
        <v>1467</v>
      </c>
      <c r="C804" s="90" t="s">
        <v>1542</v>
      </c>
      <c r="D804" s="90" t="s">
        <v>398</v>
      </c>
      <c r="E804" s="90" t="s">
        <v>1868</v>
      </c>
      <c r="F804" s="112">
        <v>3.1549500000000001E-2</v>
      </c>
      <c r="G804" s="112">
        <v>4.2831600000000003E-3</v>
      </c>
      <c r="H804" s="113">
        <f>IF(ISERROR(F804/G804-1),"",IF((F804/G804-1)&gt;10000%,"",F804/G804-1))</f>
        <v>6.3659401002997784</v>
      </c>
      <c r="I804" s="91">
        <f>F804/$F$1023</f>
        <v>4.0396337035093482E-6</v>
      </c>
      <c r="J804" s="92">
        <v>2.0264833219877469</v>
      </c>
      <c r="K804" s="92">
        <v>37.835647058823497</v>
      </c>
    </row>
    <row r="805" spans="1:244">
      <c r="A805" s="90" t="s">
        <v>1678</v>
      </c>
      <c r="B805" s="90" t="s">
        <v>734</v>
      </c>
      <c r="C805" s="90" t="s">
        <v>1543</v>
      </c>
      <c r="D805" s="90" t="s">
        <v>399</v>
      </c>
      <c r="E805" s="90" t="s">
        <v>400</v>
      </c>
      <c r="F805" s="112">
        <v>3.130252E-2</v>
      </c>
      <c r="G805" s="112">
        <v>1.88375906</v>
      </c>
      <c r="H805" s="113">
        <f>IF(ISERROR(F805/G805-1),"",IF((F805/G805-1)&gt;10000%,"",F805/G805-1))</f>
        <v>-0.98338294919733527</v>
      </c>
      <c r="I805" s="91">
        <f>F805/$F$1023</f>
        <v>4.0080101046538127E-6</v>
      </c>
      <c r="J805" s="92">
        <v>108.5288627</v>
      </c>
      <c r="K805" s="92">
        <v>8.4359411764705907</v>
      </c>
    </row>
    <row r="806" spans="1:244">
      <c r="A806" s="90" t="s">
        <v>64</v>
      </c>
      <c r="B806" s="90" t="s">
        <v>75</v>
      </c>
      <c r="C806" s="90" t="s">
        <v>1541</v>
      </c>
      <c r="D806" s="90" t="s">
        <v>399</v>
      </c>
      <c r="E806" s="90" t="s">
        <v>400</v>
      </c>
      <c r="F806" s="112">
        <v>3.0436390000000001E-2</v>
      </c>
      <c r="G806" s="112">
        <v>8.3695480000000003E-2</v>
      </c>
      <c r="H806" s="113">
        <f>IF(ISERROR(F806/G806-1),"",IF((F806/G806-1)&gt;10000%,"",F806/G806-1))</f>
        <v>-0.63634368307583633</v>
      </c>
      <c r="I806" s="91">
        <f>F806/$F$1023</f>
        <v>3.8971098387345248E-6</v>
      </c>
      <c r="J806" s="92">
        <v>9.93988695</v>
      </c>
      <c r="K806" s="92">
        <v>35.3825294117647</v>
      </c>
      <c r="M806" s="82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  <c r="AA806" s="88"/>
      <c r="AB806" s="88"/>
      <c r="AC806" s="88"/>
      <c r="AD806" s="88"/>
      <c r="AE806" s="88"/>
      <c r="AF806" s="88"/>
      <c r="AG806" s="88"/>
      <c r="AH806" s="88"/>
      <c r="AI806" s="88"/>
      <c r="AJ806" s="88"/>
      <c r="AK806" s="88"/>
      <c r="AL806" s="88"/>
      <c r="AM806" s="88"/>
      <c r="AN806" s="88"/>
      <c r="AO806" s="88"/>
      <c r="AP806" s="88"/>
      <c r="AQ806" s="88"/>
      <c r="AR806" s="88"/>
      <c r="AS806" s="88"/>
      <c r="AT806" s="88"/>
      <c r="AU806" s="88"/>
      <c r="AV806" s="88"/>
      <c r="AW806" s="88"/>
      <c r="AX806" s="88"/>
      <c r="AY806" s="88"/>
      <c r="AZ806" s="88"/>
      <c r="BA806" s="88"/>
      <c r="BB806" s="88"/>
      <c r="BC806" s="88"/>
      <c r="BD806" s="88"/>
      <c r="BE806" s="88"/>
      <c r="BF806" s="88"/>
      <c r="BG806" s="88"/>
      <c r="BH806" s="88"/>
      <c r="BI806" s="88"/>
      <c r="BJ806" s="88"/>
      <c r="BK806" s="88"/>
      <c r="BL806" s="88"/>
      <c r="BM806" s="88"/>
      <c r="BN806" s="88"/>
      <c r="BO806" s="88"/>
      <c r="BP806" s="88"/>
      <c r="BQ806" s="88"/>
      <c r="BR806" s="88"/>
      <c r="BS806" s="88"/>
      <c r="BT806" s="88"/>
      <c r="BU806" s="88"/>
      <c r="BV806" s="88"/>
      <c r="BW806" s="88"/>
      <c r="BX806" s="88"/>
      <c r="BY806" s="88"/>
      <c r="BZ806" s="88"/>
      <c r="CA806" s="88"/>
      <c r="CB806" s="88"/>
      <c r="CC806" s="88"/>
      <c r="CD806" s="88"/>
      <c r="CE806" s="88"/>
      <c r="CF806" s="88"/>
      <c r="CG806" s="88"/>
      <c r="CH806" s="88"/>
      <c r="CI806" s="88"/>
      <c r="CJ806" s="88"/>
      <c r="CK806" s="88"/>
      <c r="CL806" s="88"/>
      <c r="CM806" s="88"/>
      <c r="CN806" s="88"/>
      <c r="CO806" s="88"/>
      <c r="CP806" s="88"/>
      <c r="CQ806" s="88"/>
      <c r="CR806" s="88"/>
      <c r="CS806" s="88"/>
      <c r="CT806" s="88"/>
      <c r="CU806" s="88"/>
      <c r="CV806" s="88"/>
      <c r="CW806" s="88"/>
      <c r="CX806" s="88"/>
      <c r="CY806" s="88"/>
      <c r="CZ806" s="88"/>
      <c r="DA806" s="88"/>
      <c r="DB806" s="88"/>
      <c r="DC806" s="88"/>
      <c r="DD806" s="88"/>
      <c r="DE806" s="88"/>
      <c r="DF806" s="88"/>
      <c r="DG806" s="88"/>
      <c r="DH806" s="88"/>
      <c r="DI806" s="88"/>
      <c r="DJ806" s="88"/>
      <c r="DK806" s="88"/>
      <c r="DL806" s="88"/>
      <c r="DM806" s="88"/>
      <c r="DN806" s="88"/>
      <c r="DO806" s="88"/>
      <c r="DP806" s="88"/>
      <c r="DQ806" s="88"/>
      <c r="DR806" s="88"/>
      <c r="DS806" s="88"/>
      <c r="DT806" s="88"/>
      <c r="DU806" s="88"/>
      <c r="DV806" s="88"/>
      <c r="DW806" s="88"/>
      <c r="DX806" s="88"/>
      <c r="DY806" s="88"/>
      <c r="DZ806" s="88"/>
      <c r="EA806" s="88"/>
      <c r="EB806" s="88"/>
      <c r="EC806" s="88"/>
      <c r="ED806" s="88"/>
      <c r="EE806" s="88"/>
      <c r="EF806" s="88"/>
      <c r="EG806" s="88"/>
      <c r="EH806" s="88"/>
      <c r="EI806" s="88"/>
      <c r="EJ806" s="88"/>
      <c r="EK806" s="88"/>
      <c r="EL806" s="88"/>
      <c r="EM806" s="88"/>
      <c r="EN806" s="88"/>
      <c r="EO806" s="88"/>
      <c r="EP806" s="88"/>
      <c r="EQ806" s="88"/>
      <c r="ER806" s="88"/>
      <c r="ES806" s="88"/>
      <c r="ET806" s="88"/>
      <c r="EU806" s="88"/>
      <c r="EV806" s="88"/>
      <c r="EW806" s="88"/>
      <c r="EX806" s="88"/>
      <c r="EY806" s="88"/>
      <c r="EZ806" s="88"/>
      <c r="FA806" s="88"/>
      <c r="FB806" s="88"/>
      <c r="FC806" s="88"/>
      <c r="FD806" s="88"/>
      <c r="FE806" s="88"/>
      <c r="FF806" s="88"/>
      <c r="FG806" s="88"/>
      <c r="FH806" s="88"/>
      <c r="FI806" s="88"/>
      <c r="FJ806" s="88"/>
      <c r="FK806" s="88"/>
      <c r="FL806" s="88"/>
      <c r="FM806" s="88"/>
      <c r="FN806" s="88"/>
      <c r="FO806" s="88"/>
      <c r="FP806" s="88"/>
      <c r="FQ806" s="88"/>
      <c r="FR806" s="88"/>
      <c r="FS806" s="88"/>
      <c r="FT806" s="88"/>
      <c r="FU806" s="88"/>
      <c r="FV806" s="88"/>
      <c r="FW806" s="88"/>
      <c r="FX806" s="88"/>
      <c r="FY806" s="88"/>
      <c r="FZ806" s="88"/>
      <c r="GA806" s="88"/>
      <c r="GB806" s="88"/>
      <c r="GC806" s="88"/>
      <c r="GD806" s="88"/>
      <c r="GE806" s="88"/>
      <c r="GF806" s="88"/>
      <c r="GG806" s="88"/>
      <c r="GH806" s="88"/>
      <c r="GI806" s="88"/>
      <c r="GJ806" s="88"/>
      <c r="GK806" s="88"/>
      <c r="GL806" s="88"/>
      <c r="GM806" s="88"/>
      <c r="GN806" s="88"/>
      <c r="GO806" s="88"/>
      <c r="GP806" s="88"/>
      <c r="GQ806" s="88"/>
      <c r="GR806" s="88"/>
      <c r="GS806" s="88"/>
      <c r="GT806" s="88"/>
      <c r="GU806" s="88"/>
      <c r="GV806" s="88"/>
      <c r="GW806" s="88"/>
      <c r="GX806" s="88"/>
      <c r="GY806" s="88"/>
      <c r="GZ806" s="88"/>
      <c r="HA806" s="88"/>
      <c r="HB806" s="88"/>
      <c r="HC806" s="88"/>
      <c r="HD806" s="88"/>
      <c r="HE806" s="88"/>
      <c r="HF806" s="88"/>
      <c r="HG806" s="88"/>
      <c r="HH806" s="88"/>
      <c r="HI806" s="88"/>
      <c r="HJ806" s="88"/>
      <c r="HK806" s="88"/>
      <c r="HL806" s="88"/>
      <c r="HM806" s="88"/>
      <c r="HN806" s="88"/>
      <c r="HO806" s="88"/>
      <c r="HP806" s="88"/>
      <c r="HQ806" s="88"/>
      <c r="HR806" s="88"/>
      <c r="HS806" s="88"/>
      <c r="HT806" s="88"/>
      <c r="HU806" s="88"/>
      <c r="HV806" s="88"/>
      <c r="HW806" s="88"/>
      <c r="HX806" s="88"/>
      <c r="HY806" s="88"/>
      <c r="HZ806" s="88"/>
      <c r="IA806" s="88"/>
      <c r="IB806" s="88"/>
      <c r="IC806" s="88"/>
      <c r="ID806" s="88"/>
      <c r="IE806" s="88"/>
      <c r="IF806" s="88"/>
      <c r="IG806" s="88"/>
      <c r="IH806" s="89"/>
      <c r="II806" s="88"/>
      <c r="IJ806" s="89"/>
    </row>
    <row r="807" spans="1:244">
      <c r="A807" s="90" t="s">
        <v>223</v>
      </c>
      <c r="B807" s="90" t="s">
        <v>25</v>
      </c>
      <c r="C807" s="90" t="s">
        <v>1556</v>
      </c>
      <c r="D807" s="90" t="s">
        <v>1441</v>
      </c>
      <c r="E807" s="90" t="s">
        <v>1868</v>
      </c>
      <c r="F807" s="112">
        <v>3.0174677913449899E-2</v>
      </c>
      <c r="G807" s="112">
        <v>0</v>
      </c>
      <c r="H807" s="113" t="str">
        <f>IF(ISERROR(F807/G807-1),"",IF((F807/G807-1)&gt;10000%,"",F807/G807-1))</f>
        <v/>
      </c>
      <c r="I807" s="91">
        <f>F807/$F$1023</f>
        <v>3.8635999268359678E-6</v>
      </c>
      <c r="J807" s="92">
        <v>80.366532561833438</v>
      </c>
      <c r="K807" s="92">
        <v>14.7365294117647</v>
      </c>
    </row>
    <row r="808" spans="1:244">
      <c r="A808" s="90" t="s">
        <v>1994</v>
      </c>
      <c r="B808" s="90" t="s">
        <v>1760</v>
      </c>
      <c r="C808" s="90" t="s">
        <v>1537</v>
      </c>
      <c r="D808" s="90" t="s">
        <v>398</v>
      </c>
      <c r="E808" s="90" t="s">
        <v>1868</v>
      </c>
      <c r="F808" s="112">
        <v>2.934459E-2</v>
      </c>
      <c r="G808" s="112">
        <v>1.2807273600000002</v>
      </c>
      <c r="H808" s="113">
        <f>IF(ISERROR(F808/G808-1),"",IF((F808/G808-1)&gt;10000%,"",F808/G808-1))</f>
        <v>-0.97708755905706579</v>
      </c>
      <c r="I808" s="91">
        <f>F808/$F$1023</f>
        <v>3.7573145304890218E-6</v>
      </c>
      <c r="J808" s="92">
        <v>101.53224222</v>
      </c>
      <c r="K808" s="92">
        <v>23.085294117647098</v>
      </c>
    </row>
    <row r="809" spans="1:244">
      <c r="A809" s="90" t="s">
        <v>95</v>
      </c>
      <c r="B809" s="90" t="s">
        <v>96</v>
      </c>
      <c r="C809" s="90" t="s">
        <v>1541</v>
      </c>
      <c r="D809" s="90" t="s">
        <v>399</v>
      </c>
      <c r="E809" s="90" t="s">
        <v>400</v>
      </c>
      <c r="F809" s="112">
        <v>2.828872E-2</v>
      </c>
      <c r="G809" s="112">
        <v>2.0812349999999997E-2</v>
      </c>
      <c r="H809" s="113">
        <f>IF(ISERROR(F809/G809-1),"",IF((F809/G809-1)&gt;10000%,"",F809/G809-1))</f>
        <v>0.35922757401254568</v>
      </c>
      <c r="I809" s="91">
        <f>F809/$F$1023</f>
        <v>3.6221197401270694E-6</v>
      </c>
      <c r="J809" s="92">
        <v>1.8137549807125026</v>
      </c>
      <c r="K809" s="92">
        <v>20.458529411764701</v>
      </c>
    </row>
    <row r="810" spans="1:244">
      <c r="A810" s="90" t="s">
        <v>1816</v>
      </c>
      <c r="B810" s="90" t="s">
        <v>1817</v>
      </c>
      <c r="C810" s="90" t="s">
        <v>1767</v>
      </c>
      <c r="D810" s="90" t="s">
        <v>398</v>
      </c>
      <c r="E810" s="90" t="s">
        <v>1868</v>
      </c>
      <c r="F810" s="112">
        <v>2.7546664626682999E-2</v>
      </c>
      <c r="G810" s="112">
        <v>0</v>
      </c>
      <c r="H810" s="113" t="str">
        <f>IF(ISERROR(F810/G810-1),"",IF((F810/G810-1)&gt;10000%,"",F810/G810-1))</f>
        <v/>
      </c>
      <c r="I810" s="91">
        <f>F810/$F$1023</f>
        <v>3.5271061298980143E-6</v>
      </c>
      <c r="J810" s="92">
        <v>872.40195144088943</v>
      </c>
      <c r="K810" s="92">
        <v>95.072235294117604</v>
      </c>
    </row>
    <row r="811" spans="1:244">
      <c r="A811" s="90" t="s">
        <v>910</v>
      </c>
      <c r="B811" s="90" t="s">
        <v>959</v>
      </c>
      <c r="C811" s="90" t="s">
        <v>1543</v>
      </c>
      <c r="D811" s="90" t="s">
        <v>1441</v>
      </c>
      <c r="E811" s="90" t="s">
        <v>400</v>
      </c>
      <c r="F811" s="112">
        <v>2.734344E-2</v>
      </c>
      <c r="G811" s="112">
        <v>8.9568899999999986E-3</v>
      </c>
      <c r="H811" s="113">
        <f>IF(ISERROR(F811/G811-1),"",IF((F811/G811-1)&gt;10000%,"",F811/G811-1))</f>
        <v>2.0527828297545248</v>
      </c>
      <c r="I811" s="91">
        <f>F811/$F$1023</f>
        <v>3.5010850185862106E-6</v>
      </c>
      <c r="J811" s="92">
        <v>42.71081418</v>
      </c>
      <c r="K811" s="92">
        <v>54.285470588235299</v>
      </c>
    </row>
    <row r="812" spans="1:244">
      <c r="A812" s="90" t="s">
        <v>285</v>
      </c>
      <c r="B812" s="90" t="s">
        <v>286</v>
      </c>
      <c r="C812" s="90" t="s">
        <v>298</v>
      </c>
      <c r="D812" s="90" t="s">
        <v>399</v>
      </c>
      <c r="E812" s="90" t="s">
        <v>1868</v>
      </c>
      <c r="F812" s="112">
        <v>2.6966964E-2</v>
      </c>
      <c r="G812" s="112">
        <v>1.8496020000000002E-2</v>
      </c>
      <c r="H812" s="113">
        <f>IF(ISERROR(F812/G812-1),"",IF((F812/G812-1)&gt;10000%,"",F812/G812-1))</f>
        <v>0.45798739404477273</v>
      </c>
      <c r="I812" s="91">
        <f>F812/$F$1023</f>
        <v>3.4528806052623107E-6</v>
      </c>
      <c r="J812" s="92">
        <v>69.151223999999999</v>
      </c>
      <c r="K812" s="92">
        <v>74.352470588235306</v>
      </c>
    </row>
    <row r="813" spans="1:244">
      <c r="A813" s="90" t="s">
        <v>2707</v>
      </c>
      <c r="B813" s="90" t="s">
        <v>195</v>
      </c>
      <c r="C813" s="90" t="s">
        <v>1180</v>
      </c>
      <c r="D813" s="90" t="s">
        <v>398</v>
      </c>
      <c r="E813" s="90" t="s">
        <v>1868</v>
      </c>
      <c r="F813" s="112">
        <v>2.637449E-2</v>
      </c>
      <c r="G813" s="112">
        <v>6.3941059999999994E-2</v>
      </c>
      <c r="H813" s="113">
        <f>IF(ISERROR(F813/G813-1),"",IF((F813/G813-1)&gt;10000%,"",F813/G813-1))</f>
        <v>-0.58751872427513707</v>
      </c>
      <c r="I813" s="91">
        <f>F813/$F$1023</f>
        <v>3.3770195634438033E-6</v>
      </c>
      <c r="J813" s="92">
        <v>4.9567917353999995</v>
      </c>
      <c r="K813" s="92">
        <v>27.533117647058798</v>
      </c>
    </row>
    <row r="814" spans="1:244">
      <c r="A814" s="90" t="s">
        <v>749</v>
      </c>
      <c r="B814" s="90" t="s">
        <v>750</v>
      </c>
      <c r="C814" s="90" t="s">
        <v>1538</v>
      </c>
      <c r="D814" s="90" t="s">
        <v>398</v>
      </c>
      <c r="E814" s="90" t="s">
        <v>1868</v>
      </c>
      <c r="F814" s="112">
        <v>2.5071840000000001E-2</v>
      </c>
      <c r="G814" s="112">
        <v>1.313366E-2</v>
      </c>
      <c r="H814" s="113">
        <f>IF(ISERROR(F814/G814-1),"",IF((F814/G814-1)&gt;10000%,"",F814/G814-1))</f>
        <v>0.90897586811292519</v>
      </c>
      <c r="I814" s="91">
        <f>F814/$F$1023</f>
        <v>3.2102267824527753E-6</v>
      </c>
      <c r="J814" s="92">
        <v>12.316960640000001</v>
      </c>
      <c r="K814" s="92">
        <v>19.312588235294101</v>
      </c>
    </row>
    <row r="815" spans="1:244">
      <c r="A815" s="90" t="s">
        <v>291</v>
      </c>
      <c r="B815" s="90" t="s">
        <v>292</v>
      </c>
      <c r="C815" s="90" t="s">
        <v>298</v>
      </c>
      <c r="D815" s="90" t="s">
        <v>399</v>
      </c>
      <c r="E815" s="90" t="s">
        <v>1868</v>
      </c>
      <c r="F815" s="112">
        <v>2.5022630000000001E-2</v>
      </c>
      <c r="G815" s="112">
        <v>4.3369999999999997E-3</v>
      </c>
      <c r="H815" s="113">
        <f>IF(ISERROR(F815/G815-1),"",IF((F815/G815-1)&gt;10000%,"",F815/G815-1))</f>
        <v>4.7695711321189771</v>
      </c>
      <c r="I815" s="91">
        <f>F815/$F$1023</f>
        <v>3.2039258783322758E-6</v>
      </c>
      <c r="J815" s="92">
        <v>14.015582999999999</v>
      </c>
      <c r="K815" s="92">
        <v>64.367823529411794</v>
      </c>
    </row>
    <row r="816" spans="1:244">
      <c r="A816" s="90" t="s">
        <v>1840</v>
      </c>
      <c r="B816" s="90" t="s">
        <v>1861</v>
      </c>
      <c r="C816" s="90" t="s">
        <v>1180</v>
      </c>
      <c r="D816" s="90" t="s">
        <v>398</v>
      </c>
      <c r="E816" s="90" t="s">
        <v>1868</v>
      </c>
      <c r="F816" s="112">
        <v>2.4955000000000001E-2</v>
      </c>
      <c r="G816" s="112">
        <v>7.5610750000000004E-2</v>
      </c>
      <c r="H816" s="113">
        <f>IF(ISERROR(F816/G816-1),"",IF((F816/G816-1)&gt;10000%,"",F816/G816-1))</f>
        <v>-0.66995433850345354</v>
      </c>
      <c r="I816" s="91">
        <f>F816/$F$1023</f>
        <v>3.195266456554804E-6</v>
      </c>
      <c r="J816" s="92">
        <v>8.3405405655000013</v>
      </c>
      <c r="K816" s="92">
        <v>61.056352941176499</v>
      </c>
    </row>
    <row r="817" spans="1:15">
      <c r="A817" s="90" t="s">
        <v>2520</v>
      </c>
      <c r="B817" s="90" t="s">
        <v>2521</v>
      </c>
      <c r="C817" s="90" t="s">
        <v>1767</v>
      </c>
      <c r="D817" s="90" t="s">
        <v>399</v>
      </c>
      <c r="E817" s="90" t="s">
        <v>400</v>
      </c>
      <c r="F817" s="112">
        <v>2.4597299999999999E-2</v>
      </c>
      <c r="G817" s="112">
        <v>0</v>
      </c>
      <c r="H817" s="113" t="str">
        <f>IF(ISERROR(F817/G817-1),"",IF((F817/G817-1)&gt;10000%,"",F817/G817-1))</f>
        <v/>
      </c>
      <c r="I817" s="91">
        <f>F817/$F$1023</f>
        <v>3.1494661435309751E-6</v>
      </c>
      <c r="J817" s="92">
        <v>0.92654507261868702</v>
      </c>
      <c r="K817" s="92">
        <v>5.0695294117647096</v>
      </c>
    </row>
    <row r="818" spans="1:15">
      <c r="A818" s="90" t="s">
        <v>2717</v>
      </c>
      <c r="B818" s="90" t="s">
        <v>2718</v>
      </c>
      <c r="C818" s="90" t="s">
        <v>1543</v>
      </c>
      <c r="D818" s="90" t="s">
        <v>399</v>
      </c>
      <c r="E818" s="90" t="s">
        <v>1868</v>
      </c>
      <c r="F818" s="112">
        <v>2.32284E-2</v>
      </c>
      <c r="G818" s="112">
        <v>3.3855320000000001E-2</v>
      </c>
      <c r="H818" s="113">
        <f>IF(ISERROR(F818/G818-1),"",IF((F818/G818-1)&gt;10000%,"",F818/G818-1))</f>
        <v>-0.31389217411030235</v>
      </c>
      <c r="I818" s="91">
        <f>F818/$F$1023</f>
        <v>2.9741906375250495E-6</v>
      </c>
      <c r="J818" s="92">
        <v>5.5425904599999996</v>
      </c>
      <c r="K818" s="92">
        <v>81.323294117647094</v>
      </c>
    </row>
    <row r="819" spans="1:15">
      <c r="A819" s="90" t="s">
        <v>2888</v>
      </c>
      <c r="B819" s="90" t="s">
        <v>2874</v>
      </c>
      <c r="C819" s="90" t="s">
        <v>1543</v>
      </c>
      <c r="D819" s="90" t="s">
        <v>398</v>
      </c>
      <c r="E819" s="90" t="s">
        <v>1868</v>
      </c>
      <c r="F819" s="112">
        <v>2.2414949999999999E-2</v>
      </c>
      <c r="G819" s="112">
        <v>0</v>
      </c>
      <c r="H819" s="113" t="str">
        <f>IF(ISERROR(F819/G819-1),"",IF((F819/G819-1)&gt;10000%,"",F819/G819-1))</f>
        <v/>
      </c>
      <c r="I819" s="91">
        <f>F819/$F$1023</f>
        <v>2.8700355784553439E-6</v>
      </c>
      <c r="J819" s="92">
        <v>13.3391027</v>
      </c>
      <c r="K819" s="92">
        <v>31.2923529411765</v>
      </c>
    </row>
    <row r="820" spans="1:15">
      <c r="A820" s="90" t="s">
        <v>2375</v>
      </c>
      <c r="B820" s="90" t="s">
        <v>2376</v>
      </c>
      <c r="C820" s="90" t="s">
        <v>886</v>
      </c>
      <c r="D820" s="90" t="s">
        <v>398</v>
      </c>
      <c r="E820" s="90" t="s">
        <v>1868</v>
      </c>
      <c r="F820" s="112">
        <v>2.2165560000000001E-2</v>
      </c>
      <c r="G820" s="112">
        <v>3.9199980000000002E-2</v>
      </c>
      <c r="H820" s="113">
        <f>IF(ISERROR(F820/G820-1),"",IF((F820/G820-1)&gt;10000%,"",F820/G820-1))</f>
        <v>-0.43455175232232257</v>
      </c>
      <c r="I820" s="91">
        <f>F820/$F$1023</f>
        <v>2.8381034004709639E-6</v>
      </c>
      <c r="J820" s="92">
        <v>6.4663400599999994</v>
      </c>
      <c r="K820" s="92">
        <v>84.808941176470597</v>
      </c>
    </row>
    <row r="821" spans="1:15">
      <c r="A821" s="90" t="s">
        <v>2611</v>
      </c>
      <c r="B821" s="90" t="s">
        <v>2612</v>
      </c>
      <c r="C821" s="90" t="s">
        <v>1544</v>
      </c>
      <c r="D821" s="90" t="s">
        <v>398</v>
      </c>
      <c r="E821" s="90" t="s">
        <v>1868</v>
      </c>
      <c r="F821" s="112">
        <v>2.2114099999999998E-2</v>
      </c>
      <c r="G821" s="112">
        <v>0.84499818000000004</v>
      </c>
      <c r="H821" s="113">
        <f>IF(ISERROR(F821/G821-1),"",IF((F821/G821-1)&gt;10000%,"",F821/G821-1))</f>
        <v>-0.97382941108819898</v>
      </c>
      <c r="I821" s="91">
        <f>F821/$F$1023</f>
        <v>2.8315144038027884E-6</v>
      </c>
      <c r="J821" s="92">
        <v>21.999421809999998</v>
      </c>
      <c r="K821" s="92">
        <v>6.4649411764705897</v>
      </c>
    </row>
    <row r="822" spans="1:15">
      <c r="A822" s="90" t="s">
        <v>147</v>
      </c>
      <c r="B822" s="90" t="s">
        <v>148</v>
      </c>
      <c r="C822" s="90" t="s">
        <v>1545</v>
      </c>
      <c r="D822" s="90" t="s">
        <v>399</v>
      </c>
      <c r="E822" s="90" t="s">
        <v>400</v>
      </c>
      <c r="F822" s="112">
        <v>2.2056619999999999E-2</v>
      </c>
      <c r="G822" s="112">
        <v>6.1883750000000003E-3</v>
      </c>
      <c r="H822" s="113">
        <f>IF(ISERROR(F822/G822-1),"",IF((F822/G822-1)&gt;10000%,"",F822/G822-1))</f>
        <v>2.564202234027511</v>
      </c>
      <c r="I822" s="91">
        <f>F822/$F$1023</f>
        <v>2.8241545995181654E-6</v>
      </c>
      <c r="J822" s="92">
        <v>5.5397072328300005</v>
      </c>
      <c r="K822" s="92">
        <v>49.414529411764697</v>
      </c>
    </row>
    <row r="823" spans="1:15">
      <c r="A823" s="90" t="s">
        <v>1570</v>
      </c>
      <c r="B823" s="90" t="s">
        <v>1571</v>
      </c>
      <c r="C823" s="90" t="s">
        <v>1542</v>
      </c>
      <c r="D823" s="90" t="s">
        <v>398</v>
      </c>
      <c r="E823" s="90" t="s">
        <v>1868</v>
      </c>
      <c r="F823" s="112">
        <v>2.1614849999999998E-2</v>
      </c>
      <c r="G823" s="112">
        <v>0.3616375</v>
      </c>
      <c r="H823" s="113">
        <f>IF(ISERROR(F823/G823-1),"",IF((F823/G823-1)&gt;10000%,"",F823/G823-1))</f>
        <v>-0.9402306176765407</v>
      </c>
      <c r="I823" s="91">
        <f>F823/$F$1023</f>
        <v>2.7675898685018472E-6</v>
      </c>
      <c r="J823" s="92">
        <v>5.8026094523863545</v>
      </c>
      <c r="K823" s="92">
        <v>47.507058823529398</v>
      </c>
    </row>
    <row r="824" spans="1:15">
      <c r="A824" s="90" t="s">
        <v>225</v>
      </c>
      <c r="B824" s="90" t="s">
        <v>30</v>
      </c>
      <c r="C824" s="90" t="s">
        <v>1556</v>
      </c>
      <c r="D824" s="90" t="s">
        <v>399</v>
      </c>
      <c r="E824" s="90" t="s">
        <v>1868</v>
      </c>
      <c r="F824" s="112">
        <v>2.0991432068543401E-2</v>
      </c>
      <c r="G824" s="112">
        <v>0</v>
      </c>
      <c r="H824" s="113" t="str">
        <f>IF(ISERROR(F824/G824-1),"",IF((F824/G824-1)&gt;10000%,"",F824/G824-1))</f>
        <v/>
      </c>
      <c r="I824" s="91">
        <f>F824/$F$1023</f>
        <v>2.6877667306618132E-6</v>
      </c>
      <c r="J824" s="92">
        <v>47.221661220785109</v>
      </c>
      <c r="K824" s="92">
        <v>39.460294117647102</v>
      </c>
      <c r="M824" s="82"/>
      <c r="N824" s="82"/>
      <c r="O824" s="82"/>
    </row>
    <row r="825" spans="1:15">
      <c r="A825" s="90" t="s">
        <v>1398</v>
      </c>
      <c r="B825" s="90" t="s">
        <v>1399</v>
      </c>
      <c r="C825" s="90" t="s">
        <v>1556</v>
      </c>
      <c r="D825" s="90" t="s">
        <v>399</v>
      </c>
      <c r="E825" s="90" t="s">
        <v>1868</v>
      </c>
      <c r="F825" s="112">
        <v>2.096719E-2</v>
      </c>
      <c r="G825" s="112">
        <v>3.3296230000000003E-2</v>
      </c>
      <c r="H825" s="113">
        <f>IF(ISERROR(F825/G825-1),"",IF((F825/G825-1)&gt;10000%,"",F825/G825-1))</f>
        <v>-0.37028336241069937</v>
      </c>
      <c r="I825" s="91">
        <f>F825/$F$1023</f>
        <v>2.6846627487562139E-6</v>
      </c>
      <c r="J825" s="92">
        <v>15.872835231828153</v>
      </c>
      <c r="K825" s="92">
        <v>102.243058823529</v>
      </c>
    </row>
    <row r="826" spans="1:15">
      <c r="A826" s="90" t="s">
        <v>2120</v>
      </c>
      <c r="B826" s="90" t="s">
        <v>1749</v>
      </c>
      <c r="C826" s="90" t="s">
        <v>1537</v>
      </c>
      <c r="D826" s="90" t="s">
        <v>398</v>
      </c>
      <c r="E826" s="90" t="s">
        <v>1868</v>
      </c>
      <c r="F826" s="112">
        <v>2.076325E-2</v>
      </c>
      <c r="G826" s="112">
        <v>6.5793859999999996E-2</v>
      </c>
      <c r="H826" s="113">
        <f>IF(ISERROR(F826/G826-1),"",IF((F826/G826-1)&gt;10000%,"",F826/G826-1))</f>
        <v>-0.68441964037373704</v>
      </c>
      <c r="I826" s="91">
        <f>F826/$F$1023</f>
        <v>2.6585500402348842E-6</v>
      </c>
      <c r="J826" s="92">
        <v>25.315130739999997</v>
      </c>
      <c r="K826" s="92">
        <v>60.824294117647099</v>
      </c>
    </row>
    <row r="827" spans="1:15">
      <c r="A827" s="90" t="s">
        <v>1028</v>
      </c>
      <c r="B827" s="90" t="s">
        <v>1029</v>
      </c>
      <c r="C827" s="90" t="s">
        <v>1538</v>
      </c>
      <c r="D827" s="90" t="s">
        <v>398</v>
      </c>
      <c r="E827" s="90" t="s">
        <v>1868</v>
      </c>
      <c r="F827" s="112">
        <v>1.9893351E-2</v>
      </c>
      <c r="G827" s="112">
        <v>1.277695E-2</v>
      </c>
      <c r="H827" s="113">
        <f>IF(ISERROR(F827/G827-1),"",IF((F827/G827-1)&gt;10000%,"",F827/G827-1))</f>
        <v>0.55697181252176775</v>
      </c>
      <c r="I827" s="91">
        <f>F827/$F$1023</f>
        <v>2.5471671872879569E-6</v>
      </c>
      <c r="J827" s="92">
        <v>24.290129690000001</v>
      </c>
      <c r="K827" s="92">
        <v>26.876352941176499</v>
      </c>
    </row>
    <row r="828" spans="1:15">
      <c r="A828" s="90" t="s">
        <v>8</v>
      </c>
      <c r="B828" s="90" t="s">
        <v>9</v>
      </c>
      <c r="C828" s="90" t="s">
        <v>1767</v>
      </c>
      <c r="D828" s="90" t="s">
        <v>399</v>
      </c>
      <c r="E828" s="90" t="s">
        <v>400</v>
      </c>
      <c r="F828" s="112">
        <v>1.981248E-2</v>
      </c>
      <c r="G828" s="112">
        <v>2.8205999999999998E-2</v>
      </c>
      <c r="H828" s="113">
        <f>IF(ISERROR(F828/G828-1),"",IF((F828/G828-1)&gt;10000%,"",F828/G828-1))</f>
        <v>-0.29757923845990208</v>
      </c>
      <c r="I828" s="91">
        <f>F828/$F$1023</f>
        <v>2.5368123728776968E-6</v>
      </c>
      <c r="J828" s="92">
        <v>16.582482565615308</v>
      </c>
      <c r="K828" s="92">
        <v>15.545</v>
      </c>
    </row>
    <row r="829" spans="1:15">
      <c r="A829" s="90" t="s">
        <v>1775</v>
      </c>
      <c r="B829" s="90" t="s">
        <v>1776</v>
      </c>
      <c r="C829" s="90" t="s">
        <v>1774</v>
      </c>
      <c r="D829" s="90" t="s">
        <v>398</v>
      </c>
      <c r="E829" s="90" t="s">
        <v>1868</v>
      </c>
      <c r="F829" s="112">
        <v>1.96788E-2</v>
      </c>
      <c r="G829" s="112">
        <v>2.0490700000000001E-2</v>
      </c>
      <c r="H829" s="113">
        <f>IF(ISERROR(F829/G829-1),"",IF((F829/G829-1)&gt;10000%,"",F829/G829-1))</f>
        <v>-3.962285329442139E-2</v>
      </c>
      <c r="I829" s="91">
        <f>F829/$F$1023</f>
        <v>2.5196958343117883E-6</v>
      </c>
      <c r="J829" s="92">
        <v>26.539487999999999</v>
      </c>
      <c r="K829" s="92">
        <v>23.4129411764706</v>
      </c>
    </row>
    <row r="830" spans="1:15">
      <c r="A830" s="90" t="s">
        <v>1384</v>
      </c>
      <c r="B830" s="90" t="s">
        <v>1385</v>
      </c>
      <c r="C830" s="90" t="s">
        <v>1556</v>
      </c>
      <c r="D830" s="90" t="s">
        <v>398</v>
      </c>
      <c r="E830" s="90" t="s">
        <v>1868</v>
      </c>
      <c r="F830" s="112">
        <v>1.935164E-2</v>
      </c>
      <c r="G830" s="112">
        <v>0.5178606</v>
      </c>
      <c r="H830" s="113">
        <f>IF(ISERROR(F830/G830-1),"",IF((F830/G830-1)&gt;10000%,"",F830/G830-1))</f>
        <v>-0.96263156532858452</v>
      </c>
      <c r="I830" s="91">
        <f>F830/$F$1023</f>
        <v>2.4778058974684113E-6</v>
      </c>
      <c r="J830" s="92">
        <v>23.325500379999998</v>
      </c>
      <c r="K830" s="92">
        <v>4.0637647058823498</v>
      </c>
    </row>
    <row r="831" spans="1:15">
      <c r="A831" s="90" t="s">
        <v>612</v>
      </c>
      <c r="B831" s="90" t="s">
        <v>613</v>
      </c>
      <c r="C831" s="90" t="s">
        <v>614</v>
      </c>
      <c r="D831" s="90" t="s">
        <v>398</v>
      </c>
      <c r="E831" s="90" t="s">
        <v>1868</v>
      </c>
      <c r="F831" s="112">
        <v>1.93207E-2</v>
      </c>
      <c r="G831" s="112">
        <v>1.1021600000000001E-2</v>
      </c>
      <c r="H831" s="113">
        <f>IF(ISERROR(F831/G831-1),"",IF((F831/G831-1)&gt;10000%,"",F831/G831-1))</f>
        <v>0.75298504754300621</v>
      </c>
      <c r="I831" s="91">
        <f>F831/$F$1023</f>
        <v>2.4738443048350391E-6</v>
      </c>
      <c r="J831" s="92">
        <v>27.622572809999998</v>
      </c>
      <c r="K831" s="92">
        <v>87.605000000000004</v>
      </c>
    </row>
    <row r="832" spans="1:15">
      <c r="A832" s="90" t="s">
        <v>2621</v>
      </c>
      <c r="B832" s="90" t="s">
        <v>2622</v>
      </c>
      <c r="C832" s="90" t="s">
        <v>1544</v>
      </c>
      <c r="D832" s="90" t="s">
        <v>398</v>
      </c>
      <c r="E832" s="90" t="s">
        <v>1868</v>
      </c>
      <c r="F832" s="112">
        <v>1.931196E-2</v>
      </c>
      <c r="G832" s="112">
        <v>3.6854499999999998E-3</v>
      </c>
      <c r="H832" s="113">
        <f>IF(ISERROR(F832/G832-1),"",IF((F832/G832-1)&gt;10000%,"",F832/G832-1))</f>
        <v>4.2400548101317348</v>
      </c>
      <c r="I832" s="91">
        <f>F832/$F$1023</f>
        <v>2.4727252253387344E-6</v>
      </c>
      <c r="J832" s="92">
        <v>3.1630225800000003</v>
      </c>
      <c r="K832" s="92">
        <v>36.814705882352897</v>
      </c>
    </row>
    <row r="833" spans="1:11">
      <c r="A833" s="90" t="s">
        <v>1977</v>
      </c>
      <c r="B833" s="90" t="s">
        <v>378</v>
      </c>
      <c r="C833" s="90" t="s">
        <v>1537</v>
      </c>
      <c r="D833" s="90" t="s">
        <v>398</v>
      </c>
      <c r="E833" s="90" t="s">
        <v>1868</v>
      </c>
      <c r="F833" s="112">
        <v>1.89181E-2</v>
      </c>
      <c r="G833" s="112">
        <v>3.5982699999999998E-3</v>
      </c>
      <c r="H833" s="113">
        <f>IF(ISERROR(F833/G833-1),"",IF((F833/G833-1)&gt;10000%,"",F833/G833-1))</f>
        <v>4.2575543247171561</v>
      </c>
      <c r="I833" s="91">
        <f>F833/$F$1023</f>
        <v>2.422294944970925E-6</v>
      </c>
      <c r="J833" s="92">
        <v>27.101931260000001</v>
      </c>
      <c r="K833" s="92">
        <v>34.92</v>
      </c>
    </row>
    <row r="834" spans="1:11">
      <c r="A834" s="90" t="s">
        <v>2440</v>
      </c>
      <c r="B834" s="90" t="s">
        <v>2441</v>
      </c>
      <c r="C834" s="90" t="s">
        <v>1544</v>
      </c>
      <c r="D834" s="90" t="s">
        <v>398</v>
      </c>
      <c r="E834" s="90" t="s">
        <v>1868</v>
      </c>
      <c r="F834" s="112">
        <v>1.8691450000000002E-2</v>
      </c>
      <c r="G834" s="112">
        <v>0</v>
      </c>
      <c r="H834" s="113" t="str">
        <f>IF(ISERROR(F834/G834-1),"",IF((F834/G834-1)&gt;10000%,"",F834/G834-1))</f>
        <v/>
      </c>
      <c r="I834" s="91">
        <f>F834/$F$1023</f>
        <v>2.3932744223350551E-6</v>
      </c>
      <c r="J834" s="92">
        <v>3.0412992599999997</v>
      </c>
      <c r="K834" s="92">
        <v>70.503411764705902</v>
      </c>
    </row>
    <row r="835" spans="1:11">
      <c r="A835" s="90" t="s">
        <v>2890</v>
      </c>
      <c r="B835" s="90" t="s">
        <v>2876</v>
      </c>
      <c r="C835" s="90" t="s">
        <v>1543</v>
      </c>
      <c r="D835" s="90" t="s">
        <v>398</v>
      </c>
      <c r="E835" s="90" t="s">
        <v>1868</v>
      </c>
      <c r="F835" s="112">
        <v>1.866E-2</v>
      </c>
      <c r="G835" s="112">
        <v>0</v>
      </c>
      <c r="H835" s="113" t="str">
        <f>IF(ISERROR(F835/G835-1),"",IF((F835/G835-1)&gt;10000%,"",F835/G835-1))</f>
        <v/>
      </c>
      <c r="I835" s="91">
        <f>F835/$F$1023</f>
        <v>2.3892475287242093E-6</v>
      </c>
      <c r="J835" s="92">
        <v>14.00103378</v>
      </c>
      <c r="K835" s="92">
        <v>40.3184117647059</v>
      </c>
    </row>
    <row r="836" spans="1:11">
      <c r="A836" s="90" t="s">
        <v>1988</v>
      </c>
      <c r="B836" s="90" t="s">
        <v>381</v>
      </c>
      <c r="C836" s="90" t="s">
        <v>1537</v>
      </c>
      <c r="D836" s="90" t="s">
        <v>398</v>
      </c>
      <c r="E836" s="90" t="s">
        <v>1868</v>
      </c>
      <c r="F836" s="112">
        <v>1.827606E-2</v>
      </c>
      <c r="G836" s="112">
        <v>0.49569163999999999</v>
      </c>
      <c r="H836" s="113">
        <f>IF(ISERROR(F836/G836-1),"",IF((F836/G836-1)&gt;10000%,"",F836/G836-1))</f>
        <v>-0.96313018311141985</v>
      </c>
      <c r="I836" s="91">
        <f>F836/$F$1023</f>
        <v>2.3400874163888194E-6</v>
      </c>
      <c r="J836" s="92">
        <v>16.611543740000002</v>
      </c>
      <c r="K836" s="92">
        <v>43.613294117647101</v>
      </c>
    </row>
    <row r="837" spans="1:11">
      <c r="A837" s="90" t="s">
        <v>1470</v>
      </c>
      <c r="B837" s="90" t="s">
        <v>1471</v>
      </c>
      <c r="C837" s="90" t="s">
        <v>298</v>
      </c>
      <c r="D837" s="90" t="s">
        <v>1441</v>
      </c>
      <c r="E837" s="90" t="s">
        <v>1868</v>
      </c>
      <c r="F837" s="112">
        <v>1.8221439999999998E-2</v>
      </c>
      <c r="G837" s="112">
        <v>0.25187635000000003</v>
      </c>
      <c r="H837" s="113">
        <f>IF(ISERROR(F837/G837-1),"",IF((F837/G837-1)&gt;10000%,"",F837/G837-1))</f>
        <v>-0.92765720163882004</v>
      </c>
      <c r="I837" s="91">
        <f>F837/$F$1023</f>
        <v>2.3330938097425752E-6</v>
      </c>
      <c r="J837" s="92">
        <v>21.939437000000002</v>
      </c>
      <c r="K837" s="92">
        <v>56.134941176470598</v>
      </c>
    </row>
    <row r="838" spans="1:11">
      <c r="A838" s="90" t="s">
        <v>401</v>
      </c>
      <c r="B838" s="90" t="s">
        <v>402</v>
      </c>
      <c r="C838" s="90" t="s">
        <v>1538</v>
      </c>
      <c r="D838" s="90" t="s">
        <v>398</v>
      </c>
      <c r="E838" s="90" t="s">
        <v>1868</v>
      </c>
      <c r="F838" s="112">
        <v>1.765918E-2</v>
      </c>
      <c r="G838" s="112">
        <v>1.5284540000000001E-2</v>
      </c>
      <c r="H838" s="113">
        <f>IF(ISERROR(F838/G838-1),"",IF((F838/G838-1)&gt;10000%,"",F838/G838-1))</f>
        <v>0.15536221567675557</v>
      </c>
      <c r="I838" s="91">
        <f>F838/$F$1023</f>
        <v>2.2611014026953904E-6</v>
      </c>
      <c r="J838" s="92">
        <v>30.970061870000002</v>
      </c>
      <c r="K838" s="92">
        <v>3.87288235294118</v>
      </c>
    </row>
    <row r="839" spans="1:11">
      <c r="A839" s="90" t="s">
        <v>1981</v>
      </c>
      <c r="B839" s="90" t="s">
        <v>122</v>
      </c>
      <c r="C839" s="90" t="s">
        <v>1537</v>
      </c>
      <c r="D839" s="90" t="s">
        <v>398</v>
      </c>
      <c r="E839" s="90" t="s">
        <v>1868</v>
      </c>
      <c r="F839" s="112">
        <v>1.7516279999999999E-2</v>
      </c>
      <c r="G839" s="112">
        <v>0.53488392000000007</v>
      </c>
      <c r="H839" s="113">
        <f>IF(ISERROR(F839/G839-1),"",IF((F839/G839-1)&gt;10000%,"",F839/G839-1))</f>
        <v>-0.96725218436179572</v>
      </c>
      <c r="I839" s="91">
        <f>F839/$F$1023</f>
        <v>2.2428043248896725E-6</v>
      </c>
      <c r="J839" s="92">
        <v>9.7418232899999992</v>
      </c>
      <c r="K839" s="92">
        <v>29.247411764705902</v>
      </c>
    </row>
    <row r="840" spans="1:11">
      <c r="A840" s="90" t="s">
        <v>287</v>
      </c>
      <c r="B840" s="90" t="s">
        <v>288</v>
      </c>
      <c r="C840" s="90" t="s">
        <v>298</v>
      </c>
      <c r="D840" s="90" t="s">
        <v>399</v>
      </c>
      <c r="E840" s="90" t="s">
        <v>1868</v>
      </c>
      <c r="F840" s="112">
        <v>1.7231400000000001E-2</v>
      </c>
      <c r="G840" s="112">
        <v>3.6154400000000001E-3</v>
      </c>
      <c r="H840" s="113">
        <f>IF(ISERROR(F840/G840-1),"",IF((F840/G840-1)&gt;10000%,"",F840/G840-1))</f>
        <v>3.7660589029274449</v>
      </c>
      <c r="I840" s="91">
        <f>F840/$F$1023</f>
        <v>2.2063279671199541E-6</v>
      </c>
      <c r="J840" s="92">
        <v>11.987919</v>
      </c>
      <c r="K840" s="92">
        <v>88.141941176470596</v>
      </c>
    </row>
    <row r="841" spans="1:11">
      <c r="A841" s="90" t="s">
        <v>594</v>
      </c>
      <c r="B841" s="90" t="s">
        <v>595</v>
      </c>
      <c r="C841" s="90" t="s">
        <v>1556</v>
      </c>
      <c r="D841" s="90" t="s">
        <v>399</v>
      </c>
      <c r="E841" s="90" t="s">
        <v>1868</v>
      </c>
      <c r="F841" s="112">
        <v>1.6319013E-2</v>
      </c>
      <c r="G841" s="112">
        <v>5.3063999999999993E-3</v>
      </c>
      <c r="H841" s="113">
        <f>IF(ISERROR(F841/G841-1),"",IF((F841/G841-1)&gt;10000%,"",F841/G841-1))</f>
        <v>2.0753454319312534</v>
      </c>
      <c r="I841" s="91">
        <f>F841/$F$1023</f>
        <v>2.0895049025438501E-6</v>
      </c>
      <c r="J841" s="92">
        <v>16.068758346569851</v>
      </c>
      <c r="K841" s="92">
        <v>70.670941176470606</v>
      </c>
    </row>
    <row r="842" spans="1:11">
      <c r="A842" s="90" t="s">
        <v>411</v>
      </c>
      <c r="B842" s="90" t="s">
        <v>412</v>
      </c>
      <c r="C842" s="90" t="s">
        <v>1544</v>
      </c>
      <c r="D842" s="90" t="s">
        <v>398</v>
      </c>
      <c r="E842" s="90" t="s">
        <v>400</v>
      </c>
      <c r="F842" s="112">
        <v>1.5900854999999998E-2</v>
      </c>
      <c r="G842" s="112">
        <v>0.23992486999999998</v>
      </c>
      <c r="H842" s="113">
        <f>IF(ISERROR(F842/G842-1),"",IF((F842/G842-1)&gt;10000%,"",F842/G842-1))</f>
        <v>-0.93372569087981583</v>
      </c>
      <c r="I842" s="91">
        <f>F842/$F$1023</f>
        <v>2.0359634787434073E-6</v>
      </c>
      <c r="J842" s="92">
        <v>15.19022206</v>
      </c>
      <c r="K842" s="92">
        <v>26.184764705882401</v>
      </c>
    </row>
    <row r="843" spans="1:11">
      <c r="A843" s="90" t="s">
        <v>454</v>
      </c>
      <c r="B843" s="90" t="s">
        <v>455</v>
      </c>
      <c r="C843" s="90" t="s">
        <v>1180</v>
      </c>
      <c r="D843" s="90" t="s">
        <v>398</v>
      </c>
      <c r="E843" s="90" t="s">
        <v>1868</v>
      </c>
      <c r="F843" s="112">
        <v>1.5550370000000001E-2</v>
      </c>
      <c r="G843" s="112">
        <v>0.41347613</v>
      </c>
      <c r="H843" s="113">
        <f>IF(ISERROR(F843/G843-1),"",IF((F843/G843-1)&gt;10000%,"",F843/G843-1))</f>
        <v>-0.96239113005144938</v>
      </c>
      <c r="I843" s="91">
        <f>F843/$F$1023</f>
        <v>1.9910869824891258E-6</v>
      </c>
      <c r="J843" s="92">
        <v>12.463853161500001</v>
      </c>
      <c r="K843" s="92">
        <v>46.877823529411799</v>
      </c>
    </row>
    <row r="844" spans="1:11">
      <c r="A844" s="90" t="s">
        <v>1936</v>
      </c>
      <c r="B844" s="90" t="s">
        <v>1926</v>
      </c>
      <c r="C844" s="90" t="s">
        <v>1767</v>
      </c>
      <c r="D844" s="90" t="s">
        <v>399</v>
      </c>
      <c r="E844" s="90" t="s">
        <v>400</v>
      </c>
      <c r="F844" s="112">
        <v>1.496464E-2</v>
      </c>
      <c r="G844" s="112">
        <v>2.5143189999999999E-2</v>
      </c>
      <c r="H844" s="113">
        <f>IF(ISERROR(F844/G844-1),"",IF((F844/G844-1)&gt;10000%,"",F844/G844-1))</f>
        <v>-0.40482333387290947</v>
      </c>
      <c r="I844" s="91">
        <f>F844/$F$1023</f>
        <v>1.9160894500668515E-6</v>
      </c>
      <c r="J844" s="92">
        <v>16.792515959458438</v>
      </c>
      <c r="K844" s="92">
        <v>46.172823529411801</v>
      </c>
    </row>
    <row r="845" spans="1:11">
      <c r="A845" s="90" t="s">
        <v>630</v>
      </c>
      <c r="B845" s="90" t="s">
        <v>643</v>
      </c>
      <c r="C845" s="90" t="s">
        <v>1544</v>
      </c>
      <c r="D845" s="90" t="s">
        <v>398</v>
      </c>
      <c r="E845" s="90" t="s">
        <v>1868</v>
      </c>
      <c r="F845" s="112">
        <v>1.4819450000000001E-2</v>
      </c>
      <c r="G845" s="112">
        <v>1.6222750000000001E-2</v>
      </c>
      <c r="H845" s="113">
        <f>IF(ISERROR(F845/G845-1),"",IF((F845/G845-1)&gt;10000%,"",F845/G845-1))</f>
        <v>-8.6501980243793408E-2</v>
      </c>
      <c r="I845" s="91">
        <f>F845/$F$1023</f>
        <v>1.8974991580681664E-6</v>
      </c>
      <c r="J845" s="92">
        <v>6.7681717300000006</v>
      </c>
      <c r="K845" s="92">
        <v>60.4330588235294</v>
      </c>
    </row>
    <row r="846" spans="1:11">
      <c r="A846" s="90" t="s">
        <v>2161</v>
      </c>
      <c r="B846" s="90" t="s">
        <v>2160</v>
      </c>
      <c r="C846" s="90" t="s">
        <v>1767</v>
      </c>
      <c r="D846" s="90" t="s">
        <v>399</v>
      </c>
      <c r="E846" s="90" t="s">
        <v>400</v>
      </c>
      <c r="F846" s="112">
        <v>1.4740870000000001E-2</v>
      </c>
      <c r="G846" s="112">
        <v>0.13929421</v>
      </c>
      <c r="H846" s="113">
        <f>IF(ISERROR(F846/G846-1),"",IF((F846/G846-1)&gt;10000%,"",F846/G846-1))</f>
        <v>-0.8941745676291929</v>
      </c>
      <c r="I846" s="91">
        <f>F846/$F$1023</f>
        <v>1.8874376858920063E-6</v>
      </c>
      <c r="J846" s="92">
        <v>2.0332353377202934</v>
      </c>
      <c r="K846" s="92">
        <v>93.239941176470595</v>
      </c>
    </row>
    <row r="847" spans="1:11">
      <c r="A847" s="90" t="s">
        <v>1674</v>
      </c>
      <c r="B847" s="90" t="s">
        <v>771</v>
      </c>
      <c r="C847" s="90" t="s">
        <v>1540</v>
      </c>
      <c r="D847" s="90" t="s">
        <v>398</v>
      </c>
      <c r="E847" s="90" t="s">
        <v>1868</v>
      </c>
      <c r="F847" s="112">
        <v>1.45185E-2</v>
      </c>
      <c r="G847" s="112">
        <v>0.85385073999999994</v>
      </c>
      <c r="H847" s="113">
        <f>IF(ISERROR(F847/G847-1),"",IF((F847/G847-1)&gt;10000%,"",F847/G847-1))</f>
        <v>-0.98299644268036823</v>
      </c>
      <c r="I847" s="91">
        <f>F847/$F$1023</f>
        <v>1.8589651793023811E-6</v>
      </c>
      <c r="J847" s="92">
        <v>13.003637889999998</v>
      </c>
      <c r="K847" s="92">
        <v>37.203411764705898</v>
      </c>
    </row>
    <row r="848" spans="1:11">
      <c r="A848" s="90" t="s">
        <v>2613</v>
      </c>
      <c r="B848" s="90" t="s">
        <v>2614</v>
      </c>
      <c r="C848" s="90" t="s">
        <v>1544</v>
      </c>
      <c r="D848" s="90" t="s">
        <v>398</v>
      </c>
      <c r="E848" s="90" t="s">
        <v>1868</v>
      </c>
      <c r="F848" s="112">
        <v>1.4445600000000001E-2</v>
      </c>
      <c r="G848" s="112">
        <v>0.91331839999999997</v>
      </c>
      <c r="H848" s="113">
        <f>IF(ISERROR(F848/G848-1),"",IF((F848/G848-1)&gt;10000%,"",F848/G848-1))</f>
        <v>-0.98418339102770735</v>
      </c>
      <c r="I848" s="91">
        <f>F848/$F$1023</f>
        <v>1.849630980757687E-6</v>
      </c>
      <c r="J848" s="92">
        <v>106.85008259999999</v>
      </c>
      <c r="K848" s="92">
        <v>6.6587058823529404</v>
      </c>
    </row>
    <row r="849" spans="1:11">
      <c r="A849" s="90" t="s">
        <v>1833</v>
      </c>
      <c r="B849" s="90" t="s">
        <v>1854</v>
      </c>
      <c r="C849" s="90" t="s">
        <v>1180</v>
      </c>
      <c r="D849" s="90" t="s">
        <v>398</v>
      </c>
      <c r="E849" s="90" t="s">
        <v>1868</v>
      </c>
      <c r="F849" s="112">
        <v>1.4384795000000001E-2</v>
      </c>
      <c r="G849" s="112">
        <v>9.567109E-2</v>
      </c>
      <c r="H849" s="113">
        <f>IF(ISERROR(F849/G849-1),"",IF((F849/G849-1)&gt;10000%,"",F849/G849-1))</f>
        <v>-0.84964324123410739</v>
      </c>
      <c r="I849" s="91">
        <f>F849/$F$1023</f>
        <v>1.8418454397081654E-6</v>
      </c>
      <c r="J849" s="92">
        <v>48.083788069200004</v>
      </c>
      <c r="K849" s="92">
        <v>82.536352941176503</v>
      </c>
    </row>
    <row r="850" spans="1:11">
      <c r="A850" s="90" t="s">
        <v>751</v>
      </c>
      <c r="B850" s="90" t="s">
        <v>752</v>
      </c>
      <c r="C850" s="90" t="s">
        <v>1538</v>
      </c>
      <c r="D850" s="90" t="s">
        <v>398</v>
      </c>
      <c r="E850" s="90" t="s">
        <v>1868</v>
      </c>
      <c r="F850" s="112">
        <v>1.4090790000000001E-2</v>
      </c>
      <c r="G850" s="112">
        <v>2.5636509999999998E-2</v>
      </c>
      <c r="H850" s="113">
        <f>IF(ISERROR(F850/G850-1),"",IF((F850/G850-1)&gt;10000%,"",F850/G850-1))</f>
        <v>-0.45036239332108774</v>
      </c>
      <c r="I850" s="91">
        <f>F850/$F$1023</f>
        <v>1.8042007066062059E-6</v>
      </c>
      <c r="J850" s="92">
        <v>32.780520160000002</v>
      </c>
      <c r="K850" s="92">
        <v>3.6011764705882401</v>
      </c>
    </row>
    <row r="851" spans="1:11">
      <c r="A851" s="90" t="s">
        <v>2856</v>
      </c>
      <c r="B851" s="90" t="s">
        <v>2857</v>
      </c>
      <c r="C851" s="90" t="s">
        <v>1543</v>
      </c>
      <c r="D851" s="90" t="s">
        <v>1441</v>
      </c>
      <c r="E851" s="90" t="s">
        <v>400</v>
      </c>
      <c r="F851" s="112">
        <v>1.3986E-2</v>
      </c>
      <c r="G851" s="112">
        <v>5.4902489999999998E-2</v>
      </c>
      <c r="H851" s="113">
        <f>IF(ISERROR(F851/G851-1),"",IF((F851/G851-1)&gt;10000%,"",F851/G851-1))</f>
        <v>-0.74525745553616973</v>
      </c>
      <c r="I851" s="91">
        <f>F851/$F$1023</f>
        <v>1.790783276352454E-6</v>
      </c>
      <c r="J851" s="92">
        <v>2.6044237300000002</v>
      </c>
      <c r="K851" s="92">
        <v>13.5825294117647</v>
      </c>
    </row>
    <row r="852" spans="1:11">
      <c r="A852" s="90" t="s">
        <v>755</v>
      </c>
      <c r="B852" s="90" t="s">
        <v>756</v>
      </c>
      <c r="C852" s="90" t="s">
        <v>1538</v>
      </c>
      <c r="D852" s="90" t="s">
        <v>398</v>
      </c>
      <c r="E852" s="90" t="s">
        <v>1868</v>
      </c>
      <c r="F852" s="112">
        <v>1.3586010000000001E-2</v>
      </c>
      <c r="G852" s="112">
        <v>0</v>
      </c>
      <c r="H852" s="113" t="str">
        <f>IF(ISERROR(F852/G852-1),"",IF((F852/G852-1)&gt;10000%,"",F852/G852-1))</f>
        <v/>
      </c>
      <c r="I852" s="91">
        <f>F852/$F$1023</f>
        <v>1.739568103843644E-6</v>
      </c>
      <c r="J852" s="92">
        <v>12.420029269999999</v>
      </c>
      <c r="K852" s="92">
        <v>8.0166470588235299</v>
      </c>
    </row>
    <row r="853" spans="1:11">
      <c r="A853" s="90" t="s">
        <v>2796</v>
      </c>
      <c r="B853" s="90" t="s">
        <v>2797</v>
      </c>
      <c r="C853" s="90" t="s">
        <v>1767</v>
      </c>
      <c r="D853" s="90" t="s">
        <v>399</v>
      </c>
      <c r="E853" s="90" t="s">
        <v>400</v>
      </c>
      <c r="F853" s="112">
        <v>1.3335E-2</v>
      </c>
      <c r="G853" s="112">
        <v>0</v>
      </c>
      <c r="H853" s="113" t="str">
        <f>IF(ISERROR(F853/G853-1),"",IF((F853/G853-1)&gt;10000%,"",F853/G853-1))</f>
        <v/>
      </c>
      <c r="I853" s="91">
        <f>F853/$F$1023</f>
        <v>1.7074284992249373E-6</v>
      </c>
      <c r="J853" s="92">
        <v>2.1064641025641024</v>
      </c>
      <c r="K853" s="92">
        <v>34.739352941176499</v>
      </c>
    </row>
    <row r="854" spans="1:11">
      <c r="A854" s="90" t="s">
        <v>1902</v>
      </c>
      <c r="B854" s="90" t="s">
        <v>433</v>
      </c>
      <c r="C854" s="90" t="s">
        <v>1539</v>
      </c>
      <c r="D854" s="90" t="s">
        <v>398</v>
      </c>
      <c r="E854" s="90" t="s">
        <v>1868</v>
      </c>
      <c r="F854" s="112">
        <v>1.293944E-2</v>
      </c>
      <c r="G854" s="112">
        <v>3.0389462599999999</v>
      </c>
      <c r="H854" s="113">
        <f>IF(ISERROR(F854/G854-1),"",IF((F854/G854-1)&gt;10000%,"",F854/G854-1))</f>
        <v>-0.99574212937875384</v>
      </c>
      <c r="I854" s="91">
        <f>F854/$F$1023</f>
        <v>1.6567805489322177E-6</v>
      </c>
      <c r="J854" s="92">
        <v>6.4414539599999996</v>
      </c>
      <c r="K854" s="92">
        <v>20.8429411764706</v>
      </c>
    </row>
    <row r="855" spans="1:11">
      <c r="A855" s="90" t="s">
        <v>462</v>
      </c>
      <c r="B855" s="90" t="s">
        <v>463</v>
      </c>
      <c r="C855" s="90" t="s">
        <v>1538</v>
      </c>
      <c r="D855" s="90" t="s">
        <v>398</v>
      </c>
      <c r="E855" s="90" t="s">
        <v>1868</v>
      </c>
      <c r="F855" s="112">
        <v>1.2709242000000001E-2</v>
      </c>
      <c r="G855" s="112">
        <v>0.113295004</v>
      </c>
      <c r="H855" s="113">
        <f>IF(ISERROR(F855/G855-1),"",IF((F855/G855-1)&gt;10000%,"",F855/G855-1))</f>
        <v>-0.88782169070756201</v>
      </c>
      <c r="I855" s="91">
        <f>F855/$F$1023</f>
        <v>1.6273057363589458E-6</v>
      </c>
      <c r="J855" s="92">
        <v>17.602711339999999</v>
      </c>
      <c r="K855" s="92">
        <v>8.4422352941176495</v>
      </c>
    </row>
    <row r="856" spans="1:11">
      <c r="A856" s="90" t="s">
        <v>2617</v>
      </c>
      <c r="B856" s="90" t="s">
        <v>2618</v>
      </c>
      <c r="C856" s="90" t="s">
        <v>1544</v>
      </c>
      <c r="D856" s="90" t="s">
        <v>398</v>
      </c>
      <c r="E856" s="90" t="s">
        <v>1868</v>
      </c>
      <c r="F856" s="112">
        <v>1.2354749999999999E-2</v>
      </c>
      <c r="G856" s="112">
        <v>5.1614999999999994E-4</v>
      </c>
      <c r="H856" s="113">
        <f>IF(ISERROR(F856/G856-1),"",IF((F856/G856-1)&gt;10000%,"",F856/G856-1))</f>
        <v>22.936355710549261</v>
      </c>
      <c r="I856" s="91">
        <f>F856/$F$1023</f>
        <v>1.5819161792875361E-6</v>
      </c>
      <c r="J856" s="92">
        <v>8.0530894499999999</v>
      </c>
      <c r="K856" s="92">
        <v>36.652823529411798</v>
      </c>
    </row>
    <row r="857" spans="1:11">
      <c r="A857" s="90" t="s">
        <v>2299</v>
      </c>
      <c r="B857" s="90" t="s">
        <v>2300</v>
      </c>
      <c r="C857" s="90" t="s">
        <v>1537</v>
      </c>
      <c r="D857" s="90" t="s">
        <v>398</v>
      </c>
      <c r="E857" s="90" t="s">
        <v>400</v>
      </c>
      <c r="F857" s="112">
        <v>1.227139E-2</v>
      </c>
      <c r="G857" s="112">
        <v>0.57847031999999998</v>
      </c>
      <c r="H857" s="113">
        <f>IF(ISERROR(F857/G857-1),"",IF((F857/G857-1)&gt;10000%,"",F857/G857-1))</f>
        <v>-0.97878648294349824</v>
      </c>
      <c r="I857" s="91">
        <f>F857/$F$1023</f>
        <v>1.5712426704989804E-6</v>
      </c>
      <c r="J857" s="92">
        <v>15.839314199999999</v>
      </c>
      <c r="K857" s="92">
        <v>56.485823529411803</v>
      </c>
    </row>
    <row r="858" spans="1:11">
      <c r="A858" s="90" t="s">
        <v>2916</v>
      </c>
      <c r="B858" s="90" t="s">
        <v>2917</v>
      </c>
      <c r="C858" s="90" t="s">
        <v>1543</v>
      </c>
      <c r="D858" s="90" t="s">
        <v>1441</v>
      </c>
      <c r="E858" s="90" t="s">
        <v>400</v>
      </c>
      <c r="F858" s="112">
        <v>1.1573999999999999E-2</v>
      </c>
      <c r="G858" s="112">
        <v>0</v>
      </c>
      <c r="H858" s="113" t="str">
        <f>IF(ISERROR(F858/G858-1),"",IF((F858/G858-1)&gt;10000%,"",F858/G858-1))</f>
        <v/>
      </c>
      <c r="I858" s="91">
        <f>F858/$F$1023</f>
        <v>1.4819480652440513E-6</v>
      </c>
      <c r="J858" s="92">
        <v>15.29321161</v>
      </c>
      <c r="K858" s="92">
        <v>14.3727058823529</v>
      </c>
    </row>
    <row r="859" spans="1:11">
      <c r="A859" s="90" t="s">
        <v>295</v>
      </c>
      <c r="B859" s="90" t="s">
        <v>296</v>
      </c>
      <c r="C859" s="90" t="s">
        <v>298</v>
      </c>
      <c r="D859" s="90" t="s">
        <v>399</v>
      </c>
      <c r="E859" s="90" t="s">
        <v>1868</v>
      </c>
      <c r="F859" s="112">
        <v>1.1215870000000001E-2</v>
      </c>
      <c r="G859" s="112">
        <v>4.8259699999999996E-2</v>
      </c>
      <c r="H859" s="113">
        <f>IF(ISERROR(F859/G859-1),"",IF((F859/G859-1)&gt;10000%,"",F859/G859-1))</f>
        <v>-0.76759345789551114</v>
      </c>
      <c r="I859" s="91">
        <f>F859/$F$1023</f>
        <v>1.4360926945333333E-6</v>
      </c>
      <c r="J859" s="92">
        <v>8.7054690000000008</v>
      </c>
      <c r="K859" s="92">
        <v>58.1101764705882</v>
      </c>
    </row>
    <row r="860" spans="1:11">
      <c r="A860" s="90" t="s">
        <v>2009</v>
      </c>
      <c r="B860" s="90" t="s">
        <v>2285</v>
      </c>
      <c r="C860" s="90" t="s">
        <v>886</v>
      </c>
      <c r="D860" s="90" t="s">
        <v>398</v>
      </c>
      <c r="E860" s="90" t="s">
        <v>1868</v>
      </c>
      <c r="F860" s="112">
        <v>1.0980799999999999E-2</v>
      </c>
      <c r="G860" s="112">
        <v>0.30819449999999998</v>
      </c>
      <c r="H860" s="113">
        <f>IF(ISERROR(F860/G860-1),"",IF((F860/G860-1)&gt;10000%,"",F860/G860-1))</f>
        <v>-0.96437055171328501</v>
      </c>
      <c r="I860" s="91">
        <f>F860/$F$1023</f>
        <v>1.4059940655634939E-6</v>
      </c>
      <c r="J860" s="92">
        <v>29.411208864684973</v>
      </c>
      <c r="K860" s="92">
        <v>118.71323529411799</v>
      </c>
    </row>
    <row r="861" spans="1:11">
      <c r="A861" s="90" t="s">
        <v>1835</v>
      </c>
      <c r="B861" s="90" t="s">
        <v>1856</v>
      </c>
      <c r="C861" s="90" t="s">
        <v>1180</v>
      </c>
      <c r="D861" s="90" t="s">
        <v>398</v>
      </c>
      <c r="E861" s="90" t="s">
        <v>1868</v>
      </c>
      <c r="F861" s="112">
        <v>1.090152E-2</v>
      </c>
      <c r="G861" s="112">
        <v>0</v>
      </c>
      <c r="H861" s="113" t="str">
        <f>IF(ISERROR(F861/G861-1),"",IF((F861/G861-1)&gt;10000%,"",F861/G861-1))</f>
        <v/>
      </c>
      <c r="I861" s="91">
        <f>F861/$F$1023</f>
        <v>1.3958429645947235E-6</v>
      </c>
      <c r="J861" s="92">
        <v>6.0832332990000006</v>
      </c>
      <c r="K861" s="92">
        <v>69.458470588235301</v>
      </c>
    </row>
    <row r="862" spans="1:11">
      <c r="A862" s="90" t="s">
        <v>203</v>
      </c>
      <c r="B862" s="90" t="s">
        <v>204</v>
      </c>
      <c r="C862" s="90" t="s">
        <v>1180</v>
      </c>
      <c r="D862" s="90" t="s">
        <v>398</v>
      </c>
      <c r="E862" s="90" t="s">
        <v>400</v>
      </c>
      <c r="F862" s="112">
        <v>1.05147E-2</v>
      </c>
      <c r="G862" s="112">
        <v>1.9593266999999999</v>
      </c>
      <c r="H862" s="113">
        <f>IF(ISERROR(F862/G862-1),"",IF((F862/G862-1)&gt;10000%,"",F862/G862-1))</f>
        <v>-0.99463351364527419</v>
      </c>
      <c r="I862" s="91">
        <f>F862/$F$1023</f>
        <v>1.346314093798309E-6</v>
      </c>
      <c r="J862" s="92">
        <v>223.34514039098295</v>
      </c>
      <c r="K862" s="92">
        <v>35.190705882352901</v>
      </c>
    </row>
    <row r="863" spans="1:11">
      <c r="A863" s="90" t="s">
        <v>747</v>
      </c>
      <c r="B863" s="90" t="s">
        <v>748</v>
      </c>
      <c r="C863" s="90" t="s">
        <v>1538</v>
      </c>
      <c r="D863" s="90" t="s">
        <v>398</v>
      </c>
      <c r="E863" s="90" t="s">
        <v>1868</v>
      </c>
      <c r="F863" s="112">
        <v>1.042125E-2</v>
      </c>
      <c r="G863" s="112">
        <v>9.489899999999999E-3</v>
      </c>
      <c r="H863" s="113">
        <f>IF(ISERROR(F863/G863-1),"",IF((F863/G863-1)&gt;10000%,"",F863/G863-1))</f>
        <v>9.8141181677362299E-2</v>
      </c>
      <c r="I863" s="91">
        <f>F863/$F$1023</f>
        <v>1.3343486499848427E-6</v>
      </c>
      <c r="J863" s="92">
        <v>12.770185489999999</v>
      </c>
      <c r="K863" s="92">
        <v>14.4862352941176</v>
      </c>
    </row>
    <row r="864" spans="1:11">
      <c r="A864" s="90" t="s">
        <v>1668</v>
      </c>
      <c r="B864" s="90" t="s">
        <v>561</v>
      </c>
      <c r="C864" s="90" t="s">
        <v>1180</v>
      </c>
      <c r="D864" s="90" t="s">
        <v>398</v>
      </c>
      <c r="E864" s="90" t="s">
        <v>1868</v>
      </c>
      <c r="F864" s="112">
        <v>1.0257479999999999E-2</v>
      </c>
      <c r="G864" s="112">
        <v>7.7759999999999999E-3</v>
      </c>
      <c r="H864" s="113">
        <f>IF(ISERROR(F864/G864-1),"",IF((F864/G864-1)&gt;10000%,"",F864/G864-1))</f>
        <v>0.31912037037037022</v>
      </c>
      <c r="I864" s="91">
        <f>F864/$F$1023</f>
        <v>1.3133793537480173E-6</v>
      </c>
      <c r="J864" s="92">
        <v>43.405911700300003</v>
      </c>
      <c r="K864" s="92">
        <v>23.3266470588235</v>
      </c>
    </row>
    <row r="865" spans="1:11">
      <c r="A865" s="90" t="s">
        <v>2088</v>
      </c>
      <c r="B865" s="90" t="s">
        <v>774</v>
      </c>
      <c r="C865" s="90" t="s">
        <v>1180</v>
      </c>
      <c r="D865" s="90" t="s">
        <v>398</v>
      </c>
      <c r="E865" s="90" t="s">
        <v>1868</v>
      </c>
      <c r="F865" s="112">
        <v>1.0121399999999999E-2</v>
      </c>
      <c r="G865" s="112">
        <v>0.16953079999999998</v>
      </c>
      <c r="H865" s="113">
        <f>IF(ISERROR(F865/G865-1),"",IF((F865/G865-1)&gt;10000%,"",F865/G865-1))</f>
        <v>-0.94029757424609572</v>
      </c>
      <c r="I865" s="91">
        <f>F865/$F$1023</f>
        <v>1.295955516464588E-6</v>
      </c>
      <c r="J865" s="92">
        <v>14.1687182754</v>
      </c>
      <c r="K865" s="92">
        <v>48.392117647058797</v>
      </c>
    </row>
    <row r="866" spans="1:11">
      <c r="A866" s="90" t="s">
        <v>2155</v>
      </c>
      <c r="B866" s="90" t="s">
        <v>2154</v>
      </c>
      <c r="C866" s="90" t="s">
        <v>1767</v>
      </c>
      <c r="D866" s="90" t="s">
        <v>399</v>
      </c>
      <c r="E866" s="90" t="s">
        <v>400</v>
      </c>
      <c r="F866" s="112">
        <v>1.0059500000000001E-2</v>
      </c>
      <c r="G866" s="112">
        <v>4.7476000000000003E-3</v>
      </c>
      <c r="H866" s="113">
        <f>IF(ISERROR(F866/G866-1),"",IF((F866/G866-1)&gt;10000%,"",F866/G866-1))</f>
        <v>1.1188600556070436</v>
      </c>
      <c r="I866" s="91">
        <f>F866/$F$1023</f>
        <v>1.2880297703751975E-6</v>
      </c>
      <c r="J866" s="92">
        <v>1.6455511232130702</v>
      </c>
      <c r="K866" s="92">
        <v>51.264588235294099</v>
      </c>
    </row>
    <row r="867" spans="1:11">
      <c r="A867" s="90" t="s">
        <v>2442</v>
      </c>
      <c r="B867" s="90" t="s">
        <v>2443</v>
      </c>
      <c r="C867" s="90" t="s">
        <v>1544</v>
      </c>
      <c r="D867" s="90" t="s">
        <v>398</v>
      </c>
      <c r="E867" s="90" t="s">
        <v>1868</v>
      </c>
      <c r="F867" s="112">
        <v>9.9979999999999999E-3</v>
      </c>
      <c r="G867" s="112">
        <v>0.34525633</v>
      </c>
      <c r="H867" s="113">
        <f>IF(ISERROR(F867/G867-1),"",IF((F867/G867-1)&gt;10000%,"",F867/G867-1))</f>
        <v>-0.97104180537399565</v>
      </c>
      <c r="I867" s="91">
        <f>F867/$F$1023</f>
        <v>1.280155240738727E-6</v>
      </c>
      <c r="J867" s="92">
        <v>1.00214493</v>
      </c>
      <c r="K867" s="92">
        <v>60.771529411764703</v>
      </c>
    </row>
    <row r="868" spans="1:11">
      <c r="A868" s="90" t="s">
        <v>483</v>
      </c>
      <c r="B868" s="90" t="s">
        <v>810</v>
      </c>
      <c r="C868" s="90" t="s">
        <v>1538</v>
      </c>
      <c r="D868" s="90" t="s">
        <v>398</v>
      </c>
      <c r="E868" s="90" t="s">
        <v>1868</v>
      </c>
      <c r="F868" s="112">
        <v>9.9388999999999988E-3</v>
      </c>
      <c r="G868" s="112">
        <v>6.6771E-3</v>
      </c>
      <c r="H868" s="113">
        <f>IF(ISERROR(F868/G868-1),"",IF((F868/G868-1)&gt;10000%,"",F868/G868-1))</f>
        <v>0.4885054889098559</v>
      </c>
      <c r="I868" s="91">
        <f>F868/$F$1023</f>
        <v>1.272588009819777E-6</v>
      </c>
      <c r="J868" s="92">
        <v>20.041893989999998</v>
      </c>
      <c r="K868" s="92">
        <v>19.724529411764699</v>
      </c>
    </row>
    <row r="869" spans="1:11">
      <c r="A869" s="90" t="s">
        <v>1662</v>
      </c>
      <c r="B869" s="90" t="s">
        <v>679</v>
      </c>
      <c r="C869" s="90" t="s">
        <v>1541</v>
      </c>
      <c r="D869" s="90" t="s">
        <v>399</v>
      </c>
      <c r="E869" s="90" t="s">
        <v>400</v>
      </c>
      <c r="F869" s="112">
        <v>9.9042999999999996E-3</v>
      </c>
      <c r="G869" s="112">
        <v>2.4337900000000003E-2</v>
      </c>
      <c r="H869" s="113">
        <f>IF(ISERROR(F869/G869-1),"",IF((F869/G869-1)&gt;10000%,"",F869/G869-1))</f>
        <v>-0.59305034534614742</v>
      </c>
      <c r="I869" s="91">
        <f>F869/$F$1023</f>
        <v>1.2681577866421856E-6</v>
      </c>
      <c r="J869" s="92">
        <v>3.5512474199999997</v>
      </c>
      <c r="K869" s="92">
        <v>43.546352941176501</v>
      </c>
    </row>
    <row r="870" spans="1:11">
      <c r="A870" s="90" t="s">
        <v>2516</v>
      </c>
      <c r="B870" s="90" t="s">
        <v>2517</v>
      </c>
      <c r="C870" s="90" t="s">
        <v>1767</v>
      </c>
      <c r="D870" s="90" t="s">
        <v>399</v>
      </c>
      <c r="E870" s="90" t="s">
        <v>400</v>
      </c>
      <c r="F870" s="112">
        <v>9.7929000000000002E-3</v>
      </c>
      <c r="G870" s="112">
        <v>4.3269419999999996E-2</v>
      </c>
      <c r="H870" s="113">
        <f>IF(ISERROR(F870/G870-1),"",IF((F870/G870-1)&gt;10000%,"",F870/G870-1))</f>
        <v>-0.77367618978946329</v>
      </c>
      <c r="I870" s="91">
        <f>F870/$F$1023</f>
        <v>1.2538940045039287E-6</v>
      </c>
      <c r="J870" s="92">
        <v>0.63222887829967467</v>
      </c>
      <c r="K870" s="92">
        <v>20.245999999999999</v>
      </c>
    </row>
    <row r="871" spans="1:11">
      <c r="A871" s="90" t="s">
        <v>2436</v>
      </c>
      <c r="B871" s="90" t="s">
        <v>2437</v>
      </c>
      <c r="C871" s="90" t="s">
        <v>1543</v>
      </c>
      <c r="D871" s="90" t="s">
        <v>1441</v>
      </c>
      <c r="E871" s="90" t="s">
        <v>400</v>
      </c>
      <c r="F871" s="112">
        <v>8.9826799999999998E-3</v>
      </c>
      <c r="G871" s="112">
        <v>3.0646999999999996E-3</v>
      </c>
      <c r="H871" s="113">
        <f>IF(ISERROR(F871/G871-1),"",IF((F871/G871-1)&gt;10000%,"",F871/G871-1))</f>
        <v>1.9310144549221788</v>
      </c>
      <c r="I871" s="91">
        <f>F871/$F$1023</f>
        <v>1.1501525182915531E-6</v>
      </c>
      <c r="J871" s="92">
        <v>38.09552927</v>
      </c>
      <c r="K871" s="92">
        <v>18.370764705882401</v>
      </c>
    </row>
    <row r="872" spans="1:11">
      <c r="A872" s="90" t="s">
        <v>2734</v>
      </c>
      <c r="B872" s="90" t="s">
        <v>2735</v>
      </c>
      <c r="C872" s="90" t="s">
        <v>1544</v>
      </c>
      <c r="D872" s="90" t="s">
        <v>398</v>
      </c>
      <c r="E872" s="90" t="s">
        <v>1868</v>
      </c>
      <c r="F872" s="112">
        <v>8.9265400000000002E-3</v>
      </c>
      <c r="G872" s="112">
        <v>2.5987070000000001E-2</v>
      </c>
      <c r="H872" s="113">
        <f>IF(ISERROR(F872/G872-1),"",IF((F872/G872-1)&gt;10000%,"",F872/G872-1))</f>
        <v>-0.65650071362412155</v>
      </c>
      <c r="I872" s="91">
        <f>F872/$F$1023</f>
        <v>1.1429642891242124E-6</v>
      </c>
      <c r="J872" s="92">
        <v>2.4339509399999999</v>
      </c>
      <c r="K872" s="92">
        <v>144.22894117647101</v>
      </c>
    </row>
    <row r="873" spans="1:11">
      <c r="A873" s="90" t="s">
        <v>764</v>
      </c>
      <c r="B873" s="90" t="s">
        <v>250</v>
      </c>
      <c r="C873" s="90" t="s">
        <v>1180</v>
      </c>
      <c r="D873" s="90" t="s">
        <v>398</v>
      </c>
      <c r="E873" s="90" t="s">
        <v>1868</v>
      </c>
      <c r="F873" s="112">
        <v>8.5263400000000003E-3</v>
      </c>
      <c r="G873" s="112">
        <v>2.4784092000000001E-2</v>
      </c>
      <c r="H873" s="113">
        <f>IF(ISERROR(F873/G873-1),"",IF((F873/G873-1)&gt;10000%,"",F873/G873-1))</f>
        <v>-0.65597529253845566</v>
      </c>
      <c r="I873" s="91">
        <f>F873/$F$1023</f>
        <v>1.0917222279776193E-6</v>
      </c>
      <c r="J873" s="92">
        <v>14.779524328919999</v>
      </c>
      <c r="K873" s="92">
        <v>55.0045294117647</v>
      </c>
    </row>
    <row r="874" spans="1:11">
      <c r="A874" s="90" t="s">
        <v>1780</v>
      </c>
      <c r="B874" s="90" t="s">
        <v>1781</v>
      </c>
      <c r="C874" s="90" t="s">
        <v>298</v>
      </c>
      <c r="D874" s="90" t="s">
        <v>1441</v>
      </c>
      <c r="E874" s="90" t="s">
        <v>400</v>
      </c>
      <c r="F874" s="112">
        <v>8.1810000000000008E-3</v>
      </c>
      <c r="G874" s="112">
        <v>0.43486728000000002</v>
      </c>
      <c r="H874" s="113">
        <f>IF(ISERROR(F874/G874-1),"",IF((F874/G874-1)&gt;10000%,"",F874/G874-1))</f>
        <v>-0.9811873636480537</v>
      </c>
      <c r="I874" s="91">
        <f>F874/$F$1023</f>
        <v>1.0475045033490223E-6</v>
      </c>
      <c r="J874" s="92">
        <v>16.961770999999999</v>
      </c>
      <c r="K874" s="92">
        <v>19.964117647058799</v>
      </c>
    </row>
    <row r="875" spans="1:11">
      <c r="A875" s="90" t="s">
        <v>265</v>
      </c>
      <c r="B875" s="90" t="s">
        <v>272</v>
      </c>
      <c r="C875" s="90" t="s">
        <v>1180</v>
      </c>
      <c r="D875" s="90" t="s">
        <v>399</v>
      </c>
      <c r="E875" s="90" t="s">
        <v>400</v>
      </c>
      <c r="F875" s="112">
        <v>7.3512999999999998E-3</v>
      </c>
      <c r="G875" s="112">
        <v>1.573E-5</v>
      </c>
      <c r="H875" s="113" t="str">
        <f>IF(ISERROR(F875/G875-1),"",IF((F875/G875-1)&gt;10000%,"",F875/G875-1))</f>
        <v/>
      </c>
      <c r="I875" s="91">
        <f>F875/$F$1023</f>
        <v>9.4126877587943621E-7</v>
      </c>
      <c r="J875" s="92">
        <v>6.9268785300000006</v>
      </c>
      <c r="K875" s="92">
        <v>37.621352941176497</v>
      </c>
    </row>
    <row r="876" spans="1:11">
      <c r="A876" s="90" t="s">
        <v>2742</v>
      </c>
      <c r="B876" s="90" t="s">
        <v>2743</v>
      </c>
      <c r="C876" s="90" t="s">
        <v>1180</v>
      </c>
      <c r="D876" s="90" t="s">
        <v>398</v>
      </c>
      <c r="E876" s="90" t="s">
        <v>400</v>
      </c>
      <c r="F876" s="112">
        <v>7.2991200000000001E-3</v>
      </c>
      <c r="G876" s="112">
        <v>0</v>
      </c>
      <c r="H876" s="113" t="str">
        <f>IF(ISERROR(F876/G876-1),"",IF((F876/G876-1)&gt;10000%,"",F876/G876-1))</f>
        <v/>
      </c>
      <c r="I876" s="91">
        <f>F876/$F$1023</f>
        <v>9.3458758959600488E-7</v>
      </c>
      <c r="J876" s="92">
        <v>5.4191804786000004</v>
      </c>
      <c r="K876" s="92">
        <v>13.937352941176499</v>
      </c>
    </row>
    <row r="877" spans="1:11">
      <c r="A877" s="90" t="s">
        <v>2703</v>
      </c>
      <c r="B877" s="90" t="s">
        <v>190</v>
      </c>
      <c r="C877" s="90" t="s">
        <v>1180</v>
      </c>
      <c r="D877" s="90" t="s">
        <v>398</v>
      </c>
      <c r="E877" s="90" t="s">
        <v>1868</v>
      </c>
      <c r="F877" s="112">
        <v>6.94059E-3</v>
      </c>
      <c r="G877" s="112">
        <v>0</v>
      </c>
      <c r="H877" s="113" t="str">
        <f>IF(ISERROR(F877/G877-1),"",IF((F877/G877-1)&gt;10000%,"",F877/G877-1))</f>
        <v/>
      </c>
      <c r="I877" s="91">
        <f>F877/$F$1023</f>
        <v>8.8868100243236656E-7</v>
      </c>
      <c r="J877" s="92">
        <v>5.9743410036000002</v>
      </c>
      <c r="K877" s="92">
        <v>20.6108823529412</v>
      </c>
    </row>
    <row r="878" spans="1:11">
      <c r="A878" s="90" t="s">
        <v>45</v>
      </c>
      <c r="B878" s="90" t="s">
        <v>989</v>
      </c>
      <c r="C878" s="90" t="s">
        <v>1542</v>
      </c>
      <c r="D878" s="90" t="s">
        <v>398</v>
      </c>
      <c r="E878" s="90" t="s">
        <v>1868</v>
      </c>
      <c r="F878" s="112">
        <v>6.8708999999999992E-3</v>
      </c>
      <c r="G878" s="112">
        <v>7.3839999999999995E-4</v>
      </c>
      <c r="H878" s="113">
        <f>IF(ISERROR(F878/G878-1),"",IF((F878/G878-1)&gt;10000%,"",F878/G878-1))</f>
        <v>8.3051191765980494</v>
      </c>
      <c r="I878" s="91">
        <f>F878/$F$1023</f>
        <v>8.797578159223563E-7</v>
      </c>
      <c r="J878" s="92">
        <v>14.166600612964224</v>
      </c>
      <c r="K878" s="92">
        <v>114.16541176470599</v>
      </c>
    </row>
    <row r="879" spans="1:11">
      <c r="A879" s="90" t="s">
        <v>2688</v>
      </c>
      <c r="B879" s="90" t="s">
        <v>1765</v>
      </c>
      <c r="C879" s="90" t="s">
        <v>1537</v>
      </c>
      <c r="D879" s="90" t="s">
        <v>398</v>
      </c>
      <c r="E879" s="90" t="s">
        <v>1868</v>
      </c>
      <c r="F879" s="112">
        <v>6.2998000000000004E-3</v>
      </c>
      <c r="G879" s="112">
        <v>4.4212499999999998E-3</v>
      </c>
      <c r="H879" s="113">
        <f>IF(ISERROR(F879/G879-1),"",IF((F879/G879-1)&gt;10000%,"",F879/G879-1))</f>
        <v>0.42489115069267758</v>
      </c>
      <c r="I879" s="91">
        <f>F879/$F$1023</f>
        <v>8.0663352526563641E-7</v>
      </c>
      <c r="J879" s="92">
        <v>5.2045450500000001</v>
      </c>
      <c r="K879" s="92">
        <v>7.41276470588235</v>
      </c>
    </row>
    <row r="880" spans="1:11">
      <c r="A880" s="90" t="s">
        <v>1418</v>
      </c>
      <c r="B880" s="90" t="s">
        <v>1419</v>
      </c>
      <c r="C880" s="90" t="s">
        <v>886</v>
      </c>
      <c r="D880" s="90" t="s">
        <v>398</v>
      </c>
      <c r="E880" s="90" t="s">
        <v>1868</v>
      </c>
      <c r="F880" s="112">
        <v>6.2869499999999995E-3</v>
      </c>
      <c r="G880" s="112">
        <v>0</v>
      </c>
      <c r="H880" s="113" t="str">
        <f>IF(ISERROR(F880/G880-1),"",IF((F880/G880-1)&gt;10000%,"",F880/G880-1))</f>
        <v/>
      </c>
      <c r="I880" s="91">
        <f>F880/$F$1023</f>
        <v>8.0498819671557701E-7</v>
      </c>
      <c r="J880" s="92">
        <v>2.2124522099999999</v>
      </c>
      <c r="K880" s="92">
        <v>153.37888235294099</v>
      </c>
    </row>
    <row r="881" spans="1:11">
      <c r="A881" s="90" t="s">
        <v>1801</v>
      </c>
      <c r="B881" s="90" t="s">
        <v>1802</v>
      </c>
      <c r="C881" s="90" t="s">
        <v>1180</v>
      </c>
      <c r="D881" s="90" t="s">
        <v>398</v>
      </c>
      <c r="E881" s="90" t="s">
        <v>1868</v>
      </c>
      <c r="F881" s="112">
        <v>6.2459999999999998E-3</v>
      </c>
      <c r="G881" s="112">
        <v>2.9910000000000002E-3</v>
      </c>
      <c r="H881" s="113">
        <f>IF(ISERROR(F881/G881-1),"",IF((F881/G881-1)&gt;10000%,"",F881/G881-1))</f>
        <v>1.0882647943831492</v>
      </c>
      <c r="I881" s="91">
        <f>F881/$F$1023</f>
        <v>7.9974491234787835E-7</v>
      </c>
      <c r="J881" s="92">
        <v>5.5076041800000004</v>
      </c>
      <c r="K881" s="92">
        <v>89.978176470588195</v>
      </c>
    </row>
    <row r="882" spans="1:11">
      <c r="A882" s="90" t="s">
        <v>739</v>
      </c>
      <c r="B882" s="90" t="s">
        <v>740</v>
      </c>
      <c r="C882" s="90" t="s">
        <v>1538</v>
      </c>
      <c r="D882" s="90" t="s">
        <v>398</v>
      </c>
      <c r="E882" s="90" t="s">
        <v>1868</v>
      </c>
      <c r="F882" s="112">
        <v>5.7888000000000002E-3</v>
      </c>
      <c r="G882" s="112">
        <v>0</v>
      </c>
      <c r="H882" s="113" t="str">
        <f>IF(ISERROR(F882/G882-1),"",IF((F882/G882-1)&gt;10000%,"",F882/G882-1))</f>
        <v/>
      </c>
      <c r="I882" s="91">
        <f>F882/$F$1023</f>
        <v>7.4120450666016629E-7</v>
      </c>
      <c r="J882" s="92">
        <v>18.088292989999999</v>
      </c>
      <c r="K882" s="92">
        <v>6.09664705882353</v>
      </c>
    </row>
    <row r="883" spans="1:11">
      <c r="A883" s="90" t="s">
        <v>2510</v>
      </c>
      <c r="B883" s="90" t="s">
        <v>2511</v>
      </c>
      <c r="C883" s="90" t="s">
        <v>1767</v>
      </c>
      <c r="D883" s="90" t="s">
        <v>399</v>
      </c>
      <c r="E883" s="90" t="s">
        <v>400</v>
      </c>
      <c r="F883" s="112">
        <v>4.7715800000000001E-3</v>
      </c>
      <c r="G883" s="112">
        <v>0</v>
      </c>
      <c r="H883" s="113" t="str">
        <f>IF(ISERROR(F883/G883-1),"",IF((F883/G883-1)&gt;10000%,"",F883/G883-1))</f>
        <v/>
      </c>
      <c r="I883" s="91">
        <f>F883/$F$1023</f>
        <v>6.1095850606162185E-7</v>
      </c>
      <c r="J883" s="92">
        <v>2.3501511761591405</v>
      </c>
      <c r="K883" s="92">
        <v>13.287411764705899</v>
      </c>
    </row>
    <row r="884" spans="1:11">
      <c r="A884" s="90" t="s">
        <v>607</v>
      </c>
      <c r="B884" s="90" t="s">
        <v>608</v>
      </c>
      <c r="C884" s="90" t="s">
        <v>1556</v>
      </c>
      <c r="D884" s="90" t="s">
        <v>398</v>
      </c>
      <c r="E884" s="90" t="s">
        <v>1868</v>
      </c>
      <c r="F884" s="112">
        <v>4.4219999999999997E-3</v>
      </c>
      <c r="G884" s="112">
        <v>0.17571554</v>
      </c>
      <c r="H884" s="113">
        <f>IF(ISERROR(F884/G884-1),"",IF((F884/G884-1)&gt;10000%,"",F884/G884-1))</f>
        <v>-0.97483432597936415</v>
      </c>
      <c r="I884" s="91">
        <f>F884/$F$1023</f>
        <v>5.6619788703207146E-7</v>
      </c>
      <c r="J884" s="92">
        <v>10.089131245745405</v>
      </c>
      <c r="K884" s="92">
        <v>67.839411764705901</v>
      </c>
    </row>
    <row r="885" spans="1:11">
      <c r="A885" s="90" t="s">
        <v>1837</v>
      </c>
      <c r="B885" s="90" t="s">
        <v>1858</v>
      </c>
      <c r="C885" s="90" t="s">
        <v>1180</v>
      </c>
      <c r="D885" s="90" t="s">
        <v>398</v>
      </c>
      <c r="E885" s="90" t="s">
        <v>1868</v>
      </c>
      <c r="F885" s="112">
        <v>4.3620000000000004E-3</v>
      </c>
      <c r="G885" s="112">
        <v>0</v>
      </c>
      <c r="H885" s="113" t="str">
        <f>IF(ISERROR(F885/G885-1),"",IF((F885/G885-1)&gt;10000%,"",F885/G885-1))</f>
        <v/>
      </c>
      <c r="I885" s="91">
        <f>F885/$F$1023</f>
        <v>5.5851541909405153E-7</v>
      </c>
      <c r="J885" s="92">
        <v>10.396242125100001</v>
      </c>
      <c r="K885" s="92">
        <v>64.789647058823505</v>
      </c>
    </row>
    <row r="886" spans="1:11">
      <c r="A886" s="90" t="s">
        <v>2746</v>
      </c>
      <c r="B886" s="90" t="s">
        <v>2747</v>
      </c>
      <c r="C886" s="90" t="s">
        <v>1544</v>
      </c>
      <c r="D886" s="90" t="s">
        <v>398</v>
      </c>
      <c r="E886" s="90" t="s">
        <v>1868</v>
      </c>
      <c r="F886" s="112">
        <v>4.2839999999999996E-3</v>
      </c>
      <c r="G886" s="112">
        <v>9.387218E-2</v>
      </c>
      <c r="H886" s="113">
        <f>IF(ISERROR(F886/G886-1),"",IF((F886/G886-1)&gt;10000%,"",F886/G886-1))</f>
        <v>-0.95436347595208715</v>
      </c>
      <c r="I886" s="91">
        <f>F886/$F$1023</f>
        <v>5.4852821077462547E-7</v>
      </c>
      <c r="J886" s="92">
        <v>3.9568255200000002</v>
      </c>
      <c r="K886" s="92">
        <v>138.29876470588201</v>
      </c>
    </row>
    <row r="887" spans="1:11">
      <c r="A887" s="90" t="s">
        <v>275</v>
      </c>
      <c r="B887" s="90" t="s">
        <v>276</v>
      </c>
      <c r="C887" s="90" t="s">
        <v>298</v>
      </c>
      <c r="D887" s="90" t="s">
        <v>1441</v>
      </c>
      <c r="E887" s="90" t="s">
        <v>1868</v>
      </c>
      <c r="F887" s="112">
        <v>4.0429899999999998E-3</v>
      </c>
      <c r="G887" s="112">
        <v>0.14469768999999999</v>
      </c>
      <c r="H887" s="113">
        <f>IF(ISERROR(F887/G887-1),"",IF((F887/G887-1)&gt;10000%,"",F887/G887-1))</f>
        <v>-0.97205905636779688</v>
      </c>
      <c r="I887" s="91">
        <f>F887/$F$1023</f>
        <v>5.1766901747892236E-7</v>
      </c>
      <c r="J887" s="92">
        <v>8.2901500000000006</v>
      </c>
      <c r="K887" s="92">
        <v>80.147294117647107</v>
      </c>
    </row>
    <row r="888" spans="1:11">
      <c r="A888" s="90" t="s">
        <v>610</v>
      </c>
      <c r="B888" s="90" t="s">
        <v>611</v>
      </c>
      <c r="C888" s="90" t="s">
        <v>1544</v>
      </c>
      <c r="D888" s="90" t="s">
        <v>398</v>
      </c>
      <c r="E888" s="90" t="s">
        <v>1868</v>
      </c>
      <c r="F888" s="112">
        <v>3.8568000000000001E-3</v>
      </c>
      <c r="G888" s="112">
        <v>8.0777500000000002E-2</v>
      </c>
      <c r="H888" s="113">
        <f>IF(ISERROR(F888/G888-1),"",IF((F888/G888-1)&gt;10000%,"",F888/G888-1))</f>
        <v>-0.95225403113490759</v>
      </c>
      <c r="I888" s="91">
        <f>F888/$F$1023</f>
        <v>4.9382903905592337E-7</v>
      </c>
      <c r="J888" s="92">
        <v>10.616553939999999</v>
      </c>
      <c r="K888" s="92">
        <v>60.925411764705899</v>
      </c>
    </row>
    <row r="889" spans="1:11">
      <c r="A889" s="90" t="s">
        <v>743</v>
      </c>
      <c r="B889" s="90" t="s">
        <v>744</v>
      </c>
      <c r="C889" s="90" t="s">
        <v>1538</v>
      </c>
      <c r="D889" s="90" t="s">
        <v>398</v>
      </c>
      <c r="E889" s="90" t="s">
        <v>1868</v>
      </c>
      <c r="F889" s="112">
        <v>3.76656E-3</v>
      </c>
      <c r="G889" s="112">
        <v>5.1052619999999993E-3</v>
      </c>
      <c r="H889" s="113">
        <f>IF(ISERROR(F889/G889-1),"",IF((F889/G889-1)&gt;10000%,"",F889/G889-1))</f>
        <v>-0.26222003885402934</v>
      </c>
      <c r="I889" s="91">
        <f>F889/$F$1023</f>
        <v>4.8227460727714137E-7</v>
      </c>
      <c r="J889" s="92">
        <v>13.03751952</v>
      </c>
      <c r="K889" s="92">
        <v>5.9395294117647097</v>
      </c>
    </row>
    <row r="890" spans="1:11">
      <c r="A890" s="90" t="s">
        <v>155</v>
      </c>
      <c r="B890" s="90" t="s">
        <v>156</v>
      </c>
      <c r="C890" s="90" t="s">
        <v>1545</v>
      </c>
      <c r="D890" s="90" t="s">
        <v>399</v>
      </c>
      <c r="E890" s="90" t="s">
        <v>400</v>
      </c>
      <c r="F890" s="112">
        <v>3.3055100000000002E-3</v>
      </c>
      <c r="G890" s="112">
        <v>3.604795E-3</v>
      </c>
      <c r="H890" s="113">
        <f>IF(ISERROR(F890/G890-1),"",IF((F890/G890-1)&gt;10000%,"",F890/G890-1))</f>
        <v>-8.3024138681949911E-2</v>
      </c>
      <c r="I890" s="91">
        <f>F890/$F$1023</f>
        <v>4.2324124323007297E-7</v>
      </c>
      <c r="J890" s="92">
        <v>23.046196228700001</v>
      </c>
      <c r="K890" s="92">
        <v>61.540882352941203</v>
      </c>
    </row>
    <row r="891" spans="1:11">
      <c r="A891" s="90" t="s">
        <v>2889</v>
      </c>
      <c r="B891" s="90" t="s">
        <v>2875</v>
      </c>
      <c r="C891" s="90" t="s">
        <v>1543</v>
      </c>
      <c r="D891" s="90" t="s">
        <v>398</v>
      </c>
      <c r="E891" s="90" t="s">
        <v>1868</v>
      </c>
      <c r="F891" s="112">
        <v>3.078E-3</v>
      </c>
      <c r="G891" s="112">
        <v>0</v>
      </c>
      <c r="H891" s="113" t="str">
        <f>IF(ISERROR(F891/G891-1),"",IF((F891/G891-1)&gt;10000%,"",F891/G891-1))</f>
        <v/>
      </c>
      <c r="I891" s="91">
        <f>F891/$F$1023</f>
        <v>3.9411060522042423E-7</v>
      </c>
      <c r="J891" s="92">
        <v>13.29325132</v>
      </c>
      <c r="K891" s="92">
        <v>37.436</v>
      </c>
    </row>
    <row r="892" spans="1:11">
      <c r="A892" s="90" t="s">
        <v>283</v>
      </c>
      <c r="B892" s="90" t="s">
        <v>284</v>
      </c>
      <c r="C892" s="90" t="s">
        <v>298</v>
      </c>
      <c r="D892" s="90" t="s">
        <v>399</v>
      </c>
      <c r="E892" s="90" t="s">
        <v>1868</v>
      </c>
      <c r="F892" s="112">
        <v>2.89566E-3</v>
      </c>
      <c r="G892" s="112">
        <v>0.55452615000000005</v>
      </c>
      <c r="H892" s="113">
        <f>IF(ISERROR(F892/G892-1),"",IF((F892/G892-1)&gt;10000%,"",F892/G892-1))</f>
        <v>-0.9947781362520054</v>
      </c>
      <c r="I892" s="91">
        <f>F892/$F$1023</f>
        <v>3.7076358515678156E-7</v>
      </c>
      <c r="J892" s="92">
        <v>34.809406000000003</v>
      </c>
      <c r="K892" s="92">
        <v>37.972058823529402</v>
      </c>
    </row>
    <row r="893" spans="1:11">
      <c r="A893" s="90" t="s">
        <v>2106</v>
      </c>
      <c r="B893" s="90" t="s">
        <v>365</v>
      </c>
      <c r="C893" s="90" t="s">
        <v>1537</v>
      </c>
      <c r="D893" s="90" t="s">
        <v>398</v>
      </c>
      <c r="E893" s="90" t="s">
        <v>1868</v>
      </c>
      <c r="F893" s="112">
        <v>2.6910799999999998E-3</v>
      </c>
      <c r="G893" s="112">
        <v>3.1851200000000001E-3</v>
      </c>
      <c r="H893" s="113">
        <f>IF(ISERROR(F893/G893-1),"",IF((F893/G893-1)&gt;10000%,"",F893/G893-1))</f>
        <v>-0.15510875571407057</v>
      </c>
      <c r="I893" s="91">
        <f>F893/$F$1023</f>
        <v>3.4456893031077946E-7</v>
      </c>
      <c r="J893" s="92">
        <v>31.683738780000002</v>
      </c>
      <c r="K893" s="92">
        <v>22.611294117647098</v>
      </c>
    </row>
    <row r="894" spans="1:11">
      <c r="A894" s="90" t="s">
        <v>1942</v>
      </c>
      <c r="B894" s="90" t="s">
        <v>1932</v>
      </c>
      <c r="C894" s="90" t="s">
        <v>1767</v>
      </c>
      <c r="D894" s="90" t="s">
        <v>399</v>
      </c>
      <c r="E894" s="90" t="s">
        <v>400</v>
      </c>
      <c r="F894" s="112">
        <v>2.5107900000000002E-3</v>
      </c>
      <c r="G894" s="112">
        <v>6.0165000000000001E-4</v>
      </c>
      <c r="H894" s="113">
        <f>IF(ISERROR(F894/G894-1),"",IF((F894/G894-1)&gt;10000%,"",F894/G894-1))</f>
        <v>3.1731737721266517</v>
      </c>
      <c r="I894" s="91">
        <f>F894/$F$1023</f>
        <v>3.2148439456835254E-7</v>
      </c>
      <c r="J894" s="92">
        <v>4.1348837379925873</v>
      </c>
      <c r="K894" s="92">
        <v>75.689588235294096</v>
      </c>
    </row>
    <row r="895" spans="1:11">
      <c r="A895" s="90" t="s">
        <v>2844</v>
      </c>
      <c r="B895" s="90" t="s">
        <v>2845</v>
      </c>
      <c r="C895" s="90" t="s">
        <v>1543</v>
      </c>
      <c r="D895" s="90" t="s">
        <v>1441</v>
      </c>
      <c r="E895" s="90" t="s">
        <v>400</v>
      </c>
      <c r="F895" s="112">
        <v>2.1211199999999998E-3</v>
      </c>
      <c r="G895" s="112">
        <v>0</v>
      </c>
      <c r="H895" s="113" t="str">
        <f>IF(ISERROR(F895/G895-1),"",IF((F895/G895-1)&gt;10000%,"",F895/G895-1))</f>
        <v/>
      </c>
      <c r="I895" s="91">
        <f>F895/$F$1023</f>
        <v>2.7159060654488178E-7</v>
      </c>
      <c r="J895" s="92">
        <v>2.6596189900000002</v>
      </c>
      <c r="K895" s="92">
        <v>20.249647058823498</v>
      </c>
    </row>
    <row r="896" spans="1:11">
      <c r="A896" s="90" t="s">
        <v>2013</v>
      </c>
      <c r="B896" s="90" t="s">
        <v>2016</v>
      </c>
      <c r="C896" s="90" t="s">
        <v>886</v>
      </c>
      <c r="D896" s="90" t="s">
        <v>398</v>
      </c>
      <c r="E896" s="90" t="s">
        <v>1868</v>
      </c>
      <c r="F896" s="112">
        <v>2.016E-3</v>
      </c>
      <c r="G896" s="112">
        <v>1.40328E-3</v>
      </c>
      <c r="H896" s="113">
        <f>IF(ISERROR(F896/G896-1),"",IF((F896/G896-1)&gt;10000%,"",F896/G896-1))</f>
        <v>0.43663417136993332</v>
      </c>
      <c r="I896" s="91">
        <f>F896/$F$1023</f>
        <v>2.5813092271747085E-7</v>
      </c>
      <c r="J896" s="92">
        <v>3.63851909</v>
      </c>
      <c r="K896" s="92">
        <v>100.13594117647099</v>
      </c>
    </row>
    <row r="897" spans="1:11">
      <c r="A897" s="90" t="s">
        <v>1410</v>
      </c>
      <c r="B897" s="90" t="s">
        <v>1411</v>
      </c>
      <c r="C897" s="90" t="s">
        <v>886</v>
      </c>
      <c r="D897" s="90" t="s">
        <v>398</v>
      </c>
      <c r="E897" s="90" t="s">
        <v>1868</v>
      </c>
      <c r="F897" s="112">
        <v>1.9689E-3</v>
      </c>
      <c r="G897" s="112">
        <v>1.64803E-2</v>
      </c>
      <c r="H897" s="113">
        <f>IF(ISERROR(F897/G897-1),"",IF((F897/G897-1)&gt;10000%,"",F897/G897-1))</f>
        <v>-0.88053008743772865</v>
      </c>
      <c r="I897" s="91">
        <f>F897/$F$1023</f>
        <v>2.5210018538612518E-7</v>
      </c>
      <c r="J897" s="92">
        <v>10.759157220000001</v>
      </c>
      <c r="K897" s="92">
        <v>32.285117647058797</v>
      </c>
    </row>
    <row r="898" spans="1:11">
      <c r="A898" s="90" t="s">
        <v>1836</v>
      </c>
      <c r="B898" s="90" t="s">
        <v>1857</v>
      </c>
      <c r="C898" s="90" t="s">
        <v>1180</v>
      </c>
      <c r="D898" s="90" t="s">
        <v>398</v>
      </c>
      <c r="E898" s="90" t="s">
        <v>1868</v>
      </c>
      <c r="F898" s="112">
        <v>1.9006400000000001E-3</v>
      </c>
      <c r="G898" s="112">
        <v>2.6354880000000001E-2</v>
      </c>
      <c r="H898" s="113">
        <f>IF(ISERROR(F898/G898-1),"",IF((F898/G898-1)&gt;10000%,"",F898/G898-1))</f>
        <v>-0.92788280576500437</v>
      </c>
      <c r="I898" s="91">
        <f>F898/$F$1023</f>
        <v>2.4336009769530448E-7</v>
      </c>
      <c r="J898" s="92">
        <v>23.928862417200001</v>
      </c>
      <c r="K898" s="92">
        <v>64.985588235294102</v>
      </c>
    </row>
    <row r="899" spans="1:11">
      <c r="A899" s="90" t="s">
        <v>604</v>
      </c>
      <c r="B899" s="90" t="s">
        <v>605</v>
      </c>
      <c r="C899" s="90" t="s">
        <v>1556</v>
      </c>
      <c r="D899" s="90" t="s">
        <v>1441</v>
      </c>
      <c r="E899" s="90" t="s">
        <v>1868</v>
      </c>
      <c r="F899" s="112">
        <v>1.6788E-3</v>
      </c>
      <c r="G899" s="112">
        <v>0.23577000000000001</v>
      </c>
      <c r="H899" s="113">
        <f>IF(ISERROR(F899/G899-1),"",IF((F899/G899-1)&gt;10000%,"",F899/G899-1))</f>
        <v>-0.99287950120880519</v>
      </c>
      <c r="I899" s="91">
        <f>F899/$F$1023</f>
        <v>2.1495545290579864E-7</v>
      </c>
      <c r="J899" s="92">
        <v>52.889566613720589</v>
      </c>
      <c r="K899" s="92">
        <v>56.684411764705899</v>
      </c>
    </row>
    <row r="900" spans="1:11">
      <c r="A900" s="90" t="s">
        <v>2697</v>
      </c>
      <c r="B900" s="90" t="s">
        <v>187</v>
      </c>
      <c r="C900" s="90" t="s">
        <v>1180</v>
      </c>
      <c r="D900" s="90" t="s">
        <v>398</v>
      </c>
      <c r="E900" s="90" t="s">
        <v>1868</v>
      </c>
      <c r="F900" s="112">
        <v>1.5122099999999999E-3</v>
      </c>
      <c r="G900" s="112">
        <v>0.55395388000000001</v>
      </c>
      <c r="H900" s="113">
        <f>IF(ISERROR(F900/G900-1),"",IF((F900/G900-1)&gt;10000%,"",F900/G900-1))</f>
        <v>-0.99727015180397327</v>
      </c>
      <c r="I900" s="91">
        <f>F900/$F$1023</f>
        <v>1.936250806758862E-7</v>
      </c>
      <c r="J900" s="92">
        <v>3.5029444728000003</v>
      </c>
      <c r="K900" s="92">
        <v>22.038529411764699</v>
      </c>
    </row>
    <row r="901" spans="1:11">
      <c r="A901" s="90" t="s">
        <v>477</v>
      </c>
      <c r="B901" s="90" t="s">
        <v>1124</v>
      </c>
      <c r="C901" s="90" t="s">
        <v>1538</v>
      </c>
      <c r="D901" s="90" t="s">
        <v>398</v>
      </c>
      <c r="E901" s="90" t="s">
        <v>1868</v>
      </c>
      <c r="F901" s="112">
        <v>1.3295099999999999E-3</v>
      </c>
      <c r="G901" s="112">
        <v>1.5160200000000001E-3</v>
      </c>
      <c r="H901" s="113">
        <f>IF(ISERROR(F901/G901-1),"",IF((F901/G901-1)&gt;10000%,"",F901/G901-1))</f>
        <v>-0.12302608145011296</v>
      </c>
      <c r="I901" s="91">
        <f>F901/$F$1023</f>
        <v>1.7023196580461541E-7</v>
      </c>
      <c r="J901" s="92">
        <v>11.023334670000001</v>
      </c>
      <c r="K901" s="92">
        <v>5.2571176470588199</v>
      </c>
    </row>
    <row r="902" spans="1:11">
      <c r="A902" s="90" t="s">
        <v>1738</v>
      </c>
      <c r="B902" s="90" t="s">
        <v>1739</v>
      </c>
      <c r="C902" s="90" t="s">
        <v>1180</v>
      </c>
      <c r="D902" s="90" t="s">
        <v>398</v>
      </c>
      <c r="E902" s="90" t="s">
        <v>1868</v>
      </c>
      <c r="F902" s="112">
        <v>9.6204999999999999E-4</v>
      </c>
      <c r="G902" s="112">
        <v>8.4528889999999995E-2</v>
      </c>
      <c r="H902" s="113">
        <f>IF(ISERROR(F902/G902-1),"",IF((F902/G902-1)&gt;10000%,"",F902/G902-1))</f>
        <v>-0.98861868409723586</v>
      </c>
      <c r="I902" s="91">
        <f>F902/$F$1023</f>
        <v>1.2318197132953512E-7</v>
      </c>
      <c r="J902" s="92">
        <v>2.2964359459954795</v>
      </c>
      <c r="K902" s="92">
        <v>176.74611764705901</v>
      </c>
    </row>
    <row r="903" spans="1:11">
      <c r="A903" s="90" t="s">
        <v>580</v>
      </c>
      <c r="B903" s="90" t="s">
        <v>581</v>
      </c>
      <c r="C903" s="90" t="s">
        <v>1538</v>
      </c>
      <c r="D903" s="90" t="s">
        <v>398</v>
      </c>
      <c r="E903" s="90" t="s">
        <v>1868</v>
      </c>
      <c r="F903" s="112">
        <v>8.1452999999999994E-4</v>
      </c>
      <c r="G903" s="112">
        <v>7.46578E-3</v>
      </c>
      <c r="H903" s="113">
        <f>IF(ISERROR(F903/G903-1),"",IF((F903/G903-1)&gt;10000%,"",F903/G903-1))</f>
        <v>-0.89089820487611471</v>
      </c>
      <c r="I903" s="91">
        <f>F903/$F$1023</f>
        <v>1.0429334349259003E-7</v>
      </c>
      <c r="J903" s="92">
        <v>12.97447996</v>
      </c>
      <c r="K903" s="92">
        <v>74.689176470588194</v>
      </c>
    </row>
    <row r="904" spans="1:11">
      <c r="A904" s="90" t="s">
        <v>1433</v>
      </c>
      <c r="B904" s="90" t="s">
        <v>1434</v>
      </c>
      <c r="C904" s="90" t="s">
        <v>886</v>
      </c>
      <c r="D904" s="90" t="s">
        <v>398</v>
      </c>
      <c r="E904" s="90" t="s">
        <v>1868</v>
      </c>
      <c r="F904" s="112">
        <v>7.1000000000000002E-4</v>
      </c>
      <c r="G904" s="112">
        <v>0</v>
      </c>
      <c r="H904" s="113" t="str">
        <f>IF(ISERROR(F904/G904-1),"",IF((F904/G904-1)&gt;10000%,"",F904/G904-1))</f>
        <v/>
      </c>
      <c r="I904" s="91">
        <f>F904/$F$1023</f>
        <v>9.0909203933236263E-8</v>
      </c>
      <c r="J904" s="92">
        <v>9.1921837497709085</v>
      </c>
      <c r="K904" s="92">
        <v>76.165941176470596</v>
      </c>
    </row>
    <row r="905" spans="1:11">
      <c r="A905" s="90" t="s">
        <v>1829</v>
      </c>
      <c r="B905" s="90" t="s">
        <v>1850</v>
      </c>
      <c r="C905" s="90" t="s">
        <v>1180</v>
      </c>
      <c r="D905" s="90" t="s">
        <v>398</v>
      </c>
      <c r="E905" s="90" t="s">
        <v>1868</v>
      </c>
      <c r="F905" s="112">
        <v>5.8500000000000002E-4</v>
      </c>
      <c r="G905" s="112">
        <v>0</v>
      </c>
      <c r="H905" s="113" t="str">
        <f>IF(ISERROR(F905/G905-1),"",IF((F905/G905-1)&gt;10000%,"",F905/G905-1))</f>
        <v/>
      </c>
      <c r="I905" s="91">
        <f>F905/$F$1023</f>
        <v>7.4904062395694664E-8</v>
      </c>
      <c r="J905" s="92">
        <v>13.136385599999999</v>
      </c>
      <c r="K905" s="92">
        <v>67.228999999999999</v>
      </c>
    </row>
    <row r="906" spans="1:11">
      <c r="A906" s="90" t="s">
        <v>281</v>
      </c>
      <c r="B906" s="90" t="s">
        <v>282</v>
      </c>
      <c r="C906" s="90" t="s">
        <v>298</v>
      </c>
      <c r="D906" s="90" t="s">
        <v>399</v>
      </c>
      <c r="E906" s="90" t="s">
        <v>1868</v>
      </c>
      <c r="F906" s="112">
        <v>5.0964999999999995E-4</v>
      </c>
      <c r="G906" s="112">
        <v>2.6304060000000001E-2</v>
      </c>
      <c r="H906" s="113">
        <f>IF(ISERROR(F906/G906-1),"",IF((F906/G906-1)&gt;10000%,"",F906/G906-1))</f>
        <v>-0.98062466402524939</v>
      </c>
      <c r="I906" s="91">
        <f>F906/$F$1023</f>
        <v>6.5256163076864582E-8</v>
      </c>
      <c r="J906" s="92">
        <v>17.57432</v>
      </c>
      <c r="K906" s="92">
        <v>73.316941176470607</v>
      </c>
    </row>
    <row r="907" spans="1:11">
      <c r="A907" s="90" t="s">
        <v>3005</v>
      </c>
      <c r="B907" s="90" t="s">
        <v>3006</v>
      </c>
      <c r="C907" s="90" t="s">
        <v>1180</v>
      </c>
      <c r="D907" s="90" t="s">
        <v>399</v>
      </c>
      <c r="E907" s="90" t="s">
        <v>400</v>
      </c>
      <c r="F907" s="112">
        <v>4.7839999999999997E-4</v>
      </c>
      <c r="G907" s="112"/>
      <c r="H907" s="113" t="str">
        <f>IF(ISERROR(F907/G907-1),"",IF((F907/G907-1)&gt;10000%,"",F907/G907-1))</f>
        <v/>
      </c>
      <c r="I907" s="91">
        <f>F907/$F$1023</f>
        <v>6.1254877692479192E-8</v>
      </c>
      <c r="J907" s="92">
        <v>19.552361170505222</v>
      </c>
      <c r="K907" s="92">
        <v>47.721200000000003</v>
      </c>
    </row>
    <row r="908" spans="1:11">
      <c r="A908" s="90" t="s">
        <v>503</v>
      </c>
      <c r="B908" s="90" t="s">
        <v>385</v>
      </c>
      <c r="C908" s="90" t="s">
        <v>1180</v>
      </c>
      <c r="D908" s="90" t="s">
        <v>398</v>
      </c>
      <c r="E908" s="90" t="s">
        <v>1868</v>
      </c>
      <c r="F908" s="112">
        <v>2.52E-4</v>
      </c>
      <c r="G908" s="112">
        <v>2.35304E-2</v>
      </c>
      <c r="H908" s="113">
        <f>IF(ISERROR(F908/G908-1),"",IF((F908/G908-1)&gt;10000%,"",F908/G908-1))</f>
        <v>-0.98929044980110836</v>
      </c>
      <c r="I908" s="91">
        <f>F908/$F$1023</f>
        <v>3.2266365339683856E-8</v>
      </c>
      <c r="J908" s="92">
        <v>7.0536517993953707</v>
      </c>
      <c r="K908" s="92">
        <v>211.08070588235299</v>
      </c>
    </row>
    <row r="909" spans="1:11">
      <c r="A909" s="90" t="s">
        <v>620</v>
      </c>
      <c r="B909" s="90" t="s">
        <v>632</v>
      </c>
      <c r="C909" s="90" t="s">
        <v>1538</v>
      </c>
      <c r="D909" s="90" t="s">
        <v>398</v>
      </c>
      <c r="E909" s="90" t="s">
        <v>1868</v>
      </c>
      <c r="F909" s="112">
        <v>1.9272000000000001E-4</v>
      </c>
      <c r="G909" s="112">
        <v>6.54976E-3</v>
      </c>
      <c r="H909" s="113">
        <f>IF(ISERROR(F909/G909-1),"",IF((F909/G909-1)&gt;10000%,"",F909/G909-1))</f>
        <v>-0.97057602110611685</v>
      </c>
      <c r="I909" s="91">
        <f>F909/$F$1023</f>
        <v>2.4676087016920132E-8</v>
      </c>
      <c r="J909" s="92">
        <v>13.02070378</v>
      </c>
      <c r="K909" s="92">
        <v>42.629941176470602</v>
      </c>
    </row>
    <row r="910" spans="1:11">
      <c r="A910" s="90" t="s">
        <v>912</v>
      </c>
      <c r="B910" s="90" t="s">
        <v>1049</v>
      </c>
      <c r="C910" s="90" t="s">
        <v>1544</v>
      </c>
      <c r="D910" s="90" t="s">
        <v>398</v>
      </c>
      <c r="E910" s="90" t="s">
        <v>1868</v>
      </c>
      <c r="F910" s="112">
        <v>1.8603000000000001E-4</v>
      </c>
      <c r="G910" s="112">
        <v>0.1442794</v>
      </c>
      <c r="H910" s="113">
        <f>IF(ISERROR(F910/G910-1),"",IF((F910/G910-1)&gt;10000%,"",F910/G910-1))</f>
        <v>-0.99871062674227917</v>
      </c>
      <c r="I910" s="91">
        <f>F910/$F$1023</f>
        <v>2.3819491841830905E-8</v>
      </c>
      <c r="J910" s="92">
        <v>13.69607834</v>
      </c>
      <c r="K910" s="92">
        <v>86.251823529411794</v>
      </c>
    </row>
    <row r="911" spans="1:11">
      <c r="A911" s="90" t="s">
        <v>520</v>
      </c>
      <c r="B911" s="90" t="s">
        <v>521</v>
      </c>
      <c r="C911" s="90" t="s">
        <v>536</v>
      </c>
      <c r="D911" s="90" t="s">
        <v>399</v>
      </c>
      <c r="E911" s="90" t="s">
        <v>400</v>
      </c>
      <c r="F911" s="112">
        <v>1.4467500000000001E-4</v>
      </c>
      <c r="G911" s="112">
        <v>0.63347350000000002</v>
      </c>
      <c r="H911" s="113">
        <f>IF(ISERROR(F911/G911-1),"",IF((F911/G911-1)&gt;10000%,"",F911/G911-1))</f>
        <v>-0.99977161633438494</v>
      </c>
      <c r="I911" s="91">
        <f>F911/$F$1023</f>
        <v>1.8524350815550642E-8</v>
      </c>
      <c r="J911" s="92">
        <v>34.101170060000001</v>
      </c>
      <c r="K911" s="92">
        <v>30.857764705882399</v>
      </c>
    </row>
    <row r="912" spans="1:11">
      <c r="A912" s="90" t="s">
        <v>592</v>
      </c>
      <c r="B912" s="90" t="s">
        <v>593</v>
      </c>
      <c r="C912" s="90" t="s">
        <v>1556</v>
      </c>
      <c r="D912" s="90" t="s">
        <v>398</v>
      </c>
      <c r="E912" s="90" t="s">
        <v>1868</v>
      </c>
      <c r="F912" s="112">
        <v>1.3893999999999999E-4</v>
      </c>
      <c r="G912" s="112">
        <v>1.2074883300000001</v>
      </c>
      <c r="H912" s="113">
        <f>IF(ISERROR(F912/G912-1),"",IF((F912/G912-1)&gt;10000%,"",F912/G912-1))</f>
        <v>-0.9998849347057458</v>
      </c>
      <c r="I912" s="91">
        <f>F912/$F$1023</f>
        <v>1.7790034921808232E-8</v>
      </c>
      <c r="J912" s="92">
        <v>35.614896339157404</v>
      </c>
      <c r="K912" s="92">
        <v>45.715588235294099</v>
      </c>
    </row>
    <row r="913" spans="1:11">
      <c r="A913" s="90" t="s">
        <v>2084</v>
      </c>
      <c r="B913" s="90" t="s">
        <v>258</v>
      </c>
      <c r="C913" s="90" t="s">
        <v>1180</v>
      </c>
      <c r="D913" s="90" t="s">
        <v>398</v>
      </c>
      <c r="E913" s="90" t="s">
        <v>1868</v>
      </c>
      <c r="F913" s="112">
        <v>1.0381999999999999E-4</v>
      </c>
      <c r="G913" s="112">
        <v>7.3464999999999999E-4</v>
      </c>
      <c r="H913" s="113">
        <f>IF(ISERROR(F913/G913-1),"",IF((F913/G913-1)&gt;10000%,"",F913/G913-1))</f>
        <v>-0.85868100455999463</v>
      </c>
      <c r="I913" s="91">
        <f>F913/$F$1023</f>
        <v>1.3293230355420546E-8</v>
      </c>
      <c r="J913" s="92">
        <v>16.771936287500001</v>
      </c>
      <c r="K913" s="92">
        <v>15.370235294117601</v>
      </c>
    </row>
    <row r="914" spans="1:11">
      <c r="A914" s="90" t="s">
        <v>2605</v>
      </c>
      <c r="B914" s="90" t="s">
        <v>2606</v>
      </c>
      <c r="C914" s="90" t="s">
        <v>1180</v>
      </c>
      <c r="D914" s="90" t="s">
        <v>398</v>
      </c>
      <c r="E914" s="90" t="s">
        <v>1868</v>
      </c>
      <c r="F914" s="112">
        <v>0</v>
      </c>
      <c r="G914" s="112">
        <v>0</v>
      </c>
      <c r="H914" s="113" t="str">
        <f>IF(ISERROR(F914/G914-1),"",IF((F914/G914-1)&gt;10000%,"",F914/G914-1))</f>
        <v/>
      </c>
      <c r="I914" s="91">
        <f>F914/$F$1023</f>
        <v>0</v>
      </c>
      <c r="J914" s="92">
        <v>4.8454693151999999</v>
      </c>
      <c r="K914" s="92">
        <v>2.48117647058824</v>
      </c>
    </row>
    <row r="915" spans="1:11">
      <c r="A915" s="90" t="s">
        <v>2603</v>
      </c>
      <c r="B915" s="90" t="s">
        <v>2604</v>
      </c>
      <c r="C915" s="90" t="s">
        <v>1180</v>
      </c>
      <c r="D915" s="90" t="s">
        <v>398</v>
      </c>
      <c r="E915" s="90" t="s">
        <v>400</v>
      </c>
      <c r="F915" s="112">
        <v>0</v>
      </c>
      <c r="G915" s="112">
        <v>0</v>
      </c>
      <c r="H915" s="113" t="str">
        <f>IF(ISERROR(F915/G915-1),"",IF((F915/G915-1)&gt;10000%,"",F915/G915-1))</f>
        <v/>
      </c>
      <c r="I915" s="91">
        <f>F915/$F$1023</f>
        <v>0</v>
      </c>
      <c r="J915" s="92">
        <v>5.5450492049999998</v>
      </c>
      <c r="K915" s="92">
        <v>3.25694117647059</v>
      </c>
    </row>
    <row r="916" spans="1:11">
      <c r="A916" s="90" t="s">
        <v>2681</v>
      </c>
      <c r="B916" s="90" t="s">
        <v>372</v>
      </c>
      <c r="C916" s="90" t="s">
        <v>1537</v>
      </c>
      <c r="D916" s="90" t="s">
        <v>398</v>
      </c>
      <c r="E916" s="90" t="s">
        <v>1868</v>
      </c>
      <c r="F916" s="112">
        <v>0</v>
      </c>
      <c r="G916" s="112">
        <v>3.62055645</v>
      </c>
      <c r="H916" s="113">
        <f>IF(ISERROR(F916/G916-1),"",IF((F916/G916-1)&gt;10000%,"",F916/G916-1))</f>
        <v>-1</v>
      </c>
      <c r="I916" s="91">
        <f>F916/$F$1023</f>
        <v>0</v>
      </c>
      <c r="J916" s="92">
        <v>181.53072224000002</v>
      </c>
      <c r="K916" s="92">
        <v>4.2816470588235296</v>
      </c>
    </row>
    <row r="917" spans="1:11">
      <c r="A917" s="90" t="s">
        <v>2522</v>
      </c>
      <c r="B917" s="90" t="s">
        <v>2523</v>
      </c>
      <c r="C917" s="90" t="s">
        <v>1767</v>
      </c>
      <c r="D917" s="90" t="s">
        <v>399</v>
      </c>
      <c r="E917" s="90" t="s">
        <v>400</v>
      </c>
      <c r="F917" s="112">
        <v>0</v>
      </c>
      <c r="G917" s="112">
        <v>0</v>
      </c>
      <c r="H917" s="113" t="str">
        <f>IF(ISERROR(F917/G917-1),"",IF((F917/G917-1)&gt;10000%,"",F917/G917-1))</f>
        <v/>
      </c>
      <c r="I917" s="91">
        <f>F917/$F$1023</f>
        <v>0</v>
      </c>
      <c r="J917" s="92">
        <v>3.185137062562124</v>
      </c>
      <c r="K917" s="92">
        <v>5.3596470588235299</v>
      </c>
    </row>
    <row r="918" spans="1:11">
      <c r="A918" s="90" t="s">
        <v>2677</v>
      </c>
      <c r="B918" s="90" t="s">
        <v>368</v>
      </c>
      <c r="C918" s="90" t="s">
        <v>1537</v>
      </c>
      <c r="D918" s="90" t="s">
        <v>398</v>
      </c>
      <c r="E918" s="90" t="s">
        <v>1868</v>
      </c>
      <c r="F918" s="112">
        <v>0</v>
      </c>
      <c r="G918" s="112">
        <v>0</v>
      </c>
      <c r="H918" s="113" t="str">
        <f>IF(ISERROR(F918/G918-1),"",IF((F918/G918-1)&gt;10000%,"",F918/G918-1))</f>
        <v/>
      </c>
      <c r="I918" s="91">
        <f>F918/$F$1023</f>
        <v>0</v>
      </c>
      <c r="J918" s="92">
        <v>188.47855247999999</v>
      </c>
      <c r="K918" s="92">
        <v>5.5551764705882301</v>
      </c>
    </row>
    <row r="919" spans="1:11">
      <c r="A919" s="90" t="s">
        <v>2686</v>
      </c>
      <c r="B919" s="90" t="s">
        <v>1764</v>
      </c>
      <c r="C919" s="90" t="s">
        <v>1537</v>
      </c>
      <c r="D919" s="90" t="s">
        <v>398</v>
      </c>
      <c r="E919" s="90" t="s">
        <v>1868</v>
      </c>
      <c r="F919" s="112">
        <v>0</v>
      </c>
      <c r="G919" s="112">
        <v>4.3551034</v>
      </c>
      <c r="H919" s="113">
        <f>IF(ISERROR(F919/G919-1),"",IF((F919/G919-1)&gt;10000%,"",F919/G919-1))</f>
        <v>-1</v>
      </c>
      <c r="I919" s="91">
        <f>F919/$F$1023</f>
        <v>0</v>
      </c>
      <c r="J919" s="92">
        <v>16.356410109999999</v>
      </c>
      <c r="K919" s="92">
        <v>5.7308235294117704</v>
      </c>
    </row>
    <row r="920" spans="1:11">
      <c r="A920" s="90" t="s">
        <v>524</v>
      </c>
      <c r="B920" s="90" t="s">
        <v>525</v>
      </c>
      <c r="C920" s="90" t="s">
        <v>1538</v>
      </c>
      <c r="D920" s="90" t="s">
        <v>398</v>
      </c>
      <c r="E920" s="90" t="s">
        <v>1868</v>
      </c>
      <c r="F920" s="112">
        <v>0</v>
      </c>
      <c r="G920" s="112">
        <v>5.6975499999999998E-2</v>
      </c>
      <c r="H920" s="113">
        <f>IF(ISERROR(F920/G920-1),"",IF((F920/G920-1)&gt;10000%,"",F920/G920-1))</f>
        <v>-1</v>
      </c>
      <c r="I920" s="91">
        <f>F920/$F$1023</f>
        <v>0</v>
      </c>
      <c r="J920" s="92">
        <v>21.400759539999999</v>
      </c>
      <c r="K920" s="92">
        <v>6.0772941176470603</v>
      </c>
    </row>
    <row r="921" spans="1:11">
      <c r="A921" s="90" t="s">
        <v>2852</v>
      </c>
      <c r="B921" s="90" t="s">
        <v>2853</v>
      </c>
      <c r="C921" s="90" t="s">
        <v>1543</v>
      </c>
      <c r="D921" s="90" t="s">
        <v>1441</v>
      </c>
      <c r="E921" s="90" t="s">
        <v>400</v>
      </c>
      <c r="F921" s="112">
        <v>0</v>
      </c>
      <c r="G921" s="112">
        <v>0.63881979</v>
      </c>
      <c r="H921" s="113">
        <f>IF(ISERROR(F921/G921-1),"",IF((F921/G921-1)&gt;10000%,"",F921/G921-1))</f>
        <v>-1</v>
      </c>
      <c r="I921" s="91">
        <f>F921/$F$1023</f>
        <v>0</v>
      </c>
      <c r="J921" s="92">
        <v>5.1186006299999995</v>
      </c>
      <c r="K921" s="92">
        <v>6.2254705882352903</v>
      </c>
    </row>
    <row r="922" spans="1:11">
      <c r="A922" s="90" t="s">
        <v>2678</v>
      </c>
      <c r="B922" s="90" t="s">
        <v>369</v>
      </c>
      <c r="C922" s="90" t="s">
        <v>1537</v>
      </c>
      <c r="D922" s="90" t="s">
        <v>398</v>
      </c>
      <c r="E922" s="90" t="s">
        <v>1868</v>
      </c>
      <c r="F922" s="112">
        <v>0</v>
      </c>
      <c r="G922" s="112">
        <v>0</v>
      </c>
      <c r="H922" s="113" t="str">
        <f>IF(ISERROR(F922/G922-1),"",IF((F922/G922-1)&gt;10000%,"",F922/G922-1))</f>
        <v/>
      </c>
      <c r="I922" s="91">
        <f>F922/$F$1023</f>
        <v>0</v>
      </c>
      <c r="J922" s="92">
        <v>53.734114490000003</v>
      </c>
      <c r="K922" s="92">
        <v>6.5905882352941196</v>
      </c>
    </row>
    <row r="923" spans="1:11">
      <c r="A923" s="90" t="s">
        <v>475</v>
      </c>
      <c r="B923" s="90" t="s">
        <v>1741</v>
      </c>
      <c r="C923" s="90" t="s">
        <v>1538</v>
      </c>
      <c r="D923" s="90" t="s">
        <v>398</v>
      </c>
      <c r="E923" s="90" t="s">
        <v>1868</v>
      </c>
      <c r="F923" s="112">
        <v>0</v>
      </c>
      <c r="G923" s="112">
        <v>6.2054999999999999E-4</v>
      </c>
      <c r="H923" s="113">
        <f>IF(ISERROR(F923/G923-1),"",IF((F923/G923-1)&gt;10000%,"",F923/G923-1))</f>
        <v>-1</v>
      </c>
      <c r="I923" s="91">
        <f>F923/$F$1023</f>
        <v>0</v>
      </c>
      <c r="J923" s="92">
        <v>10.90046156</v>
      </c>
      <c r="K923" s="92">
        <v>6.6910588235294099</v>
      </c>
    </row>
    <row r="924" spans="1:11">
      <c r="A924" s="90" t="s">
        <v>1394</v>
      </c>
      <c r="B924" s="90" t="s">
        <v>1395</v>
      </c>
      <c r="C924" s="90" t="s">
        <v>1556</v>
      </c>
      <c r="D924" s="90" t="s">
        <v>398</v>
      </c>
      <c r="E924" s="90" t="s">
        <v>1868</v>
      </c>
      <c r="F924" s="112">
        <v>0</v>
      </c>
      <c r="G924" s="112">
        <v>0</v>
      </c>
      <c r="H924" s="113" t="str">
        <f>IF(ISERROR(F924/G924-1),"",IF((F924/G924-1)&gt;10000%,"",F924/G924-1))</f>
        <v/>
      </c>
      <c r="I924" s="91">
        <f>F924/$F$1023</f>
        <v>0</v>
      </c>
      <c r="J924" s="92">
        <v>5.7750771424249301</v>
      </c>
      <c r="K924" s="92">
        <v>7.3462352941176503</v>
      </c>
    </row>
    <row r="925" spans="1:11">
      <c r="A925" s="90" t="s">
        <v>2103</v>
      </c>
      <c r="B925" s="90" t="s">
        <v>1790</v>
      </c>
      <c r="C925" s="90" t="s">
        <v>1537</v>
      </c>
      <c r="D925" s="90" t="s">
        <v>398</v>
      </c>
      <c r="E925" s="90" t="s">
        <v>1868</v>
      </c>
      <c r="F925" s="112">
        <v>0</v>
      </c>
      <c r="G925" s="112">
        <v>1.3481030000000001E-2</v>
      </c>
      <c r="H925" s="113">
        <f>IF(ISERROR(F925/G925-1),"",IF((F925/G925-1)&gt;10000%,"",F925/G925-1))</f>
        <v>-1</v>
      </c>
      <c r="I925" s="91">
        <f>F925/$F$1023</f>
        <v>0</v>
      </c>
      <c r="J925" s="92">
        <v>4.6375260799999998</v>
      </c>
      <c r="K925" s="92">
        <v>9.6645294117647094</v>
      </c>
    </row>
    <row r="926" spans="1:11">
      <c r="A926" s="90" t="s">
        <v>2684</v>
      </c>
      <c r="B926" s="90" t="s">
        <v>1754</v>
      </c>
      <c r="C926" s="90" t="s">
        <v>1537</v>
      </c>
      <c r="D926" s="90" t="s">
        <v>398</v>
      </c>
      <c r="E926" s="90" t="s">
        <v>1868</v>
      </c>
      <c r="F926" s="112">
        <v>0</v>
      </c>
      <c r="G926" s="112">
        <v>2.1270900000000003E-3</v>
      </c>
      <c r="H926" s="113">
        <f>IF(ISERROR(F926/G926-1),"",IF((F926/G926-1)&gt;10000%,"",F926/G926-1))</f>
        <v>-1</v>
      </c>
      <c r="I926" s="91">
        <f>F926/$F$1023</f>
        <v>0</v>
      </c>
      <c r="J926" s="92">
        <v>9.9888115099999997</v>
      </c>
      <c r="K926" s="92">
        <v>10.1172352941176</v>
      </c>
    </row>
    <row r="927" spans="1:11">
      <c r="A927" s="90" t="s">
        <v>2786</v>
      </c>
      <c r="B927" s="90" t="s">
        <v>2787</v>
      </c>
      <c r="C927" s="90" t="s">
        <v>298</v>
      </c>
      <c r="D927" s="90" t="s">
        <v>399</v>
      </c>
      <c r="E927" s="90" t="s">
        <v>400</v>
      </c>
      <c r="F927" s="112">
        <v>0</v>
      </c>
      <c r="G927" s="112">
        <v>0</v>
      </c>
      <c r="H927" s="113" t="str">
        <f>IF(ISERROR(F927/G927-1),"",IF((F927/G927-1)&gt;10000%,"",F927/G927-1))</f>
        <v/>
      </c>
      <c r="I927" s="91">
        <f>F927/$F$1023</f>
        <v>0</v>
      </c>
      <c r="J927" s="92">
        <v>160.337796</v>
      </c>
      <c r="K927" s="92">
        <v>11.227882352941201</v>
      </c>
    </row>
    <row r="928" spans="1:11">
      <c r="A928" s="90" t="s">
        <v>344</v>
      </c>
      <c r="B928" s="90" t="s">
        <v>2296</v>
      </c>
      <c r="C928" s="90" t="s">
        <v>1180</v>
      </c>
      <c r="D928" s="90" t="s">
        <v>398</v>
      </c>
      <c r="E928" s="90" t="s">
        <v>400</v>
      </c>
      <c r="F928" s="112">
        <v>0</v>
      </c>
      <c r="G928" s="112">
        <v>0</v>
      </c>
      <c r="H928" s="113" t="str">
        <f>IF(ISERROR(F928/G928-1),"",IF((F928/G928-1)&gt;10000%,"",F928/G928-1))</f>
        <v/>
      </c>
      <c r="I928" s="91">
        <f>F928/$F$1023</f>
        <v>0</v>
      </c>
      <c r="J928" s="92">
        <v>1.9311479358000001</v>
      </c>
      <c r="K928" s="92">
        <v>11.2924705882353</v>
      </c>
    </row>
    <row r="929" spans="1:11">
      <c r="A929" s="90" t="s">
        <v>1422</v>
      </c>
      <c r="B929" s="90" t="s">
        <v>1423</v>
      </c>
      <c r="C929" s="90" t="s">
        <v>1541</v>
      </c>
      <c r="D929" s="90" t="s">
        <v>399</v>
      </c>
      <c r="E929" s="90" t="s">
        <v>400</v>
      </c>
      <c r="F929" s="112">
        <v>0</v>
      </c>
      <c r="G929" s="112">
        <v>0</v>
      </c>
      <c r="H929" s="113" t="str">
        <f>IF(ISERROR(F929/G929-1),"",IF((F929/G929-1)&gt;10000%,"",F929/G929-1))</f>
        <v/>
      </c>
      <c r="I929" s="91">
        <f>F929/$F$1023</f>
        <v>0</v>
      </c>
      <c r="J929" s="92">
        <v>7.0671902500000003</v>
      </c>
      <c r="K929" s="92">
        <v>11.8094705882353</v>
      </c>
    </row>
    <row r="930" spans="1:11">
      <c r="A930" s="90" t="s">
        <v>2512</v>
      </c>
      <c r="B930" s="90" t="s">
        <v>2513</v>
      </c>
      <c r="C930" s="90" t="s">
        <v>1767</v>
      </c>
      <c r="D930" s="90" t="s">
        <v>399</v>
      </c>
      <c r="E930" s="90" t="s">
        <v>400</v>
      </c>
      <c r="F930" s="112">
        <v>0</v>
      </c>
      <c r="G930" s="112">
        <v>1.69108E-2</v>
      </c>
      <c r="H930" s="113">
        <f>IF(ISERROR(F930/G930-1),"",IF((F930/G930-1)&gt;10000%,"",F930/G930-1))</f>
        <v>-1</v>
      </c>
      <c r="I930" s="91">
        <f>F930/$F$1023</f>
        <v>0</v>
      </c>
      <c r="J930" s="92">
        <v>6.1870342712351558</v>
      </c>
      <c r="K930" s="92">
        <v>13.0058823529412</v>
      </c>
    </row>
    <row r="931" spans="1:11">
      <c r="A931" s="90" t="s">
        <v>745</v>
      </c>
      <c r="B931" s="90" t="s">
        <v>746</v>
      </c>
      <c r="C931" s="90" t="s">
        <v>1538</v>
      </c>
      <c r="D931" s="90" t="s">
        <v>398</v>
      </c>
      <c r="E931" s="90" t="s">
        <v>1868</v>
      </c>
      <c r="F931" s="112">
        <v>0</v>
      </c>
      <c r="G931" s="112">
        <v>0</v>
      </c>
      <c r="H931" s="113" t="str">
        <f>IF(ISERROR(F931/G931-1),"",IF((F931/G931-1)&gt;10000%,"",F931/G931-1))</f>
        <v/>
      </c>
      <c r="I931" s="91">
        <f>F931/$F$1023</f>
        <v>0</v>
      </c>
      <c r="J931" s="92">
        <v>11.51200058</v>
      </c>
      <c r="K931" s="92">
        <v>13.7625882352941</v>
      </c>
    </row>
    <row r="932" spans="1:11">
      <c r="A932" s="90" t="s">
        <v>1992</v>
      </c>
      <c r="B932" s="90" t="s">
        <v>1744</v>
      </c>
      <c r="C932" s="90" t="s">
        <v>1537</v>
      </c>
      <c r="D932" s="90" t="s">
        <v>398</v>
      </c>
      <c r="E932" s="90" t="s">
        <v>1868</v>
      </c>
      <c r="F932" s="112">
        <v>0</v>
      </c>
      <c r="G932" s="112">
        <v>6.8811005000000008E-2</v>
      </c>
      <c r="H932" s="113">
        <f>IF(ISERROR(F932/G932-1),"",IF((F932/G932-1)&gt;10000%,"",F932/G932-1))</f>
        <v>-1</v>
      </c>
      <c r="I932" s="91">
        <f>F932/$F$1023</f>
        <v>0</v>
      </c>
      <c r="J932" s="92">
        <v>70.636211720000006</v>
      </c>
      <c r="K932" s="92">
        <v>13.9193529411765</v>
      </c>
    </row>
    <row r="933" spans="1:11">
      <c r="A933" s="90" t="s">
        <v>1426</v>
      </c>
      <c r="B933" s="90" t="s">
        <v>1427</v>
      </c>
      <c r="C933" s="90" t="s">
        <v>1541</v>
      </c>
      <c r="D933" s="90" t="s">
        <v>399</v>
      </c>
      <c r="E933" s="90" t="s">
        <v>400</v>
      </c>
      <c r="F933" s="112">
        <v>0</v>
      </c>
      <c r="G933" s="112">
        <v>1.1731</v>
      </c>
      <c r="H933" s="113">
        <f>IF(ISERROR(F933/G933-1),"",IF((F933/G933-1)&gt;10000%,"",F933/G933-1))</f>
        <v>-1</v>
      </c>
      <c r="I933" s="91">
        <f>F933/$F$1023</f>
        <v>0</v>
      </c>
      <c r="J933" s="92">
        <v>10.13072131</v>
      </c>
      <c r="K933" s="92">
        <v>14.6587058823529</v>
      </c>
    </row>
    <row r="934" spans="1:11">
      <c r="A934" s="90" t="s">
        <v>1420</v>
      </c>
      <c r="B934" s="90" t="s">
        <v>1421</v>
      </c>
      <c r="C934" s="90" t="s">
        <v>1541</v>
      </c>
      <c r="D934" s="90" t="s">
        <v>399</v>
      </c>
      <c r="E934" s="90" t="s">
        <v>400</v>
      </c>
      <c r="F934" s="112">
        <v>0</v>
      </c>
      <c r="G934" s="112">
        <v>8.1127200000000003E-3</v>
      </c>
      <c r="H934" s="113">
        <f>IF(ISERROR(F934/G934-1),"",IF((F934/G934-1)&gt;10000%,"",F934/G934-1))</f>
        <v>-1</v>
      </c>
      <c r="I934" s="91">
        <f>F934/$F$1023</f>
        <v>0</v>
      </c>
      <c r="J934" s="92">
        <v>9.0227459299999992</v>
      </c>
      <c r="K934" s="92">
        <v>15.0104117647059</v>
      </c>
    </row>
    <row r="935" spans="1:11">
      <c r="A935" s="90" t="s">
        <v>1782</v>
      </c>
      <c r="B935" s="90" t="s">
        <v>1783</v>
      </c>
      <c r="C935" s="90" t="s">
        <v>298</v>
      </c>
      <c r="D935" s="90" t="s">
        <v>1441</v>
      </c>
      <c r="E935" s="90" t="s">
        <v>400</v>
      </c>
      <c r="F935" s="112">
        <v>0</v>
      </c>
      <c r="G935" s="112">
        <v>0.50934109999999999</v>
      </c>
      <c r="H935" s="113">
        <f>IF(ISERROR(F935/G935-1),"",IF((F935/G935-1)&gt;10000%,"",F935/G935-1))</f>
        <v>-1</v>
      </c>
      <c r="I935" s="91">
        <f>F935/$F$1023</f>
        <v>0</v>
      </c>
      <c r="J935" s="92">
        <v>9.9059589999999993</v>
      </c>
      <c r="K935" s="92">
        <v>15.2971176470588</v>
      </c>
    </row>
    <row r="936" spans="1:11">
      <c r="A936" s="90" t="s">
        <v>2502</v>
      </c>
      <c r="B936" s="90" t="s">
        <v>2503</v>
      </c>
      <c r="C936" s="90" t="s">
        <v>1767</v>
      </c>
      <c r="D936" s="90" t="s">
        <v>399</v>
      </c>
      <c r="E936" s="90" t="s">
        <v>400</v>
      </c>
      <c r="F936" s="112">
        <v>0</v>
      </c>
      <c r="G936" s="112">
        <v>0</v>
      </c>
      <c r="H936" s="113" t="str">
        <f>IF(ISERROR(F936/G936-1),"",IF((F936/G936-1)&gt;10000%,"",F936/G936-1))</f>
        <v/>
      </c>
      <c r="I936" s="91">
        <f>F936/$F$1023</f>
        <v>0</v>
      </c>
      <c r="J936" s="92">
        <v>1.9202497314877844</v>
      </c>
      <c r="K936" s="92">
        <v>15.923999999999999</v>
      </c>
    </row>
    <row r="937" spans="1:11">
      <c r="A937" s="90" t="s">
        <v>2709</v>
      </c>
      <c r="B937" s="90" t="s">
        <v>1081</v>
      </c>
      <c r="C937" s="90" t="s">
        <v>1180</v>
      </c>
      <c r="D937" s="90" t="s">
        <v>398</v>
      </c>
      <c r="E937" s="90" t="s">
        <v>1868</v>
      </c>
      <c r="F937" s="112">
        <v>0</v>
      </c>
      <c r="G937" s="112">
        <v>0</v>
      </c>
      <c r="H937" s="113" t="str">
        <f>IF(ISERROR(F937/G937-1),"",IF((F937/G937-1)&gt;10000%,"",F937/G937-1))</f>
        <v/>
      </c>
      <c r="I937" s="91">
        <f>F937/$F$1023</f>
        <v>0</v>
      </c>
      <c r="J937" s="92">
        <v>2.6381478156</v>
      </c>
      <c r="K937" s="92">
        <v>16.9962941176471</v>
      </c>
    </row>
    <row r="938" spans="1:11">
      <c r="A938" s="90" t="s">
        <v>2514</v>
      </c>
      <c r="B938" s="90" t="s">
        <v>2515</v>
      </c>
      <c r="C938" s="90" t="s">
        <v>1767</v>
      </c>
      <c r="D938" s="90" t="s">
        <v>399</v>
      </c>
      <c r="E938" s="90" t="s">
        <v>400</v>
      </c>
      <c r="F938" s="112">
        <v>0</v>
      </c>
      <c r="G938" s="112">
        <v>6.0139999999999999E-2</v>
      </c>
      <c r="H938" s="113">
        <f>IF(ISERROR(F938/G938-1),"",IF((F938/G938-1)&gt;10000%,"",F938/G938-1))</f>
        <v>-1</v>
      </c>
      <c r="I938" s="91">
        <f>F938/$F$1023</f>
        <v>0</v>
      </c>
      <c r="J938" s="92">
        <v>0.57771127751304729</v>
      </c>
      <c r="K938" s="92">
        <v>17.915235294117601</v>
      </c>
    </row>
    <row r="939" spans="1:11">
      <c r="A939" s="90" t="s">
        <v>1701</v>
      </c>
      <c r="B939" s="90" t="s">
        <v>1702</v>
      </c>
      <c r="C939" s="90" t="s">
        <v>1543</v>
      </c>
      <c r="D939" s="90" t="s">
        <v>399</v>
      </c>
      <c r="E939" s="90" t="s">
        <v>400</v>
      </c>
      <c r="F939" s="112">
        <v>0</v>
      </c>
      <c r="G939" s="112">
        <v>1.1952458300000002</v>
      </c>
      <c r="H939" s="113">
        <f>IF(ISERROR(F939/G939-1),"",IF((F939/G939-1)&gt;10000%,"",F939/G939-1))</f>
        <v>-1</v>
      </c>
      <c r="I939" s="91">
        <f>F939/$F$1023</f>
        <v>0</v>
      </c>
      <c r="J939" s="92">
        <v>49.728996479999999</v>
      </c>
      <c r="K939" s="92">
        <v>18.059000000000001</v>
      </c>
    </row>
    <row r="940" spans="1:11">
      <c r="A940" s="90" t="s">
        <v>224</v>
      </c>
      <c r="B940" s="90" t="s">
        <v>26</v>
      </c>
      <c r="C940" s="90" t="s">
        <v>1556</v>
      </c>
      <c r="D940" s="90" t="s">
        <v>1441</v>
      </c>
      <c r="E940" s="90" t="s">
        <v>1868</v>
      </c>
      <c r="F940" s="112">
        <v>0</v>
      </c>
      <c r="G940" s="112">
        <v>0</v>
      </c>
      <c r="H940" s="113" t="str">
        <f>IF(ISERROR(F940/G940-1),"",IF((F940/G940-1)&gt;10000%,"",F940/G940-1))</f>
        <v/>
      </c>
      <c r="I940" s="91">
        <f>F940/$F$1023</f>
        <v>0</v>
      </c>
      <c r="J940" s="92">
        <v>13.893673837077376</v>
      </c>
      <c r="K940" s="92">
        <v>19.465117647058801</v>
      </c>
    </row>
    <row r="941" spans="1:11">
      <c r="A941" s="90" t="s">
        <v>2338</v>
      </c>
      <c r="B941" s="90" t="s">
        <v>301</v>
      </c>
      <c r="C941" s="90" t="s">
        <v>1180</v>
      </c>
      <c r="D941" s="90" t="s">
        <v>398</v>
      </c>
      <c r="E941" s="90" t="s">
        <v>1868</v>
      </c>
      <c r="F941" s="112">
        <v>0</v>
      </c>
      <c r="G941" s="112">
        <v>9.3100000000000002E-2</v>
      </c>
      <c r="H941" s="113">
        <f>IF(ISERROR(F941/G941-1),"",IF((F941/G941-1)&gt;10000%,"",F941/G941-1))</f>
        <v>-1</v>
      </c>
      <c r="I941" s="91">
        <f>F941/$F$1023</f>
        <v>0</v>
      </c>
      <c r="J941" s="92">
        <v>54.046077567352931</v>
      </c>
      <c r="K941" s="92">
        <v>19.876823529411801</v>
      </c>
    </row>
    <row r="942" spans="1:11">
      <c r="A942" s="90" t="s">
        <v>2002</v>
      </c>
      <c r="B942" s="90" t="s">
        <v>598</v>
      </c>
      <c r="C942" s="90" t="s">
        <v>1537</v>
      </c>
      <c r="D942" s="90" t="s">
        <v>398</v>
      </c>
      <c r="E942" s="90" t="s">
        <v>1868</v>
      </c>
      <c r="F942" s="112">
        <v>0</v>
      </c>
      <c r="G942" s="112">
        <v>0</v>
      </c>
      <c r="H942" s="113" t="str">
        <f>IF(ISERROR(F942/G942-1),"",IF((F942/G942-1)&gt;10000%,"",F942/G942-1))</f>
        <v/>
      </c>
      <c r="I942" s="91">
        <f>F942/$F$1023</f>
        <v>0</v>
      </c>
      <c r="J942" s="92">
        <v>64.535462469999999</v>
      </c>
      <c r="K942" s="92">
        <v>26.492000000000001</v>
      </c>
    </row>
    <row r="943" spans="1:11">
      <c r="A943" s="90" t="s">
        <v>2085</v>
      </c>
      <c r="B943" s="90" t="s">
        <v>768</v>
      </c>
      <c r="C943" s="90" t="s">
        <v>1180</v>
      </c>
      <c r="D943" s="90" t="s">
        <v>398</v>
      </c>
      <c r="E943" s="90" t="s">
        <v>1868</v>
      </c>
      <c r="F943" s="112">
        <v>0</v>
      </c>
      <c r="G943" s="112">
        <v>0</v>
      </c>
      <c r="H943" s="113" t="str">
        <f>IF(ISERROR(F943/G943-1),"",IF((F943/G943-1)&gt;10000%,"",F943/G943-1))</f>
        <v/>
      </c>
      <c r="I943" s="91">
        <f>F943/$F$1023</f>
        <v>0</v>
      </c>
      <c r="J943" s="92">
        <v>5.8465039644000001</v>
      </c>
      <c r="K943" s="92">
        <v>26.6614705882353</v>
      </c>
    </row>
    <row r="944" spans="1:11">
      <c r="A944" s="90" t="s">
        <v>2131</v>
      </c>
      <c r="B944" s="90" t="s">
        <v>1459</v>
      </c>
      <c r="C944" s="90" t="s">
        <v>1538</v>
      </c>
      <c r="D944" s="90" t="s">
        <v>398</v>
      </c>
      <c r="E944" s="90" t="s">
        <v>1868</v>
      </c>
      <c r="F944" s="112">
        <v>0</v>
      </c>
      <c r="G944" s="112">
        <v>0</v>
      </c>
      <c r="H944" s="113" t="str">
        <f>IF(ISERROR(F944/G944-1),"",IF((F944/G944-1)&gt;10000%,"",F944/G944-1))</f>
        <v/>
      </c>
      <c r="I944" s="91">
        <f>F944/$F$1023</f>
        <v>0</v>
      </c>
      <c r="J944" s="92">
        <v>13.54859723</v>
      </c>
      <c r="K944" s="92">
        <v>27.0423529411765</v>
      </c>
    </row>
    <row r="945" spans="1:11">
      <c r="A945" s="90" t="s">
        <v>2446</v>
      </c>
      <c r="B945" s="90" t="s">
        <v>2447</v>
      </c>
      <c r="C945" s="90" t="s">
        <v>1544</v>
      </c>
      <c r="D945" s="90" t="s">
        <v>398</v>
      </c>
      <c r="E945" s="90" t="s">
        <v>1868</v>
      </c>
      <c r="F945" s="112">
        <v>0</v>
      </c>
      <c r="G945" s="112">
        <v>0.14232</v>
      </c>
      <c r="H945" s="113">
        <f>IF(ISERROR(F945/G945-1),"",IF((F945/G945-1)&gt;10000%,"",F945/G945-1))</f>
        <v>-1</v>
      </c>
      <c r="I945" s="91">
        <f>F945/$F$1023</f>
        <v>0</v>
      </c>
      <c r="J945" s="92">
        <v>6.6465762499999999</v>
      </c>
      <c r="K945" s="92">
        <v>27.256882352941201</v>
      </c>
    </row>
    <row r="946" spans="1:11">
      <c r="A946" s="90" t="s">
        <v>325</v>
      </c>
      <c r="B946" s="90" t="s">
        <v>326</v>
      </c>
      <c r="C946" s="90" t="s">
        <v>1767</v>
      </c>
      <c r="D946" s="90" t="s">
        <v>399</v>
      </c>
      <c r="E946" s="90" t="s">
        <v>400</v>
      </c>
      <c r="F946" s="112">
        <v>0</v>
      </c>
      <c r="G946" s="112">
        <v>0.32437547999999999</v>
      </c>
      <c r="H946" s="113">
        <f>IF(ISERROR(F946/G946-1),"",IF((F946/G946-1)&gt;10000%,"",F946/G946-1))</f>
        <v>-1</v>
      </c>
      <c r="I946" s="91">
        <f>F946/$F$1023</f>
        <v>0</v>
      </c>
      <c r="J946" s="92">
        <v>94.164346653051979</v>
      </c>
      <c r="K946" s="92">
        <v>27.7284117647059</v>
      </c>
    </row>
    <row r="947" spans="1:11">
      <c r="A947" s="90" t="s">
        <v>2424</v>
      </c>
      <c r="B947" s="90" t="s">
        <v>2464</v>
      </c>
      <c r="C947" s="90" t="s">
        <v>1180</v>
      </c>
      <c r="D947" s="90" t="s">
        <v>398</v>
      </c>
      <c r="E947" s="90" t="s">
        <v>1868</v>
      </c>
      <c r="F947" s="112">
        <v>0</v>
      </c>
      <c r="G947" s="112">
        <v>0</v>
      </c>
      <c r="H947" s="113" t="str">
        <f>IF(ISERROR(F947/G947-1),"",IF((F947/G947-1)&gt;10000%,"",F947/G947-1))</f>
        <v/>
      </c>
      <c r="I947" s="91">
        <f>F947/$F$1023</f>
        <v>0</v>
      </c>
      <c r="J947" s="92">
        <v>62.919181844400001</v>
      </c>
      <c r="K947" s="92">
        <v>28.527999999999999</v>
      </c>
    </row>
    <row r="948" spans="1:11">
      <c r="A948" s="90" t="s">
        <v>2615</v>
      </c>
      <c r="B948" s="90" t="s">
        <v>2616</v>
      </c>
      <c r="C948" s="90" t="s">
        <v>1539</v>
      </c>
      <c r="D948" s="90" t="s">
        <v>398</v>
      </c>
      <c r="E948" s="90" t="s">
        <v>1868</v>
      </c>
      <c r="F948" s="112">
        <v>0</v>
      </c>
      <c r="G948" s="112">
        <v>0</v>
      </c>
      <c r="H948" s="113" t="str">
        <f>IF(ISERROR(F948/G948-1),"",IF((F948/G948-1)&gt;10000%,"",F948/G948-1))</f>
        <v/>
      </c>
      <c r="I948" s="91">
        <f>F948/$F$1023</f>
        <v>0</v>
      </c>
      <c r="J948" s="92">
        <v>72.254953599999993</v>
      </c>
      <c r="K948" s="92">
        <v>30.564117647058801</v>
      </c>
    </row>
    <row r="949" spans="1:11">
      <c r="A949" s="90" t="s">
        <v>213</v>
      </c>
      <c r="B949" s="90" t="s">
        <v>354</v>
      </c>
      <c r="C949" s="90" t="s">
        <v>1556</v>
      </c>
      <c r="D949" s="90" t="s">
        <v>399</v>
      </c>
      <c r="E949" s="90" t="s">
        <v>1868</v>
      </c>
      <c r="F949" s="112">
        <v>0</v>
      </c>
      <c r="G949" s="112">
        <v>0.13813229999999999</v>
      </c>
      <c r="H949" s="113">
        <f>IF(ISERROR(F949/G949-1),"",IF((F949/G949-1)&gt;10000%,"",F949/G949-1))</f>
        <v>-1</v>
      </c>
      <c r="I949" s="91">
        <f>F949/$F$1023</f>
        <v>0</v>
      </c>
      <c r="J949" s="92">
        <v>119.16553958091515</v>
      </c>
      <c r="K949" s="92">
        <v>32.677823529411803</v>
      </c>
    </row>
    <row r="950" spans="1:11">
      <c r="A950" s="90" t="s">
        <v>2099</v>
      </c>
      <c r="B950" s="90" t="s">
        <v>1757</v>
      </c>
      <c r="C950" s="90" t="s">
        <v>1537</v>
      </c>
      <c r="D950" s="90" t="s">
        <v>398</v>
      </c>
      <c r="E950" s="90" t="s">
        <v>1868</v>
      </c>
      <c r="F950" s="112">
        <v>0</v>
      </c>
      <c r="G950" s="112">
        <v>0</v>
      </c>
      <c r="H950" s="113" t="str">
        <f>IF(ISERROR(F950/G950-1),"",IF((F950/G950-1)&gt;10000%,"",F950/G950-1))</f>
        <v/>
      </c>
      <c r="I950" s="91">
        <f>F950/$F$1023</f>
        <v>0</v>
      </c>
      <c r="J950" s="92">
        <v>9.9195385976855004</v>
      </c>
      <c r="K950" s="92">
        <v>36.474529411764699</v>
      </c>
    </row>
    <row r="951" spans="1:11">
      <c r="A951" s="90" t="s">
        <v>2623</v>
      </c>
      <c r="B951" s="90" t="s">
        <v>2624</v>
      </c>
      <c r="C951" s="90" t="s">
        <v>1544</v>
      </c>
      <c r="D951" s="90" t="s">
        <v>398</v>
      </c>
      <c r="E951" s="90" t="s">
        <v>1868</v>
      </c>
      <c r="F951" s="112">
        <v>0</v>
      </c>
      <c r="G951" s="112">
        <v>8.7916499999999998E-3</v>
      </c>
      <c r="H951" s="113">
        <f>IF(ISERROR(F951/G951-1),"",IF((F951/G951-1)&gt;10000%,"",F951/G951-1))</f>
        <v>-1</v>
      </c>
      <c r="I951" s="91">
        <f>F951/$F$1023</f>
        <v>0</v>
      </c>
      <c r="J951" s="92">
        <v>1.02349812</v>
      </c>
      <c r="K951" s="92">
        <v>36.774000000000001</v>
      </c>
    </row>
    <row r="952" spans="1:11">
      <c r="A952" s="90" t="s">
        <v>2101</v>
      </c>
      <c r="B952" s="90" t="s">
        <v>1758</v>
      </c>
      <c r="C952" s="90" t="s">
        <v>1537</v>
      </c>
      <c r="D952" s="90" t="s">
        <v>398</v>
      </c>
      <c r="E952" s="90" t="s">
        <v>1868</v>
      </c>
      <c r="F952" s="112">
        <v>0</v>
      </c>
      <c r="G952" s="112">
        <v>0</v>
      </c>
      <c r="H952" s="113" t="str">
        <f>IF(ISERROR(F952/G952-1),"",IF((F952/G952-1)&gt;10000%,"",F952/G952-1))</f>
        <v/>
      </c>
      <c r="I952" s="91">
        <f>F952/$F$1023</f>
        <v>0</v>
      </c>
      <c r="J952" s="92">
        <v>5.867535209136979</v>
      </c>
      <c r="K952" s="92">
        <v>36.786411764705903</v>
      </c>
    </row>
    <row r="953" spans="1:11">
      <c r="A953" s="90" t="s">
        <v>2504</v>
      </c>
      <c r="B953" s="90" t="s">
        <v>2505</v>
      </c>
      <c r="C953" s="90" t="s">
        <v>1767</v>
      </c>
      <c r="D953" s="90" t="s">
        <v>399</v>
      </c>
      <c r="E953" s="90" t="s">
        <v>400</v>
      </c>
      <c r="F953" s="112">
        <v>0</v>
      </c>
      <c r="G953" s="112">
        <v>0</v>
      </c>
      <c r="H953" s="113" t="str">
        <f>IF(ISERROR(F953/G953-1),"",IF((F953/G953-1)&gt;10000%,"",F953/G953-1))</f>
        <v/>
      </c>
      <c r="I953" s="91">
        <f>F953/$F$1023</f>
        <v>0</v>
      </c>
      <c r="J953" s="92">
        <v>1.9218004311322896</v>
      </c>
      <c r="K953" s="92">
        <v>37.011000000000003</v>
      </c>
    </row>
    <row r="954" spans="1:11">
      <c r="A954" s="90" t="s">
        <v>2098</v>
      </c>
      <c r="B954" s="90" t="s">
        <v>1756</v>
      </c>
      <c r="C954" s="90" t="s">
        <v>1537</v>
      </c>
      <c r="D954" s="90" t="s">
        <v>398</v>
      </c>
      <c r="E954" s="90" t="s">
        <v>1868</v>
      </c>
      <c r="F954" s="112">
        <v>0</v>
      </c>
      <c r="G954" s="112">
        <v>0</v>
      </c>
      <c r="H954" s="113" t="str">
        <f>IF(ISERROR(F954/G954-1),"",IF((F954/G954-1)&gt;10000%,"",F954/G954-1))</f>
        <v/>
      </c>
      <c r="I954" s="91">
        <f>F954/$F$1023</f>
        <v>0</v>
      </c>
      <c r="J954" s="92">
        <v>23.685002064896754</v>
      </c>
      <c r="K954" s="92">
        <v>38.213000000000001</v>
      </c>
    </row>
    <row r="955" spans="1:11">
      <c r="A955" s="90" t="s">
        <v>2794</v>
      </c>
      <c r="B955" s="90" t="s">
        <v>2795</v>
      </c>
      <c r="C955" s="90" t="s">
        <v>1767</v>
      </c>
      <c r="D955" s="90" t="s">
        <v>399</v>
      </c>
      <c r="E955" s="90" t="s">
        <v>400</v>
      </c>
      <c r="F955" s="112">
        <v>0</v>
      </c>
      <c r="G955" s="112">
        <v>0</v>
      </c>
      <c r="H955" s="113" t="str">
        <f>IF(ISERROR(F955/G955-1),"",IF((F955/G955-1)&gt;10000%,"",F955/G955-1))</f>
        <v/>
      </c>
      <c r="I955" s="91">
        <f>F955/$F$1023</f>
        <v>0</v>
      </c>
      <c r="J955" s="92">
        <v>2.1051453899099917</v>
      </c>
      <c r="K955" s="92">
        <v>38.510235294117599</v>
      </c>
    </row>
    <row r="956" spans="1:11">
      <c r="A956" s="90" t="s">
        <v>235</v>
      </c>
      <c r="B956" s="90" t="s">
        <v>17</v>
      </c>
      <c r="C956" s="90" t="s">
        <v>1556</v>
      </c>
      <c r="D956" s="90" t="s">
        <v>399</v>
      </c>
      <c r="E956" s="90" t="s">
        <v>1868</v>
      </c>
      <c r="F956" s="112">
        <v>0</v>
      </c>
      <c r="G956" s="112">
        <v>0</v>
      </c>
      <c r="H956" s="113" t="str">
        <f>IF(ISERROR(F956/G956-1),"",IF((F956/G956-1)&gt;10000%,"",F956/G956-1))</f>
        <v/>
      </c>
      <c r="I956" s="91">
        <f>F956/$F$1023</f>
        <v>0</v>
      </c>
      <c r="J956" s="92">
        <v>62.748173645305151</v>
      </c>
      <c r="K956" s="92">
        <v>39.462411764705898</v>
      </c>
    </row>
    <row r="957" spans="1:11">
      <c r="A957" s="90" t="s">
        <v>3007</v>
      </c>
      <c r="B957" s="90" t="s">
        <v>3008</v>
      </c>
      <c r="C957" s="90" t="s">
        <v>1180</v>
      </c>
      <c r="D957" s="90" t="s">
        <v>398</v>
      </c>
      <c r="E957" s="90" t="s">
        <v>1868</v>
      </c>
      <c r="F957" s="112">
        <v>0</v>
      </c>
      <c r="G957" s="112"/>
      <c r="H957" s="113" t="str">
        <f>IF(ISERROR(F957/G957-1),"",IF((F957/G957-1)&gt;10000%,"",F957/G957-1))</f>
        <v/>
      </c>
      <c r="I957" s="91">
        <f>F957/$F$1023</f>
        <v>0</v>
      </c>
      <c r="J957" s="92">
        <v>6.8270749999999998</v>
      </c>
      <c r="K957" s="92">
        <v>39.698666666666703</v>
      </c>
    </row>
    <row r="958" spans="1:11">
      <c r="A958" s="90" t="s">
        <v>2072</v>
      </c>
      <c r="B958" s="90" t="s">
        <v>546</v>
      </c>
      <c r="C958" s="90" t="s">
        <v>1180</v>
      </c>
      <c r="D958" s="90" t="s">
        <v>398</v>
      </c>
      <c r="E958" s="90" t="s">
        <v>1868</v>
      </c>
      <c r="F958" s="112">
        <v>0</v>
      </c>
      <c r="G958" s="112">
        <v>0</v>
      </c>
      <c r="H958" s="113" t="str">
        <f>IF(ISERROR(F958/G958-1),"",IF((F958/G958-1)&gt;10000%,"",F958/G958-1))</f>
        <v/>
      </c>
      <c r="I958" s="91">
        <f>F958/$F$1023</f>
        <v>0</v>
      </c>
      <c r="J958" s="92">
        <v>6.3107321427999992</v>
      </c>
      <c r="K958" s="92">
        <v>40.367823529411801</v>
      </c>
    </row>
    <row r="959" spans="1:11">
      <c r="A959" s="90" t="s">
        <v>2619</v>
      </c>
      <c r="B959" s="90" t="s">
        <v>2620</v>
      </c>
      <c r="C959" s="90" t="s">
        <v>1544</v>
      </c>
      <c r="D959" s="90" t="s">
        <v>398</v>
      </c>
      <c r="E959" s="90" t="s">
        <v>1868</v>
      </c>
      <c r="F959" s="112">
        <v>0</v>
      </c>
      <c r="G959" s="112">
        <v>0</v>
      </c>
      <c r="H959" s="113" t="str">
        <f>IF(ISERROR(F959/G959-1),"",IF((F959/G959-1)&gt;10000%,"",F959/G959-1))</f>
        <v/>
      </c>
      <c r="I959" s="91">
        <f>F959/$F$1023</f>
        <v>0</v>
      </c>
      <c r="J959" s="92">
        <v>8.3796180400000004</v>
      </c>
      <c r="K959" s="92">
        <v>40.643588235294096</v>
      </c>
    </row>
    <row r="960" spans="1:11">
      <c r="A960" s="90" t="s">
        <v>1873</v>
      </c>
      <c r="B960" s="90" t="s">
        <v>314</v>
      </c>
      <c r="C960" s="90" t="s">
        <v>1180</v>
      </c>
      <c r="D960" s="90" t="s">
        <v>398</v>
      </c>
      <c r="E960" s="90" t="s">
        <v>1868</v>
      </c>
      <c r="F960" s="112">
        <v>0</v>
      </c>
      <c r="G960" s="112">
        <v>0</v>
      </c>
      <c r="H960" s="113" t="str">
        <f>IF(ISERROR(F960/G960-1),"",IF((F960/G960-1)&gt;10000%,"",F960/G960-1))</f>
        <v/>
      </c>
      <c r="I960" s="91">
        <f>F960/$F$1023</f>
        <v>0</v>
      </c>
      <c r="J960" s="92">
        <v>6.2280302270999996</v>
      </c>
      <c r="K960" s="92">
        <v>42.494529411764702</v>
      </c>
    </row>
    <row r="961" spans="1:11">
      <c r="A961" s="90" t="s">
        <v>3003</v>
      </c>
      <c r="B961" s="90" t="s">
        <v>3004</v>
      </c>
      <c r="C961" s="90" t="s">
        <v>1180</v>
      </c>
      <c r="D961" s="90" t="s">
        <v>399</v>
      </c>
      <c r="E961" s="90" t="s">
        <v>400</v>
      </c>
      <c r="F961" s="112">
        <v>0</v>
      </c>
      <c r="G961" s="112"/>
      <c r="H961" s="113" t="str">
        <f>IF(ISERROR(F961/G961-1),"",IF((F961/G961-1)&gt;10000%,"",F961/G961-1))</f>
        <v/>
      </c>
      <c r="I961" s="91">
        <f>F961/$F$1023</f>
        <v>0</v>
      </c>
      <c r="J961" s="92">
        <v>15.77388</v>
      </c>
      <c r="K961" s="92">
        <v>42.872</v>
      </c>
    </row>
    <row r="962" spans="1:11">
      <c r="A962" s="90" t="s">
        <v>1941</v>
      </c>
      <c r="B962" s="90" t="s">
        <v>1931</v>
      </c>
      <c r="C962" s="90" t="s">
        <v>1767</v>
      </c>
      <c r="D962" s="90" t="s">
        <v>399</v>
      </c>
      <c r="E962" s="90" t="s">
        <v>400</v>
      </c>
      <c r="F962" s="112">
        <v>0</v>
      </c>
      <c r="G962" s="112">
        <v>0</v>
      </c>
      <c r="H962" s="113" t="str">
        <f>IF(ISERROR(F962/G962-1),"",IF((F962/G962-1)&gt;10000%,"",F962/G962-1))</f>
        <v/>
      </c>
      <c r="I962" s="91">
        <f>F962/$F$1023</f>
        <v>0</v>
      </c>
      <c r="J962" s="92">
        <v>5.8097002571666287</v>
      </c>
      <c r="K962" s="92">
        <v>43.006705882352897</v>
      </c>
    </row>
    <row r="963" spans="1:11">
      <c r="A963" s="90" t="s">
        <v>2147</v>
      </c>
      <c r="B963" s="90" t="s">
        <v>2146</v>
      </c>
      <c r="C963" s="90" t="s">
        <v>1767</v>
      </c>
      <c r="D963" s="90" t="s">
        <v>399</v>
      </c>
      <c r="E963" s="90" t="s">
        <v>400</v>
      </c>
      <c r="F963" s="112">
        <v>0</v>
      </c>
      <c r="G963" s="112">
        <v>2.0945979999999999E-2</v>
      </c>
      <c r="H963" s="113">
        <f>IF(ISERROR(F963/G963-1),"",IF((F963/G963-1)&gt;10000%,"",F963/G963-1))</f>
        <v>-1</v>
      </c>
      <c r="I963" s="91">
        <f>F963/$F$1023</f>
        <v>0</v>
      </c>
      <c r="J963" s="92">
        <v>1.5093373572347022</v>
      </c>
      <c r="K963" s="92">
        <v>43.020588235294099</v>
      </c>
    </row>
    <row r="964" spans="1:11">
      <c r="A964" s="90" t="s">
        <v>1885</v>
      </c>
      <c r="B964" s="90" t="s">
        <v>956</v>
      </c>
      <c r="C964" s="90" t="s">
        <v>1543</v>
      </c>
      <c r="D964" s="90" t="s">
        <v>399</v>
      </c>
      <c r="E964" s="90" t="s">
        <v>400</v>
      </c>
      <c r="F964" s="112">
        <v>0</v>
      </c>
      <c r="G964" s="112">
        <v>0</v>
      </c>
      <c r="H964" s="113" t="str">
        <f>IF(ISERROR(F964/G964-1),"",IF((F964/G964-1)&gt;10000%,"",F964/G964-1))</f>
        <v/>
      </c>
      <c r="I964" s="91">
        <f>F964/$F$1023</f>
        <v>0</v>
      </c>
      <c r="J964" s="92">
        <v>14.147567089999999</v>
      </c>
      <c r="K964" s="92">
        <v>43.833647058823502</v>
      </c>
    </row>
    <row r="965" spans="1:11">
      <c r="A965" s="90" t="s">
        <v>2534</v>
      </c>
      <c r="B965" s="90" t="s">
        <v>2535</v>
      </c>
      <c r="C965" s="90" t="s">
        <v>298</v>
      </c>
      <c r="D965" s="90" t="s">
        <v>1441</v>
      </c>
      <c r="E965" s="90" t="s">
        <v>1868</v>
      </c>
      <c r="F965" s="112">
        <v>0</v>
      </c>
      <c r="G965" s="112">
        <v>0</v>
      </c>
      <c r="H965" s="113" t="str">
        <f>IF(ISERROR(F965/G965-1),"",IF((F965/G965-1)&gt;10000%,"",F965/G965-1))</f>
        <v/>
      </c>
      <c r="I965" s="91">
        <f>F965/$F$1023</f>
        <v>0</v>
      </c>
      <c r="J965" s="92">
        <v>3.862641</v>
      </c>
      <c r="K965" s="92">
        <v>45.390882352941198</v>
      </c>
    </row>
    <row r="966" spans="1:11">
      <c r="A966" s="90" t="s">
        <v>621</v>
      </c>
      <c r="B966" s="90" t="s">
        <v>633</v>
      </c>
      <c r="C966" s="90" t="s">
        <v>1538</v>
      </c>
      <c r="D966" s="90" t="s">
        <v>398</v>
      </c>
      <c r="E966" s="90" t="s">
        <v>1868</v>
      </c>
      <c r="F966" s="112">
        <v>0</v>
      </c>
      <c r="G966" s="112">
        <v>5.38E-5</v>
      </c>
      <c r="H966" s="113">
        <f>IF(ISERROR(F966/G966-1),"",IF((F966/G966-1)&gt;10000%,"",F966/G966-1))</f>
        <v>-1</v>
      </c>
      <c r="I966" s="91">
        <f>F966/$F$1023</f>
        <v>0</v>
      </c>
      <c r="J966" s="92">
        <v>12.094529810000001</v>
      </c>
      <c r="K966" s="92">
        <v>45.838000000000001</v>
      </c>
    </row>
    <row r="967" spans="1:11">
      <c r="A967" s="90" t="s">
        <v>2100</v>
      </c>
      <c r="B967" s="90" t="s">
        <v>1755</v>
      </c>
      <c r="C967" s="90" t="s">
        <v>1537</v>
      </c>
      <c r="D967" s="90" t="s">
        <v>398</v>
      </c>
      <c r="E967" s="90" t="s">
        <v>1868</v>
      </c>
      <c r="F967" s="112">
        <v>0</v>
      </c>
      <c r="G967" s="112">
        <v>0</v>
      </c>
      <c r="H967" s="113" t="str">
        <f>IF(ISERROR(F967/G967-1),"",IF((F967/G967-1)&gt;10000%,"",F967/G967-1))</f>
        <v/>
      </c>
      <c r="I967" s="91">
        <f>F967/$F$1023</f>
        <v>0</v>
      </c>
      <c r="J967" s="92">
        <v>58.416595249981093</v>
      </c>
      <c r="K967" s="92">
        <v>45.925294117647098</v>
      </c>
    </row>
    <row r="968" spans="1:11">
      <c r="A968" s="90" t="s">
        <v>2157</v>
      </c>
      <c r="B968" s="90" t="s">
        <v>2156</v>
      </c>
      <c r="C968" s="90" t="s">
        <v>1767</v>
      </c>
      <c r="D968" s="90" t="s">
        <v>399</v>
      </c>
      <c r="E968" s="90" t="s">
        <v>400</v>
      </c>
      <c r="F968" s="112">
        <v>0</v>
      </c>
      <c r="G968" s="112">
        <v>7.2919200000000003E-3</v>
      </c>
      <c r="H968" s="113">
        <f>IF(ISERROR(F968/G968-1),"",IF((F968/G968-1)&gt;10000%,"",F968/G968-1))</f>
        <v>-1</v>
      </c>
      <c r="I968" s="91">
        <f>F968/$F$1023</f>
        <v>0</v>
      </c>
      <c r="J968" s="92">
        <v>1.6468817184781783</v>
      </c>
      <c r="K968" s="92">
        <v>46.000117647058801</v>
      </c>
    </row>
    <row r="969" spans="1:11">
      <c r="A969" s="90" t="s">
        <v>456</v>
      </c>
      <c r="B969" s="90" t="s">
        <v>457</v>
      </c>
      <c r="C969" s="90" t="s">
        <v>1180</v>
      </c>
      <c r="D969" s="90" t="s">
        <v>398</v>
      </c>
      <c r="E969" s="90" t="s">
        <v>1868</v>
      </c>
      <c r="F969" s="112">
        <v>0</v>
      </c>
      <c r="G969" s="112">
        <v>0.45402500000000001</v>
      </c>
      <c r="H969" s="113">
        <f>IF(ISERROR(F969/G969-1),"",IF((F969/G969-1)&gt;10000%,"",F969/G969-1))</f>
        <v>-1</v>
      </c>
      <c r="I969" s="91">
        <f>F969/$F$1023</f>
        <v>0</v>
      </c>
      <c r="J969" s="92">
        <v>4.1444820612000006</v>
      </c>
      <c r="K969" s="92">
        <v>47.806647058823501</v>
      </c>
    </row>
    <row r="970" spans="1:11">
      <c r="A970" s="90" t="s">
        <v>141</v>
      </c>
      <c r="B970" s="90" t="s">
        <v>142</v>
      </c>
      <c r="C970" s="90" t="s">
        <v>1545</v>
      </c>
      <c r="D970" s="90" t="s">
        <v>399</v>
      </c>
      <c r="E970" s="90" t="s">
        <v>400</v>
      </c>
      <c r="F970" s="112">
        <v>0</v>
      </c>
      <c r="G970" s="112">
        <v>0</v>
      </c>
      <c r="H970" s="113" t="str">
        <f>IF(ISERROR(F970/G970-1),"",IF((F970/G970-1)&gt;10000%,"",F970/G970-1))</f>
        <v/>
      </c>
      <c r="I970" s="91">
        <f>F970/$F$1023</f>
        <v>0</v>
      </c>
      <c r="J970" s="92">
        <v>9.4787362913299997</v>
      </c>
      <c r="K970" s="92">
        <v>48.119411764705902</v>
      </c>
    </row>
    <row r="971" spans="1:11">
      <c r="A971" s="90" t="s">
        <v>263</v>
      </c>
      <c r="B971" s="90" t="s">
        <v>270</v>
      </c>
      <c r="C971" s="90" t="s">
        <v>1767</v>
      </c>
      <c r="D971" s="90" t="s">
        <v>1441</v>
      </c>
      <c r="E971" s="90" t="s">
        <v>400</v>
      </c>
      <c r="F971" s="112">
        <v>0</v>
      </c>
      <c r="G971" s="112">
        <v>2.8649647000000003</v>
      </c>
      <c r="H971" s="113">
        <f>IF(ISERROR(F971/G971-1),"",IF((F971/G971-1)&gt;10000%,"",F971/G971-1))</f>
        <v>-1</v>
      </c>
      <c r="I971" s="91">
        <f>F971/$F$1023</f>
        <v>0</v>
      </c>
      <c r="J971" s="92">
        <v>170.23118286816427</v>
      </c>
      <c r="K971" s="92">
        <v>49.2932352941177</v>
      </c>
    </row>
    <row r="972" spans="1:11">
      <c r="A972" s="90" t="s">
        <v>2149</v>
      </c>
      <c r="B972" s="90" t="s">
        <v>2148</v>
      </c>
      <c r="C972" s="90" t="s">
        <v>1767</v>
      </c>
      <c r="D972" s="90" t="s">
        <v>399</v>
      </c>
      <c r="E972" s="90" t="s">
        <v>400</v>
      </c>
      <c r="F972" s="112">
        <v>0</v>
      </c>
      <c r="G972" s="112">
        <v>0</v>
      </c>
      <c r="H972" s="113" t="str">
        <f>IF(ISERROR(F972/G972-1),"",IF((F972/G972-1)&gt;10000%,"",F972/G972-1))</f>
        <v/>
      </c>
      <c r="I972" s="91">
        <f>F972/$F$1023</f>
        <v>0</v>
      </c>
      <c r="J972" s="92">
        <v>1.5107271159518947</v>
      </c>
      <c r="K972" s="92">
        <v>51.0222941176471</v>
      </c>
    </row>
    <row r="973" spans="1:11">
      <c r="A973" s="90" t="s">
        <v>2434</v>
      </c>
      <c r="B973" s="90" t="s">
        <v>2435</v>
      </c>
      <c r="C973" s="90" t="s">
        <v>1180</v>
      </c>
      <c r="D973" s="90" t="s">
        <v>398</v>
      </c>
      <c r="E973" s="90" t="s">
        <v>400</v>
      </c>
      <c r="F973" s="112">
        <v>0</v>
      </c>
      <c r="G973" s="112">
        <v>0</v>
      </c>
      <c r="H973" s="113" t="str">
        <f>IF(ISERROR(F973/G973-1),"",IF((F973/G973-1)&gt;10000%,"",F973/G973-1))</f>
        <v/>
      </c>
      <c r="I973" s="91">
        <f>F973/$F$1023</f>
        <v>0</v>
      </c>
      <c r="J973" s="92">
        <v>37.683028398905996</v>
      </c>
      <c r="K973" s="92">
        <v>51.660058823529397</v>
      </c>
    </row>
    <row r="974" spans="1:11">
      <c r="A974" s="90" t="s">
        <v>1428</v>
      </c>
      <c r="B974" s="90" t="s">
        <v>1442</v>
      </c>
      <c r="C974" s="90" t="s">
        <v>886</v>
      </c>
      <c r="D974" s="90" t="s">
        <v>398</v>
      </c>
      <c r="E974" s="90" t="s">
        <v>1868</v>
      </c>
      <c r="F974" s="112">
        <v>0</v>
      </c>
      <c r="G974" s="112">
        <v>0.65927500000000006</v>
      </c>
      <c r="H974" s="113">
        <f>IF(ISERROR(F974/G974-1),"",IF((F974/G974-1)&gt;10000%,"",F974/G974-1))</f>
        <v>-1</v>
      </c>
      <c r="I974" s="91">
        <f>F974/$F$1023</f>
        <v>0</v>
      </c>
      <c r="J974" s="92">
        <v>6.8366047284501184</v>
      </c>
      <c r="K974" s="92">
        <v>54.664294117647103</v>
      </c>
    </row>
    <row r="975" spans="1:11">
      <c r="A975" s="90" t="s">
        <v>236</v>
      </c>
      <c r="B975" s="90" t="s">
        <v>18</v>
      </c>
      <c r="C975" s="90" t="s">
        <v>1556</v>
      </c>
      <c r="D975" s="90" t="s">
        <v>1441</v>
      </c>
      <c r="E975" s="90" t="s">
        <v>1868</v>
      </c>
      <c r="F975" s="112">
        <v>0</v>
      </c>
      <c r="G975" s="112">
        <v>1.072E-2</v>
      </c>
      <c r="H975" s="113">
        <f>IF(ISERROR(F975/G975-1),"",IF((F975/G975-1)&gt;10000%,"",F975/G975-1))</f>
        <v>-1</v>
      </c>
      <c r="I975" s="91">
        <f>F975/$F$1023</f>
        <v>0</v>
      </c>
      <c r="J975" s="92">
        <v>33.710907972386828</v>
      </c>
      <c r="K975" s="92">
        <v>57.420588235294098</v>
      </c>
    </row>
    <row r="976" spans="1:11">
      <c r="A976" s="90" t="s">
        <v>1822</v>
      </c>
      <c r="B976" s="90" t="s">
        <v>1823</v>
      </c>
      <c r="C976" s="90" t="s">
        <v>1767</v>
      </c>
      <c r="D976" s="90" t="s">
        <v>398</v>
      </c>
      <c r="E976" s="90" t="s">
        <v>1868</v>
      </c>
      <c r="F976" s="112">
        <v>0</v>
      </c>
      <c r="G976" s="112">
        <v>0</v>
      </c>
      <c r="H976" s="113" t="str">
        <f>IF(ISERROR(F976/G976-1),"",IF((F976/G976-1)&gt;10000%,"",F976/G976-1))</f>
        <v/>
      </c>
      <c r="I976" s="91">
        <f>F976/$F$1023</f>
        <v>0</v>
      </c>
      <c r="J976" s="92">
        <v>0.86713751999999999</v>
      </c>
      <c r="K976" s="92">
        <v>59.726470588235301</v>
      </c>
    </row>
    <row r="977" spans="1:11">
      <c r="A977" s="90" t="s">
        <v>2444</v>
      </c>
      <c r="B977" s="90" t="s">
        <v>2445</v>
      </c>
      <c r="C977" s="90" t="s">
        <v>1544</v>
      </c>
      <c r="D977" s="90" t="s">
        <v>398</v>
      </c>
      <c r="E977" s="90" t="s">
        <v>1868</v>
      </c>
      <c r="F977" s="112">
        <v>0</v>
      </c>
      <c r="G977" s="112">
        <v>2.4326399999999998E-3</v>
      </c>
      <c r="H977" s="113">
        <f>IF(ISERROR(F977/G977-1),"",IF((F977/G977-1)&gt;10000%,"",F977/G977-1))</f>
        <v>-1</v>
      </c>
      <c r="I977" s="91">
        <f>F977/$F$1023</f>
        <v>0</v>
      </c>
      <c r="J977" s="92">
        <v>3.16129572</v>
      </c>
      <c r="K977" s="92">
        <v>60.678823529411801</v>
      </c>
    </row>
    <row r="978" spans="1:11">
      <c r="A978" s="90" t="s">
        <v>1820</v>
      </c>
      <c r="B978" s="90" t="s">
        <v>1821</v>
      </c>
      <c r="C978" s="90" t="s">
        <v>1767</v>
      </c>
      <c r="D978" s="90" t="s">
        <v>398</v>
      </c>
      <c r="E978" s="90" t="s">
        <v>1868</v>
      </c>
      <c r="F978" s="112">
        <v>0</v>
      </c>
      <c r="G978" s="112">
        <v>0</v>
      </c>
      <c r="H978" s="113" t="str">
        <f>IF(ISERROR(F978/G978-1),"",IF((F978/G978-1)&gt;10000%,"",F978/G978-1))</f>
        <v/>
      </c>
      <c r="I978" s="91">
        <f>F978/$F$1023</f>
        <v>0</v>
      </c>
      <c r="J978" s="92">
        <v>27.926944289999998</v>
      </c>
      <c r="K978" s="92">
        <v>60.7307647058824</v>
      </c>
    </row>
    <row r="979" spans="1:11">
      <c r="A979" s="90" t="s">
        <v>293</v>
      </c>
      <c r="B979" s="90" t="s">
        <v>294</v>
      </c>
      <c r="C979" s="90" t="s">
        <v>298</v>
      </c>
      <c r="D979" s="90" t="s">
        <v>399</v>
      </c>
      <c r="E979" s="90" t="s">
        <v>1868</v>
      </c>
      <c r="F979" s="112">
        <v>0</v>
      </c>
      <c r="G979" s="112">
        <v>0.51812435000000001</v>
      </c>
      <c r="H979" s="113">
        <f>IF(ISERROR(F979/G979-1),"",IF((F979/G979-1)&gt;10000%,"",F979/G979-1))</f>
        <v>-1</v>
      </c>
      <c r="I979" s="91">
        <f>F979/$F$1023</f>
        <v>0</v>
      </c>
      <c r="J979" s="92">
        <v>4.141464</v>
      </c>
      <c r="K979" s="92">
        <v>63.1428823529412</v>
      </c>
    </row>
    <row r="980" spans="1:11">
      <c r="A980" s="90" t="s">
        <v>2087</v>
      </c>
      <c r="B980" s="90" t="s">
        <v>773</v>
      </c>
      <c r="C980" s="90" t="s">
        <v>1180</v>
      </c>
      <c r="D980" s="90" t="s">
        <v>398</v>
      </c>
      <c r="E980" s="90" t="s">
        <v>1868</v>
      </c>
      <c r="F980" s="112">
        <v>0</v>
      </c>
      <c r="G980" s="112">
        <v>0</v>
      </c>
      <c r="H980" s="113" t="str">
        <f>IF(ISERROR(F980/G980-1),"",IF((F980/G980-1)&gt;10000%,"",F980/G980-1))</f>
        <v/>
      </c>
      <c r="I980" s="91">
        <f>F980/$F$1023</f>
        <v>0</v>
      </c>
      <c r="J980" s="92">
        <v>8.8077546823999988</v>
      </c>
      <c r="K980" s="92">
        <v>63.170176470588203</v>
      </c>
    </row>
    <row r="981" spans="1:11">
      <c r="A981" s="90" t="s">
        <v>578</v>
      </c>
      <c r="B981" s="90" t="s">
        <v>579</v>
      </c>
      <c r="C981" s="90" t="s">
        <v>1538</v>
      </c>
      <c r="D981" s="90" t="s">
        <v>398</v>
      </c>
      <c r="E981" s="90" t="s">
        <v>1868</v>
      </c>
      <c r="F981" s="112">
        <v>0</v>
      </c>
      <c r="G981" s="112">
        <v>0</v>
      </c>
      <c r="H981" s="113" t="str">
        <f>IF(ISERROR(F981/G981-1),"",IF((F981/G981-1)&gt;10000%,"",F981/G981-1))</f>
        <v/>
      </c>
      <c r="I981" s="91">
        <f>F981/$F$1023</f>
        <v>0</v>
      </c>
      <c r="J981" s="92">
        <v>7.8213588700000001</v>
      </c>
      <c r="K981" s="92">
        <v>63.292588235294097</v>
      </c>
    </row>
    <row r="982" spans="1:11">
      <c r="A982" s="90" t="s">
        <v>2839</v>
      </c>
      <c r="B982" s="90" t="s">
        <v>2815</v>
      </c>
      <c r="C982" s="90" t="s">
        <v>1767</v>
      </c>
      <c r="D982" s="90" t="s">
        <v>399</v>
      </c>
      <c r="E982" s="90" t="s">
        <v>400</v>
      </c>
      <c r="F982" s="112">
        <v>0</v>
      </c>
      <c r="G982" s="112">
        <v>0</v>
      </c>
      <c r="H982" s="113" t="str">
        <f>IF(ISERROR(F982/G982-1),"",IF((F982/G982-1)&gt;10000%,"",F982/G982-1))</f>
        <v/>
      </c>
      <c r="I982" s="91">
        <f>F982/$F$1023</f>
        <v>0</v>
      </c>
      <c r="J982" s="92">
        <v>75.933294516299824</v>
      </c>
      <c r="K982" s="92">
        <v>65.501000000000005</v>
      </c>
    </row>
    <row r="983" spans="1:11">
      <c r="A983" s="90" t="s">
        <v>1791</v>
      </c>
      <c r="B983" s="90" t="s">
        <v>1792</v>
      </c>
      <c r="C983" s="90" t="s">
        <v>1180</v>
      </c>
      <c r="D983" s="90" t="s">
        <v>398</v>
      </c>
      <c r="E983" s="90" t="s">
        <v>1868</v>
      </c>
      <c r="F983" s="112">
        <v>0</v>
      </c>
      <c r="G983" s="112">
        <v>6.2697900000000001E-2</v>
      </c>
      <c r="H983" s="113">
        <f>IF(ISERROR(F983/G983-1),"",IF((F983/G983-1)&gt;10000%,"",F983/G983-1))</f>
        <v>-1</v>
      </c>
      <c r="I983" s="91">
        <f>F983/$F$1023</f>
        <v>0</v>
      </c>
      <c r="J983" s="92">
        <v>2.3765000000000001</v>
      </c>
      <c r="K983" s="92">
        <v>67.462999999999994</v>
      </c>
    </row>
    <row r="984" spans="1:11">
      <c r="A984" s="90" t="s">
        <v>2840</v>
      </c>
      <c r="B984" s="90" t="s">
        <v>2809</v>
      </c>
      <c r="C984" s="90" t="s">
        <v>1767</v>
      </c>
      <c r="D984" s="90" t="s">
        <v>399</v>
      </c>
      <c r="E984" s="90" t="s">
        <v>400</v>
      </c>
      <c r="F984" s="112">
        <v>0</v>
      </c>
      <c r="G984" s="112">
        <v>0</v>
      </c>
      <c r="H984" s="113" t="str">
        <f>IF(ISERROR(F984/G984-1),"",IF((F984/G984-1)&gt;10000%,"",F984/G984-1))</f>
        <v/>
      </c>
      <c r="I984" s="91">
        <f>F984/$F$1023</f>
        <v>0</v>
      </c>
      <c r="J984" s="92">
        <v>20.461290431888663</v>
      </c>
      <c r="K984" s="92">
        <v>67.714470588235301</v>
      </c>
    </row>
    <row r="985" spans="1:11">
      <c r="A985" s="90" t="s">
        <v>2438</v>
      </c>
      <c r="B985" s="90" t="s">
        <v>2439</v>
      </c>
      <c r="C985" s="90" t="s">
        <v>1544</v>
      </c>
      <c r="D985" s="90" t="s">
        <v>398</v>
      </c>
      <c r="E985" s="90" t="s">
        <v>1868</v>
      </c>
      <c r="F985" s="112">
        <v>0</v>
      </c>
      <c r="G985" s="112">
        <v>5.0899999999999999E-3</v>
      </c>
      <c r="H985" s="113">
        <f>IF(ISERROR(F985/G985-1),"",IF((F985/G985-1)&gt;10000%,"",F985/G985-1))</f>
        <v>-1</v>
      </c>
      <c r="I985" s="91">
        <f>F985/$F$1023</f>
        <v>0</v>
      </c>
      <c r="J985" s="92">
        <v>1.0416037300000001</v>
      </c>
      <c r="K985" s="92">
        <v>70.586058823529399</v>
      </c>
    </row>
    <row r="986" spans="1:11">
      <c r="A986" s="90" t="s">
        <v>2837</v>
      </c>
      <c r="B986" s="90" t="s">
        <v>2811</v>
      </c>
      <c r="C986" s="90" t="s">
        <v>1767</v>
      </c>
      <c r="D986" s="90" t="s">
        <v>398</v>
      </c>
      <c r="E986" s="90" t="s">
        <v>1868</v>
      </c>
      <c r="F986" s="112">
        <v>0</v>
      </c>
      <c r="G986" s="112">
        <v>0</v>
      </c>
      <c r="H986" s="113" t="str">
        <f>IF(ISERROR(F986/G986-1),"",IF((F986/G986-1)&gt;10000%,"",F986/G986-1))</f>
        <v/>
      </c>
      <c r="I986" s="91">
        <f>F986/$F$1023</f>
        <v>0</v>
      </c>
      <c r="J986" s="92">
        <v>10.45740265071983</v>
      </c>
      <c r="K986" s="92">
        <v>72.944705882352906</v>
      </c>
    </row>
    <row r="987" spans="1:11">
      <c r="A987" s="90" t="s">
        <v>2838</v>
      </c>
      <c r="B987" s="90" t="s">
        <v>2808</v>
      </c>
      <c r="C987" s="90" t="s">
        <v>1767</v>
      </c>
      <c r="D987" s="90" t="s">
        <v>398</v>
      </c>
      <c r="E987" s="90" t="s">
        <v>1868</v>
      </c>
      <c r="F987" s="112">
        <v>0</v>
      </c>
      <c r="G987" s="112">
        <v>0</v>
      </c>
      <c r="H987" s="113" t="str">
        <f>IF(ISERROR(F987/G987-1),"",IF((F987/G987-1)&gt;10000%,"",F987/G987-1))</f>
        <v/>
      </c>
      <c r="I987" s="91">
        <f>F987/$F$1023</f>
        <v>0</v>
      </c>
      <c r="J987" s="92">
        <v>2.2591541364150936</v>
      </c>
      <c r="K987" s="92">
        <v>75.489764705882394</v>
      </c>
    </row>
    <row r="988" spans="1:11">
      <c r="A988" s="90" t="s">
        <v>1431</v>
      </c>
      <c r="B988" s="90" t="s">
        <v>1432</v>
      </c>
      <c r="C988" s="90" t="s">
        <v>886</v>
      </c>
      <c r="D988" s="90" t="s">
        <v>398</v>
      </c>
      <c r="E988" s="90" t="s">
        <v>1868</v>
      </c>
      <c r="F988" s="112">
        <v>0</v>
      </c>
      <c r="G988" s="112">
        <v>0</v>
      </c>
      <c r="H988" s="113" t="str">
        <f>IF(ISERROR(F988/G988-1),"",IF((F988/G988-1)&gt;10000%,"",F988/G988-1))</f>
        <v/>
      </c>
      <c r="I988" s="91">
        <f>F988/$F$1023</f>
        <v>0</v>
      </c>
      <c r="J988" s="92">
        <v>5.1824214431586109</v>
      </c>
      <c r="K988" s="92">
        <v>76.039705882352905</v>
      </c>
    </row>
    <row r="989" spans="1:11">
      <c r="A989" s="90" t="s">
        <v>2804</v>
      </c>
      <c r="B989" s="90" t="s">
        <v>2805</v>
      </c>
      <c r="C989" s="90" t="s">
        <v>1767</v>
      </c>
      <c r="D989" s="90" t="s">
        <v>399</v>
      </c>
      <c r="E989" s="90" t="s">
        <v>400</v>
      </c>
      <c r="F989" s="112">
        <v>0</v>
      </c>
      <c r="G989" s="112">
        <v>0</v>
      </c>
      <c r="H989" s="113" t="str">
        <f>IF(ISERROR(F989/G989-1),"",IF((F989/G989-1)&gt;10000%,"",F989/G989-1))</f>
        <v/>
      </c>
      <c r="I989" s="91">
        <f>F989/$F$1023</f>
        <v>0</v>
      </c>
      <c r="J989" s="92">
        <v>5.1355665153921786</v>
      </c>
      <c r="K989" s="92">
        <v>77.861000000000004</v>
      </c>
    </row>
    <row r="990" spans="1:11">
      <c r="A990" s="90" t="s">
        <v>2012</v>
      </c>
      <c r="B990" s="90" t="s">
        <v>2015</v>
      </c>
      <c r="C990" s="90" t="s">
        <v>886</v>
      </c>
      <c r="D990" s="90" t="s">
        <v>398</v>
      </c>
      <c r="E990" s="90" t="s">
        <v>1868</v>
      </c>
      <c r="F990" s="112">
        <v>0</v>
      </c>
      <c r="G990" s="112">
        <v>0</v>
      </c>
      <c r="H990" s="113" t="str">
        <f>IF(ISERROR(F990/G990-1),"",IF((F990/G990-1)&gt;10000%,"",F990/G990-1))</f>
        <v/>
      </c>
      <c r="I990" s="91">
        <f>F990/$F$1023</f>
        <v>0</v>
      </c>
      <c r="J990" s="92">
        <v>3.3764577299999998</v>
      </c>
      <c r="K990" s="92">
        <v>80.688764705882406</v>
      </c>
    </row>
    <row r="991" spans="1:11">
      <c r="A991" s="90" t="s">
        <v>2538</v>
      </c>
      <c r="B991" s="90" t="s">
        <v>2539</v>
      </c>
      <c r="C991" s="90" t="s">
        <v>298</v>
      </c>
      <c r="D991" s="90" t="s">
        <v>399</v>
      </c>
      <c r="E991" s="90" t="s">
        <v>400</v>
      </c>
      <c r="F991" s="112">
        <v>0</v>
      </c>
      <c r="G991" s="112">
        <v>4.5490660000000002E-2</v>
      </c>
      <c r="H991" s="113">
        <f>IF(ISERROR(F991/G991-1),"",IF((F991/G991-1)&gt;10000%,"",F991/G991-1))</f>
        <v>-1</v>
      </c>
      <c r="I991" s="91">
        <f>F991/$F$1023</f>
        <v>0</v>
      </c>
      <c r="J991" s="92">
        <v>29.810642999999999</v>
      </c>
      <c r="K991" s="92">
        <v>84.548588235294105</v>
      </c>
    </row>
    <row r="992" spans="1:11">
      <c r="A992" s="90" t="s">
        <v>1834</v>
      </c>
      <c r="B992" s="90" t="s">
        <v>1855</v>
      </c>
      <c r="C992" s="90" t="s">
        <v>1180</v>
      </c>
      <c r="D992" s="90" t="s">
        <v>398</v>
      </c>
      <c r="E992" s="90" t="s">
        <v>1868</v>
      </c>
      <c r="F992" s="112">
        <v>0</v>
      </c>
      <c r="G992" s="112">
        <v>0</v>
      </c>
      <c r="H992" s="113" t="str">
        <f>IF(ISERROR(F992/G992-1),"",IF((F992/G992-1)&gt;10000%,"",F992/G992-1))</f>
        <v/>
      </c>
      <c r="I992" s="91">
        <f>F992/$F$1023</f>
        <v>0</v>
      </c>
      <c r="J992" s="92">
        <v>9.2949341471999993</v>
      </c>
      <c r="K992" s="92">
        <v>86.580882352941202</v>
      </c>
    </row>
    <row r="993" spans="1:11">
      <c r="A993" s="90" t="s">
        <v>2842</v>
      </c>
      <c r="B993" s="90" t="s">
        <v>2813</v>
      </c>
      <c r="C993" s="90" t="s">
        <v>1767</v>
      </c>
      <c r="D993" s="90" t="s">
        <v>398</v>
      </c>
      <c r="E993" s="90" t="s">
        <v>1868</v>
      </c>
      <c r="F993" s="112">
        <v>0</v>
      </c>
      <c r="G993" s="112">
        <v>0</v>
      </c>
      <c r="H993" s="113" t="str">
        <f>IF(ISERROR(F993/G993-1),"",IF((F993/G993-1)&gt;10000%,"",F993/G993-1))</f>
        <v/>
      </c>
      <c r="I993" s="91">
        <f>F993/$F$1023</f>
        <v>0</v>
      </c>
      <c r="J993" s="92">
        <v>5.2302984107941475</v>
      </c>
      <c r="K993" s="92">
        <v>88.825235294117604</v>
      </c>
    </row>
    <row r="994" spans="1:11">
      <c r="A994" s="90" t="s">
        <v>2601</v>
      </c>
      <c r="B994" s="90" t="s">
        <v>2602</v>
      </c>
      <c r="C994" s="90" t="s">
        <v>1774</v>
      </c>
      <c r="D994" s="90" t="s">
        <v>398</v>
      </c>
      <c r="E994" s="90" t="s">
        <v>1868</v>
      </c>
      <c r="F994" s="112">
        <v>0</v>
      </c>
      <c r="G994" s="112">
        <v>0</v>
      </c>
      <c r="H994" s="113" t="str">
        <f>IF(ISERROR(F994/G994-1),"",IF((F994/G994-1)&gt;10000%,"",F994/G994-1))</f>
        <v/>
      </c>
      <c r="I994" s="91">
        <f>F994/$F$1023</f>
        <v>0</v>
      </c>
      <c r="J994" s="92">
        <v>16.797817999999999</v>
      </c>
      <c r="K994" s="92">
        <v>91.530176470588202</v>
      </c>
    </row>
    <row r="995" spans="1:11">
      <c r="A995" s="90" t="s">
        <v>2151</v>
      </c>
      <c r="B995" s="90" t="s">
        <v>2150</v>
      </c>
      <c r="C995" s="90" t="s">
        <v>1767</v>
      </c>
      <c r="D995" s="90" t="s">
        <v>399</v>
      </c>
      <c r="E995" s="90" t="s">
        <v>400</v>
      </c>
      <c r="F995" s="112">
        <v>0</v>
      </c>
      <c r="G995" s="112">
        <v>0</v>
      </c>
      <c r="H995" s="113" t="str">
        <f>IF(ISERROR(F995/G995-1),"",IF((F995/G995-1)&gt;10000%,"",F995/G995-1))</f>
        <v/>
      </c>
      <c r="I995" s="91">
        <f>F995/$F$1023</f>
        <v>0</v>
      </c>
      <c r="J995" s="92">
        <v>1.6354585432266848</v>
      </c>
      <c r="K995" s="92">
        <v>93.554294117647103</v>
      </c>
    </row>
    <row r="996" spans="1:11">
      <c r="A996" s="90" t="s">
        <v>2153</v>
      </c>
      <c r="B996" s="90" t="s">
        <v>2152</v>
      </c>
      <c r="C996" s="90" t="s">
        <v>1767</v>
      </c>
      <c r="D996" s="90" t="s">
        <v>399</v>
      </c>
      <c r="E996" s="90" t="s">
        <v>400</v>
      </c>
      <c r="F996" s="112">
        <v>0</v>
      </c>
      <c r="G996" s="112">
        <v>0</v>
      </c>
      <c r="H996" s="113" t="str">
        <f>IF(ISERROR(F996/G996-1),"",IF((F996/G996-1)&gt;10000%,"",F996/G996-1))</f>
        <v/>
      </c>
      <c r="I996" s="91">
        <f>F996/$F$1023</f>
        <v>0</v>
      </c>
      <c r="J996" s="92">
        <v>1.6412972468043263</v>
      </c>
      <c r="K996" s="92">
        <v>97.102411764705906</v>
      </c>
    </row>
    <row r="997" spans="1:11">
      <c r="A997" s="90" t="s">
        <v>2011</v>
      </c>
      <c r="B997" s="90" t="s">
        <v>2305</v>
      </c>
      <c r="C997" s="90" t="s">
        <v>886</v>
      </c>
      <c r="D997" s="90" t="s">
        <v>398</v>
      </c>
      <c r="E997" s="90" t="s">
        <v>1868</v>
      </c>
      <c r="F997" s="112">
        <v>0</v>
      </c>
      <c r="G997" s="112">
        <v>0.19705500000000001</v>
      </c>
      <c r="H997" s="113">
        <f>IF(ISERROR(F997/G997-1),"",IF((F997/G997-1)&gt;10000%,"",F997/G997-1))</f>
        <v>-1</v>
      </c>
      <c r="I997" s="91">
        <f>F997/$F$1023</f>
        <v>0</v>
      </c>
      <c r="J997" s="92">
        <v>3.915817336056274</v>
      </c>
      <c r="K997" s="92">
        <v>97.5862352941176</v>
      </c>
    </row>
    <row r="998" spans="1:11">
      <c r="A998" s="90" t="s">
        <v>1943</v>
      </c>
      <c r="B998" s="90" t="s">
        <v>1933</v>
      </c>
      <c r="C998" s="90" t="s">
        <v>1767</v>
      </c>
      <c r="D998" s="90" t="s">
        <v>399</v>
      </c>
      <c r="E998" s="90" t="s">
        <v>400</v>
      </c>
      <c r="F998" s="112">
        <v>0</v>
      </c>
      <c r="G998" s="112">
        <v>4.0585250000000003E-2</v>
      </c>
      <c r="H998" s="113">
        <f>IF(ISERROR(F998/G998-1),"",IF((F998/G998-1)&gt;10000%,"",F998/G998-1))</f>
        <v>-1</v>
      </c>
      <c r="I998" s="91">
        <f>F998/$F$1023</f>
        <v>0</v>
      </c>
      <c r="J998" s="92">
        <v>4.1384875803645711</v>
      </c>
      <c r="K998" s="92">
        <v>97.598941176470603</v>
      </c>
    </row>
    <row r="999" spans="1:11">
      <c r="A999" s="90" t="s">
        <v>1935</v>
      </c>
      <c r="B999" s="90" t="s">
        <v>1925</v>
      </c>
      <c r="C999" s="90" t="s">
        <v>1767</v>
      </c>
      <c r="D999" s="90" t="s">
        <v>399</v>
      </c>
      <c r="E999" s="90" t="s">
        <v>400</v>
      </c>
      <c r="F999" s="112">
        <v>0</v>
      </c>
      <c r="G999" s="112">
        <v>0.4815217</v>
      </c>
      <c r="H999" s="113">
        <f>IF(ISERROR(F999/G999-1),"",IF((F999/G999-1)&gt;10000%,"",F999/G999-1))</f>
        <v>-1</v>
      </c>
      <c r="I999" s="91">
        <f>F999/$F$1023</f>
        <v>0</v>
      </c>
      <c r="J999" s="92">
        <v>2.422761689736026</v>
      </c>
      <c r="K999" s="92">
        <v>98.082882352941198</v>
      </c>
    </row>
    <row r="1000" spans="1:11">
      <c r="A1000" s="90" t="s">
        <v>2729</v>
      </c>
      <c r="B1000" s="90" t="s">
        <v>971</v>
      </c>
      <c r="C1000" s="90" t="s">
        <v>1767</v>
      </c>
      <c r="D1000" s="90" t="s">
        <v>398</v>
      </c>
      <c r="E1000" s="90" t="s">
        <v>1868</v>
      </c>
      <c r="F1000" s="112">
        <v>0</v>
      </c>
      <c r="G1000" s="112">
        <v>0</v>
      </c>
      <c r="H1000" s="113" t="str">
        <f>IF(ISERROR(F1000/G1000-1),"",IF((F1000/G1000-1)&gt;10000%,"",F1000/G1000-1))</f>
        <v/>
      </c>
      <c r="I1000" s="91">
        <f>F1000/$F$1023</f>
        <v>0</v>
      </c>
      <c r="J1000" s="92">
        <v>2.3037345284017849</v>
      </c>
      <c r="K1000" s="92">
        <v>100.096411764706</v>
      </c>
    </row>
    <row r="1001" spans="1:11">
      <c r="A1001" s="90" t="s">
        <v>875</v>
      </c>
      <c r="B1001" s="90" t="s">
        <v>876</v>
      </c>
      <c r="C1001" s="90" t="s">
        <v>1767</v>
      </c>
      <c r="D1001" s="90" t="s">
        <v>398</v>
      </c>
      <c r="E1001" s="90" t="s">
        <v>1868</v>
      </c>
      <c r="F1001" s="112">
        <v>0</v>
      </c>
      <c r="G1001" s="112">
        <v>0</v>
      </c>
      <c r="H1001" s="113" t="str">
        <f>IF(ISERROR(F1001/G1001-1),"",IF((F1001/G1001-1)&gt;10000%,"",F1001/G1001-1))</f>
        <v/>
      </c>
      <c r="I1001" s="91">
        <f>F1001/$F$1023</f>
        <v>0</v>
      </c>
      <c r="J1001" s="92">
        <v>5.088837975731975</v>
      </c>
      <c r="K1001" s="92">
        <v>100.136411764706</v>
      </c>
    </row>
    <row r="1002" spans="1:11">
      <c r="A1002" s="90" t="s">
        <v>873</v>
      </c>
      <c r="B1002" s="90" t="s">
        <v>874</v>
      </c>
      <c r="C1002" s="90" t="s">
        <v>1767</v>
      </c>
      <c r="D1002" s="90" t="s">
        <v>398</v>
      </c>
      <c r="E1002" s="90" t="s">
        <v>1868</v>
      </c>
      <c r="F1002" s="112">
        <v>0</v>
      </c>
      <c r="G1002" s="112">
        <v>0</v>
      </c>
      <c r="H1002" s="113" t="str">
        <f>IF(ISERROR(F1002/G1002-1),"",IF((F1002/G1002-1)&gt;10000%,"",F1002/G1002-1))</f>
        <v/>
      </c>
      <c r="I1002" s="91">
        <f>F1002/$F$1023</f>
        <v>0</v>
      </c>
      <c r="J1002" s="92">
        <v>1.1794801392876779</v>
      </c>
      <c r="K1002" s="92">
        <v>100.25470588235299</v>
      </c>
    </row>
    <row r="1003" spans="1:11">
      <c r="A1003" s="90" t="s">
        <v>2143</v>
      </c>
      <c r="B1003" s="90" t="s">
        <v>2142</v>
      </c>
      <c r="C1003" s="90" t="s">
        <v>1767</v>
      </c>
      <c r="D1003" s="90" t="s">
        <v>398</v>
      </c>
      <c r="E1003" s="90" t="s">
        <v>1868</v>
      </c>
      <c r="F1003" s="112">
        <v>0</v>
      </c>
      <c r="G1003" s="112">
        <v>0</v>
      </c>
      <c r="H1003" s="113" t="str">
        <f>IF(ISERROR(F1003/G1003-1),"",IF((F1003/G1003-1)&gt;10000%,"",F1003/G1003-1))</f>
        <v/>
      </c>
      <c r="I1003" s="91">
        <f>F1003/$F$1023</f>
        <v>0</v>
      </c>
      <c r="J1003" s="92">
        <v>1.6958931472657137</v>
      </c>
      <c r="K1003" s="92">
        <v>103.628823529412</v>
      </c>
    </row>
    <row r="1004" spans="1:11">
      <c r="A1004" s="90" t="s">
        <v>2738</v>
      </c>
      <c r="B1004" s="90" t="s">
        <v>2739</v>
      </c>
      <c r="C1004" s="90" t="s">
        <v>1180</v>
      </c>
      <c r="D1004" s="90" t="s">
        <v>398</v>
      </c>
      <c r="E1004" s="90" t="s">
        <v>1868</v>
      </c>
      <c r="F1004" s="112">
        <v>0</v>
      </c>
      <c r="G1004" s="112">
        <v>0</v>
      </c>
      <c r="H1004" s="113" t="str">
        <f>IF(ISERROR(F1004/G1004-1),"",IF((F1004/G1004-1)&gt;10000%,"",F1004/G1004-1))</f>
        <v/>
      </c>
      <c r="I1004" s="91">
        <f>F1004/$F$1023</f>
        <v>0</v>
      </c>
      <c r="J1004" s="92">
        <v>4.8762021106000004</v>
      </c>
      <c r="K1004" s="92">
        <v>104.62682352941199</v>
      </c>
    </row>
    <row r="1005" spans="1:11">
      <c r="A1005" s="90" t="s">
        <v>2736</v>
      </c>
      <c r="B1005" s="90" t="s">
        <v>2737</v>
      </c>
      <c r="C1005" s="90" t="s">
        <v>1544</v>
      </c>
      <c r="D1005" s="90" t="s">
        <v>398</v>
      </c>
      <c r="E1005" s="90" t="s">
        <v>1868</v>
      </c>
      <c r="F1005" s="112">
        <v>0</v>
      </c>
      <c r="G1005" s="112">
        <v>1.0349999999999999E-3</v>
      </c>
      <c r="H1005" s="113">
        <f>IF(ISERROR(F1005/G1005-1),"",IF((F1005/G1005-1)&gt;10000%,"",F1005/G1005-1))</f>
        <v>-1</v>
      </c>
      <c r="I1005" s="91">
        <f>F1005/$F$1023</f>
        <v>0</v>
      </c>
      <c r="J1005" s="92">
        <v>1.7180960600000001</v>
      </c>
      <c r="K1005" s="92">
        <v>135.01505882352899</v>
      </c>
    </row>
    <row r="1006" spans="1:11">
      <c r="A1006" s="90" t="s">
        <v>2754</v>
      </c>
      <c r="B1006" s="90" t="s">
        <v>2755</v>
      </c>
      <c r="C1006" s="90" t="s">
        <v>1544</v>
      </c>
      <c r="D1006" s="90" t="s">
        <v>398</v>
      </c>
      <c r="E1006" s="90" t="s">
        <v>1868</v>
      </c>
      <c r="F1006" s="112">
        <v>0</v>
      </c>
      <c r="G1006" s="112">
        <v>0</v>
      </c>
      <c r="H1006" s="113" t="str">
        <f>IF(ISERROR(F1006/G1006-1),"",IF((F1006/G1006-1)&gt;10000%,"",F1006/G1006-1))</f>
        <v/>
      </c>
      <c r="I1006" s="91">
        <f>F1006/$F$1023</f>
        <v>0</v>
      </c>
      <c r="J1006" s="92">
        <v>2.8888522700000001</v>
      </c>
      <c r="K1006" s="92">
        <v>141.030058823529</v>
      </c>
    </row>
    <row r="1007" spans="1:11">
      <c r="A1007" s="90" t="s">
        <v>2740</v>
      </c>
      <c r="B1007" s="90" t="s">
        <v>2741</v>
      </c>
      <c r="C1007" s="90" t="s">
        <v>1180</v>
      </c>
      <c r="D1007" s="90" t="s">
        <v>398</v>
      </c>
      <c r="E1007" s="90" t="s">
        <v>1868</v>
      </c>
      <c r="F1007" s="112">
        <v>0</v>
      </c>
      <c r="G1007" s="112">
        <v>0</v>
      </c>
      <c r="H1007" s="113" t="str">
        <f>IF(ISERROR(F1007/G1007-1),"",IF((F1007/G1007-1)&gt;10000%,"",F1007/G1007-1))</f>
        <v/>
      </c>
      <c r="I1007" s="91">
        <f>F1007/$F$1023</f>
        <v>0</v>
      </c>
      <c r="J1007" s="92">
        <v>3.2259864535</v>
      </c>
      <c r="K1007" s="92">
        <v>148.35452941176499</v>
      </c>
    </row>
    <row r="1008" spans="1:11">
      <c r="A1008" s="90" t="s">
        <v>3011</v>
      </c>
      <c r="B1008" s="90" t="s">
        <v>3012</v>
      </c>
      <c r="C1008" s="90" t="s">
        <v>1544</v>
      </c>
      <c r="D1008" s="90" t="s">
        <v>398</v>
      </c>
      <c r="E1008" s="90" t="s">
        <v>1868</v>
      </c>
      <c r="F1008" s="112">
        <v>0</v>
      </c>
      <c r="G1008" s="112"/>
      <c r="H1008" s="113" t="str">
        <f>IF(ISERROR(F1008/G1008-1),"",IF((F1008/G1008-1)&gt;10000%,"",F1008/G1008-1))</f>
        <v/>
      </c>
      <c r="I1008" s="91">
        <f>F1008/$F$1023</f>
        <v>0</v>
      </c>
      <c r="J1008" s="92">
        <v>2.1107043999999999</v>
      </c>
      <c r="K1008" s="92">
        <v>191.84333333333299</v>
      </c>
    </row>
    <row r="1009" spans="1:11">
      <c r="A1009" s="90" t="s">
        <v>2448</v>
      </c>
      <c r="B1009" s="90" t="s">
        <v>2449</v>
      </c>
      <c r="C1009" s="90" t="s">
        <v>1544</v>
      </c>
      <c r="D1009" s="90" t="s">
        <v>398</v>
      </c>
      <c r="E1009" s="90" t="s">
        <v>1868</v>
      </c>
      <c r="F1009" s="112">
        <v>0</v>
      </c>
      <c r="G1009" s="112">
        <v>0.44641721999999995</v>
      </c>
      <c r="H1009" s="113">
        <f>IF(ISERROR(F1009/G1009-1),"",IF((F1009/G1009-1)&gt;10000%,"",F1009/G1009-1))</f>
        <v>-1</v>
      </c>
      <c r="I1009" s="91">
        <f>F1009/$F$1023</f>
        <v>0</v>
      </c>
      <c r="J1009" s="92">
        <v>6.2987370399999998</v>
      </c>
      <c r="K1009" s="92">
        <v>192.32929411764701</v>
      </c>
    </row>
    <row r="1010" spans="1:11">
      <c r="A1010" s="90" t="s">
        <v>2836</v>
      </c>
      <c r="B1010" s="90" t="s">
        <v>2816</v>
      </c>
      <c r="C1010" s="90" t="s">
        <v>1767</v>
      </c>
      <c r="D1010" s="90" t="s">
        <v>398</v>
      </c>
      <c r="E1010" s="90" t="s">
        <v>1868</v>
      </c>
      <c r="F1010" s="112">
        <v>0</v>
      </c>
      <c r="G1010" s="112">
        <v>0</v>
      </c>
      <c r="H1010" s="113" t="str">
        <f>IF(ISERROR(F1010/G1010-1),"",IF((F1010/G1010-1)&gt;10000%,"",F1010/G1010-1))</f>
        <v/>
      </c>
      <c r="I1010" s="91">
        <f>F1010/$F$1023</f>
        <v>0</v>
      </c>
      <c r="J1010" s="92">
        <v>2.953071</v>
      </c>
      <c r="K1010" s="92">
        <v>199.33570588235301</v>
      </c>
    </row>
    <row r="1011" spans="1:11">
      <c r="A1011" s="90" t="s">
        <v>2834</v>
      </c>
      <c r="B1011" s="90" t="s">
        <v>2818</v>
      </c>
      <c r="C1011" s="90" t="s">
        <v>1767</v>
      </c>
      <c r="D1011" s="90" t="s">
        <v>398</v>
      </c>
      <c r="E1011" s="90" t="s">
        <v>1868</v>
      </c>
      <c r="F1011" s="112">
        <v>0</v>
      </c>
      <c r="G1011" s="112">
        <v>0</v>
      </c>
      <c r="H1011" s="113" t="str">
        <f>IF(ISERROR(F1011/G1011-1),"",IF((F1011/G1011-1)&gt;10000%,"",F1011/G1011-1))</f>
        <v/>
      </c>
      <c r="I1011" s="91">
        <f>F1011/$F$1023</f>
        <v>0</v>
      </c>
      <c r="J1011" s="92">
        <v>2.9622449999999998</v>
      </c>
      <c r="K1011" s="92">
        <v>199.46829411764699</v>
      </c>
    </row>
    <row r="1012" spans="1:11">
      <c r="A1012" s="90" t="s">
        <v>2450</v>
      </c>
      <c r="B1012" s="90" t="s">
        <v>2451</v>
      </c>
      <c r="C1012" s="90" t="s">
        <v>1544</v>
      </c>
      <c r="D1012" s="90" t="s">
        <v>398</v>
      </c>
      <c r="E1012" s="90" t="s">
        <v>1868</v>
      </c>
      <c r="F1012" s="112">
        <v>0</v>
      </c>
      <c r="G1012" s="112">
        <v>0</v>
      </c>
      <c r="H1012" s="113" t="str">
        <f>IF(ISERROR(F1012/G1012-1),"",IF((F1012/G1012-1)&gt;10000%,"",F1012/G1012-1))</f>
        <v/>
      </c>
      <c r="I1012" s="91">
        <f>F1012/$F$1023</f>
        <v>0</v>
      </c>
      <c r="J1012" s="92">
        <v>6.6130531699999997</v>
      </c>
      <c r="K1012" s="92">
        <v>229.02558823529401</v>
      </c>
    </row>
    <row r="1013" spans="1:11">
      <c r="A1013" s="90" t="s">
        <v>2835</v>
      </c>
      <c r="B1013" s="90" t="s">
        <v>2817</v>
      </c>
      <c r="C1013" s="90" t="s">
        <v>1767</v>
      </c>
      <c r="D1013" s="90" t="s">
        <v>398</v>
      </c>
      <c r="E1013" s="90" t="s">
        <v>1868</v>
      </c>
      <c r="F1013" s="112">
        <v>0</v>
      </c>
      <c r="G1013" s="112">
        <v>0</v>
      </c>
      <c r="H1013" s="113" t="str">
        <f>IF(ISERROR(F1013/G1013-1),"",IF((F1013/G1013-1)&gt;10000%,"",F1013/G1013-1))</f>
        <v/>
      </c>
      <c r="I1013" s="91">
        <f>F1013/$F$1023</f>
        <v>0</v>
      </c>
      <c r="J1013" s="92">
        <v>2.954958</v>
      </c>
      <c r="K1013" s="92">
        <v>249.326058823529</v>
      </c>
    </row>
    <row r="1014" spans="1:11">
      <c r="A1014" s="90" t="s">
        <v>2833</v>
      </c>
      <c r="B1014" s="90" t="s">
        <v>2819</v>
      </c>
      <c r="C1014" s="90" t="s">
        <v>1767</v>
      </c>
      <c r="D1014" s="90" t="s">
        <v>398</v>
      </c>
      <c r="E1014" s="90" t="s">
        <v>1868</v>
      </c>
      <c r="F1014" s="112">
        <v>0</v>
      </c>
      <c r="G1014" s="112">
        <v>0</v>
      </c>
      <c r="H1014" s="113" t="str">
        <f>IF(ISERROR(F1014/G1014-1),"",IF((F1014/G1014-1)&gt;10000%,"",F1014/G1014-1))</f>
        <v/>
      </c>
      <c r="I1014" s="91">
        <f>F1014/$F$1023</f>
        <v>0</v>
      </c>
      <c r="J1014" s="92">
        <v>2.9839889999999998</v>
      </c>
      <c r="K1014" s="92">
        <v>249.41482352941199</v>
      </c>
    </row>
    <row r="1015" spans="1:11">
      <c r="A1015" s="90" t="s">
        <v>506</v>
      </c>
      <c r="B1015" s="90" t="s">
        <v>702</v>
      </c>
      <c r="C1015" s="90" t="s">
        <v>1544</v>
      </c>
      <c r="D1015" s="90" t="s">
        <v>398</v>
      </c>
      <c r="E1015" s="90" t="s">
        <v>400</v>
      </c>
      <c r="F1015" s="112">
        <v>0</v>
      </c>
      <c r="G1015" s="112">
        <v>1.1217265000000001</v>
      </c>
      <c r="H1015" s="113">
        <f>IF(ISERROR(F1015/G1015-1),"",IF((F1015/G1015-1)&gt;10000%,"",F1015/G1015-1))</f>
        <v>-1</v>
      </c>
      <c r="I1015" s="91">
        <f>F1015/$F$1023</f>
        <v>0</v>
      </c>
      <c r="J1015" s="92">
        <v>0</v>
      </c>
      <c r="K1015" s="92" t="s">
        <v>2921</v>
      </c>
    </row>
    <row r="1016" spans="1:11">
      <c r="A1016" s="90" t="s">
        <v>1750</v>
      </c>
      <c r="B1016" s="90" t="s">
        <v>1751</v>
      </c>
      <c r="C1016" s="90" t="s">
        <v>1539</v>
      </c>
      <c r="D1016" s="90" t="s">
        <v>398</v>
      </c>
      <c r="E1016" s="90" t="s">
        <v>1868</v>
      </c>
      <c r="F1016" s="112">
        <v>0</v>
      </c>
      <c r="G1016" s="112">
        <v>5.6249999999999998E-3</v>
      </c>
      <c r="H1016" s="113">
        <f>IF(ISERROR(F1016/G1016-1),"",IF((F1016/G1016-1)&gt;10000%,"",F1016/G1016-1))</f>
        <v>-1</v>
      </c>
      <c r="I1016" s="91">
        <f>F1016/$F$1023</f>
        <v>0</v>
      </c>
      <c r="J1016" s="92">
        <v>0</v>
      </c>
      <c r="K1016" s="92" t="s">
        <v>2921</v>
      </c>
    </row>
    <row r="1017" spans="1:11">
      <c r="A1017" s="90" t="s">
        <v>1745</v>
      </c>
      <c r="B1017" s="90" t="s">
        <v>1746</v>
      </c>
      <c r="C1017" s="90" t="s">
        <v>1539</v>
      </c>
      <c r="D1017" s="90" t="s">
        <v>398</v>
      </c>
      <c r="E1017" s="90" t="s">
        <v>1868</v>
      </c>
      <c r="F1017" s="112">
        <v>0</v>
      </c>
      <c r="G1017" s="112"/>
      <c r="H1017" s="113" t="str">
        <f>IF(ISERROR(F1017/G1017-1),"",IF((F1017/G1017-1)&gt;10000%,"",F1017/G1017-1))</f>
        <v/>
      </c>
      <c r="I1017" s="91">
        <f>F1017/$F$1023</f>
        <v>0</v>
      </c>
      <c r="J1017" s="92">
        <v>0</v>
      </c>
      <c r="K1017" s="92" t="s">
        <v>2921</v>
      </c>
    </row>
    <row r="1018" spans="1:11">
      <c r="A1018" s="90" t="s">
        <v>1752</v>
      </c>
      <c r="B1018" s="90" t="s">
        <v>1753</v>
      </c>
      <c r="C1018" s="90" t="s">
        <v>1539</v>
      </c>
      <c r="D1018" s="90" t="s">
        <v>398</v>
      </c>
      <c r="E1018" s="90" t="s">
        <v>1868</v>
      </c>
      <c r="F1018" s="112">
        <v>0</v>
      </c>
      <c r="G1018" s="112"/>
      <c r="H1018" s="113" t="str">
        <f>IF(ISERROR(F1018/G1018-1),"",IF((F1018/G1018-1)&gt;10000%,"",F1018/G1018-1))</f>
        <v/>
      </c>
      <c r="I1018" s="91">
        <f>F1018/$F$1023</f>
        <v>0</v>
      </c>
      <c r="J1018" s="92">
        <v>0</v>
      </c>
      <c r="K1018" s="92" t="s">
        <v>2921</v>
      </c>
    </row>
    <row r="1019" spans="1:11">
      <c r="A1019" s="90" t="s">
        <v>1735</v>
      </c>
      <c r="B1019" s="90" t="s">
        <v>1736</v>
      </c>
      <c r="C1019" s="90" t="s">
        <v>1539</v>
      </c>
      <c r="D1019" s="90" t="s">
        <v>398</v>
      </c>
      <c r="E1019" s="90" t="s">
        <v>1868</v>
      </c>
      <c r="F1019" s="112">
        <v>0</v>
      </c>
      <c r="G1019" s="112"/>
      <c r="H1019" s="113" t="str">
        <f>IF(ISERROR(F1019/G1019-1),"",IF((F1019/G1019-1)&gt;10000%,"",F1019/G1019-1))</f>
        <v/>
      </c>
      <c r="I1019" s="91">
        <f>F1019/$F$1023</f>
        <v>0</v>
      </c>
      <c r="J1019" s="92">
        <v>0</v>
      </c>
      <c r="K1019" s="92" t="s">
        <v>2921</v>
      </c>
    </row>
    <row r="1020" spans="1:11">
      <c r="A1020" s="90" t="s">
        <v>1919</v>
      </c>
      <c r="B1020" s="90" t="s">
        <v>1396</v>
      </c>
      <c r="C1020" s="90" t="s">
        <v>1767</v>
      </c>
      <c r="D1020" s="90" t="s">
        <v>398</v>
      </c>
      <c r="E1020" s="90" t="s">
        <v>1868</v>
      </c>
      <c r="F1020" s="112">
        <v>0</v>
      </c>
      <c r="G1020" s="112">
        <v>0</v>
      </c>
      <c r="H1020" s="113" t="str">
        <f>IF(ISERROR(F1020/G1020-1),"",IF((F1020/G1020-1)&gt;10000%,"",F1020/G1020-1))</f>
        <v/>
      </c>
      <c r="I1020" s="91">
        <f>F1020/$F$1023</f>
        <v>0</v>
      </c>
      <c r="J1020" s="92">
        <v>38.718001074048864</v>
      </c>
      <c r="K1020" s="92" t="s">
        <v>2921</v>
      </c>
    </row>
    <row r="1021" spans="1:11">
      <c r="A1021" s="90" t="s">
        <v>1921</v>
      </c>
      <c r="B1021" s="90" t="s">
        <v>1393</v>
      </c>
      <c r="C1021" s="90" t="s">
        <v>1767</v>
      </c>
      <c r="D1021" s="90" t="s">
        <v>398</v>
      </c>
      <c r="E1021" s="90" t="s">
        <v>1868</v>
      </c>
      <c r="F1021" s="112">
        <v>0</v>
      </c>
      <c r="G1021" s="112">
        <v>0</v>
      </c>
      <c r="H1021" s="113" t="str">
        <f>IF(ISERROR(F1021/G1021-1),"",IF((F1021/G1021-1)&gt;10000%,"",F1021/G1021-1))</f>
        <v/>
      </c>
      <c r="I1021" s="91">
        <f>F1021/$F$1023</f>
        <v>0</v>
      </c>
      <c r="J1021" s="92">
        <v>25.135099977308826</v>
      </c>
      <c r="K1021" s="92" t="s">
        <v>2921</v>
      </c>
    </row>
    <row r="1022" spans="1:11">
      <c r="A1022" s="90" t="s">
        <v>4</v>
      </c>
      <c r="B1022" s="90" t="s">
        <v>5</v>
      </c>
      <c r="C1022" s="90" t="s">
        <v>1767</v>
      </c>
      <c r="D1022" s="90" t="s">
        <v>399</v>
      </c>
      <c r="E1022" s="90" t="s">
        <v>400</v>
      </c>
      <c r="F1022" s="112">
        <v>0</v>
      </c>
      <c r="G1022" s="112">
        <v>0</v>
      </c>
      <c r="H1022" s="113" t="str">
        <f>IF(ISERROR(F1022/G1022-1),"",IF((F1022/G1022-1)&gt;10000%,"",F1022/G1022-1))</f>
        <v/>
      </c>
      <c r="I1022" s="91">
        <f>F1022/$F$1023</f>
        <v>0</v>
      </c>
      <c r="J1022" s="92">
        <v>194.74936937447998</v>
      </c>
      <c r="K1022" s="92" t="s">
        <v>2921</v>
      </c>
    </row>
    <row r="1023" spans="1:11">
      <c r="A1023" s="97" t="s">
        <v>49</v>
      </c>
      <c r="B1023" s="98">
        <f>COUNTA(F7:F1022)</f>
        <v>1016</v>
      </c>
      <c r="C1023" s="98"/>
      <c r="D1023" s="98"/>
      <c r="E1023" s="98"/>
      <c r="F1023" s="99">
        <f>SUM(F7:F1022)</f>
        <v>7809.9902901077448</v>
      </c>
      <c r="G1023" s="99">
        <f>SUM(G7:G1022)</f>
        <v>8613.5661898762955</v>
      </c>
      <c r="H1023" s="110">
        <f>IF(ISERROR(F1023/G1023-1),"",((F1023/G1023-1)))</f>
        <v>-9.3291893514791835E-2</v>
      </c>
      <c r="I1023" s="100">
        <f>SUM(I7:I1010)</f>
        <v>1.0000000000000018</v>
      </c>
      <c r="J1023" s="101">
        <f>SUM(J7:J1022)</f>
        <v>205662.63939782136</v>
      </c>
      <c r="K1023" s="102"/>
    </row>
    <row r="1024" spans="1:11">
      <c r="A1024" s="103"/>
      <c r="B1024" s="103"/>
      <c r="C1024" s="103"/>
      <c r="D1024" s="103"/>
      <c r="E1024" s="103"/>
      <c r="F1024" s="103"/>
      <c r="G1024" s="103"/>
      <c r="H1024" s="104"/>
      <c r="I1024" s="105"/>
    </row>
    <row r="1025" spans="1:244" s="82" customFormat="1">
      <c r="A1025" s="103"/>
      <c r="B1025" s="103"/>
      <c r="C1025" s="103"/>
      <c r="D1025" s="103"/>
      <c r="E1025" s="103"/>
      <c r="F1025" s="103"/>
      <c r="G1025" s="103"/>
      <c r="H1025" s="104"/>
      <c r="I1025" s="105"/>
      <c r="J1025" s="83"/>
      <c r="K1025" s="83"/>
    </row>
    <row r="1026" spans="1:244" s="88" customFormat="1" ht="22.5">
      <c r="A1026" s="85" t="s">
        <v>717</v>
      </c>
      <c r="B1026" s="85" t="s">
        <v>171</v>
      </c>
      <c r="C1026" s="85" t="s">
        <v>1565</v>
      </c>
      <c r="D1026" s="85" t="s">
        <v>397</v>
      </c>
      <c r="E1026" s="163" t="s">
        <v>198</v>
      </c>
      <c r="F1026" s="85" t="s">
        <v>1169</v>
      </c>
      <c r="G1026" s="85"/>
      <c r="H1026" s="85"/>
      <c r="I1026" s="85"/>
      <c r="J1026" s="85" t="s">
        <v>542</v>
      </c>
      <c r="K1026" s="85" t="s">
        <v>347</v>
      </c>
      <c r="M1026" s="82"/>
      <c r="IH1026" s="89"/>
      <c r="IJ1026" s="89"/>
    </row>
    <row r="1027" spans="1:244" ht="22.5">
      <c r="A1027" s="167"/>
      <c r="B1027" s="167"/>
      <c r="C1027" s="167"/>
      <c r="D1027" s="167"/>
      <c r="E1027" s="86"/>
      <c r="F1027" s="168" t="s">
        <v>3013</v>
      </c>
      <c r="G1027" s="168" t="s">
        <v>2920</v>
      </c>
      <c r="H1027" s="87" t="s">
        <v>166</v>
      </c>
      <c r="I1027" s="169" t="s">
        <v>167</v>
      </c>
      <c r="J1027" s="170" t="s">
        <v>543</v>
      </c>
      <c r="K1027" s="170" t="s">
        <v>1584</v>
      </c>
    </row>
    <row r="1028" spans="1:244">
      <c r="A1028" s="165" t="s">
        <v>2730</v>
      </c>
      <c r="B1028" s="165" t="s">
        <v>2731</v>
      </c>
      <c r="C1028" s="165" t="s">
        <v>2417</v>
      </c>
      <c r="D1028" s="165" t="s">
        <v>399</v>
      </c>
      <c r="E1028" s="165" t="s">
        <v>400</v>
      </c>
      <c r="F1028" s="112">
        <v>5.4594813650000003</v>
      </c>
      <c r="G1028" s="112">
        <v>2.88254258</v>
      </c>
      <c r="H1028" s="113">
        <f>IF(ISERROR(F1028/G1028-1),"",IF((F1028/G1028-1)&gt;10000%,"",F1028/G1028-1))</f>
        <v>0.89398116887487578</v>
      </c>
      <c r="I1028" s="113">
        <f>F1028/$F$1033</f>
        <v>0.98880006011750998</v>
      </c>
      <c r="J1028" s="166">
        <v>301.58175979999999</v>
      </c>
      <c r="K1028" s="166">
        <v>8.7505294117647008</v>
      </c>
    </row>
    <row r="1029" spans="1:244">
      <c r="A1029" s="90" t="s">
        <v>2821</v>
      </c>
      <c r="B1029" s="90" t="s">
        <v>2825</v>
      </c>
      <c r="C1029" s="90" t="s">
        <v>2829</v>
      </c>
      <c r="D1029" s="90" t="s">
        <v>399</v>
      </c>
      <c r="E1029" s="90" t="s">
        <v>1868</v>
      </c>
      <c r="F1029" s="112">
        <v>2.714395E-2</v>
      </c>
      <c r="G1029" s="112">
        <v>1.5977999999999999E-3</v>
      </c>
      <c r="H1029" s="113">
        <f t="shared" ref="H1029:H1032" si="0">IF(ISERROR(F1029/G1029-1),"",IF((F1029/G1029-1)&gt;10000%,"",F1029/G1029-1))</f>
        <v>15.988327700588311</v>
      </c>
      <c r="I1029" s="91">
        <f>F1029/$F$1033</f>
        <v>4.916206796472266E-3</v>
      </c>
      <c r="J1029" s="166">
        <v>7.82654988</v>
      </c>
      <c r="K1029" s="166">
        <v>71.418588235294095</v>
      </c>
    </row>
    <row r="1030" spans="1:244">
      <c r="A1030" s="90" t="s">
        <v>2822</v>
      </c>
      <c r="B1030" s="90" t="s">
        <v>2826</v>
      </c>
      <c r="C1030" s="90" t="s">
        <v>2829</v>
      </c>
      <c r="D1030" s="90" t="s">
        <v>399</v>
      </c>
      <c r="E1030" s="90" t="s">
        <v>1868</v>
      </c>
      <c r="F1030" s="112">
        <v>8.9645000000000002E-3</v>
      </c>
      <c r="G1030" s="112">
        <v>1.09453E-2</v>
      </c>
      <c r="H1030" s="113">
        <f t="shared" si="0"/>
        <v>-0.18097265492951309</v>
      </c>
      <c r="I1030" s="91">
        <f>F1030/$F$1033</f>
        <v>1.6236154217413321E-3</v>
      </c>
      <c r="J1030" s="166">
        <v>8.1214743499999997</v>
      </c>
      <c r="K1030" s="166">
        <v>71.147000000000006</v>
      </c>
    </row>
    <row r="1031" spans="1:244">
      <c r="A1031" s="90" t="s">
        <v>2824</v>
      </c>
      <c r="B1031" s="90" t="s">
        <v>2828</v>
      </c>
      <c r="C1031" s="90" t="s">
        <v>2829</v>
      </c>
      <c r="D1031" s="90" t="s">
        <v>399</v>
      </c>
      <c r="E1031" s="90" t="s">
        <v>1868</v>
      </c>
      <c r="F1031" s="112">
        <v>1.7170000000000001E-2</v>
      </c>
      <c r="G1031" s="112">
        <v>5.0115000000000001E-4</v>
      </c>
      <c r="H1031" s="113">
        <f t="shared" si="0"/>
        <v>33.261199241743988</v>
      </c>
      <c r="I1031" s="91">
        <f>F1031/$F$1033</f>
        <v>3.1097637114505744E-3</v>
      </c>
      <c r="J1031" s="166">
        <v>7.6678538499999993</v>
      </c>
      <c r="K1031" s="166">
        <v>55.470529411764701</v>
      </c>
    </row>
    <row r="1032" spans="1:244">
      <c r="A1032" s="90" t="s">
        <v>2823</v>
      </c>
      <c r="B1032" s="90" t="s">
        <v>2827</v>
      </c>
      <c r="C1032" s="90" t="s">
        <v>2829</v>
      </c>
      <c r="D1032" s="90" t="s">
        <v>399</v>
      </c>
      <c r="E1032" s="90" t="s">
        <v>1868</v>
      </c>
      <c r="F1032" s="112">
        <v>8.5599999999999999E-3</v>
      </c>
      <c r="G1032" s="112">
        <v>3.6791499999999998E-2</v>
      </c>
      <c r="H1032" s="113">
        <f t="shared" si="0"/>
        <v>-0.76733756438307754</v>
      </c>
      <c r="I1032" s="91">
        <f>F1032/$F$1033</f>
        <v>1.5503539528256792E-3</v>
      </c>
      <c r="J1032" s="166">
        <v>11.24488081</v>
      </c>
      <c r="K1032" s="166">
        <v>38.475294117647103</v>
      </c>
    </row>
    <row r="1033" spans="1:244">
      <c r="A1033" s="97" t="s">
        <v>49</v>
      </c>
      <c r="B1033" s="98">
        <f>COUNTA(B1028:B1032)</f>
        <v>5</v>
      </c>
      <c r="C1033" s="98"/>
      <c r="D1033" s="98"/>
      <c r="E1033" s="98"/>
      <c r="F1033" s="99">
        <f>SUM(F1028:F1032)</f>
        <v>5.5213198150000009</v>
      </c>
      <c r="G1033" s="99">
        <f>SUM(G1028:G1032)</f>
        <v>2.9323783299999997</v>
      </c>
      <c r="H1033" s="110">
        <f>IF(ISERROR(F1033/G1033-1),"",((F1033/G1033-1)))</f>
        <v>0.88288112707475963</v>
      </c>
      <c r="I1033" s="100">
        <f>SUM(I1028:I1032)</f>
        <v>0.99999999999999989</v>
      </c>
      <c r="J1033" s="101">
        <f>SUM(J1028:J1032)</f>
        <v>336.44251868999993</v>
      </c>
      <c r="K1033" s="102"/>
    </row>
    <row r="1034" spans="1:244">
      <c r="A1034" s="103"/>
      <c r="B1034" s="103"/>
      <c r="C1034" s="103"/>
      <c r="D1034" s="103"/>
      <c r="E1034" s="103"/>
      <c r="F1034" s="103"/>
      <c r="G1034" s="103"/>
      <c r="H1034" s="103"/>
      <c r="I1034" s="103"/>
      <c r="J1034" s="103"/>
      <c r="K1034" s="103"/>
      <c r="L1034" s="103"/>
    </row>
    <row r="1035" spans="1:244">
      <c r="A1035" s="82" t="s">
        <v>544</v>
      </c>
      <c r="B1035" s="103"/>
      <c r="C1035" s="103"/>
      <c r="D1035" s="103"/>
      <c r="E1035" s="103"/>
      <c r="F1035" s="118"/>
      <c r="G1035" s="118"/>
      <c r="H1035" s="104"/>
      <c r="I1035" s="103"/>
    </row>
    <row r="1036" spans="1:244" ht="12.75">
      <c r="A1036" s="103"/>
      <c r="B1036" s="103"/>
      <c r="C1036" s="103"/>
      <c r="D1036" s="103"/>
      <c r="E1036" s="103"/>
      <c r="F1036" s="119"/>
      <c r="G1036" s="119"/>
      <c r="H1036" s="104"/>
      <c r="I1036" s="103"/>
    </row>
    <row r="1037" spans="1:244" ht="12.75">
      <c r="A1037" s="106" t="s">
        <v>118</v>
      </c>
      <c r="B1037" s="103"/>
      <c r="C1037" s="103"/>
      <c r="D1037" s="103"/>
      <c r="E1037" s="103"/>
      <c r="F1037" s="119"/>
      <c r="G1037" s="119"/>
      <c r="H1037" s="104"/>
      <c r="I1037" s="103"/>
    </row>
    <row r="1038" spans="1:244">
      <c r="A1038" s="103"/>
      <c r="B1038" s="103"/>
      <c r="C1038" s="103"/>
      <c r="D1038" s="103"/>
      <c r="E1038" s="83"/>
      <c r="F1038" s="118"/>
      <c r="G1038" s="118"/>
      <c r="H1038" s="104"/>
      <c r="I1038" s="103"/>
    </row>
    <row r="1039" spans="1:244">
      <c r="B1039" s="103"/>
      <c r="C1039" s="103"/>
      <c r="D1039" s="103"/>
      <c r="E1039" s="83"/>
      <c r="F1039" s="118"/>
      <c r="G1039" s="118"/>
    </row>
    <row r="1040" spans="1:244">
      <c r="B1040" s="103"/>
      <c r="C1040" s="103"/>
      <c r="D1040" s="103"/>
      <c r="E1040" s="83"/>
      <c r="F1040" s="103"/>
      <c r="G1040" s="103"/>
    </row>
    <row r="1041" spans="1:9">
      <c r="B1041" s="103"/>
      <c r="C1041" s="103"/>
      <c r="D1041" s="103"/>
      <c r="E1041" s="83"/>
      <c r="F1041" s="103"/>
      <c r="G1041" s="103"/>
    </row>
    <row r="1042" spans="1:9">
      <c r="A1042" s="103"/>
      <c r="B1042" s="103"/>
      <c r="C1042" s="103"/>
      <c r="D1042" s="103"/>
      <c r="E1042" s="103"/>
      <c r="F1042" s="103"/>
      <c r="G1042" s="103"/>
    </row>
    <row r="1043" spans="1:9">
      <c r="A1043" s="103"/>
      <c r="B1043" s="103"/>
      <c r="C1043" s="103"/>
      <c r="D1043" s="103"/>
      <c r="E1043" s="103"/>
      <c r="F1043" s="103"/>
      <c r="G1043" s="103"/>
    </row>
    <row r="1044" spans="1:9">
      <c r="A1044" s="103"/>
      <c r="B1044" s="103"/>
      <c r="C1044" s="103"/>
      <c r="D1044" s="103"/>
      <c r="E1044" s="103"/>
      <c r="F1044" s="103"/>
      <c r="G1044" s="103"/>
    </row>
    <row r="1045" spans="1:9">
      <c r="A1045" s="103"/>
      <c r="B1045" s="103"/>
      <c r="C1045" s="103"/>
      <c r="D1045" s="103"/>
      <c r="E1045" s="103"/>
      <c r="F1045" s="103"/>
      <c r="G1045" s="103"/>
      <c r="H1045" s="83"/>
      <c r="I1045" s="83"/>
    </row>
    <row r="1046" spans="1:9">
      <c r="A1046" s="103"/>
      <c r="B1046" s="103"/>
      <c r="C1046" s="103"/>
      <c r="D1046" s="103"/>
      <c r="E1046" s="103"/>
      <c r="F1046" s="103"/>
      <c r="G1046" s="103"/>
      <c r="H1046" s="83"/>
      <c r="I1046" s="83"/>
    </row>
  </sheetData>
  <autoFilter ref="A6:IJ1023"/>
  <sortState ref="A7:K1022">
    <sortCondition descending="1" ref="F7:F1022"/>
  </sortState>
  <pageMargins left="0.75" right="0.75" top="1" bottom="1" header="0.5" footer="0.5"/>
  <pageSetup paperSize="9" scale="51" orientation="portrait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042"/>
  <sheetViews>
    <sheetView showGridLines="0" zoomScaleNormal="100" workbookViewId="0"/>
  </sheetViews>
  <sheetFormatPr defaultRowHeight="12"/>
  <cols>
    <col min="1" max="1" width="56.42578125" style="13" customWidth="1"/>
    <col min="2" max="3" width="13.5703125" style="133" customWidth="1"/>
    <col min="4" max="4" width="14.42578125" style="13" bestFit="1" customWidth="1"/>
    <col min="5" max="5" width="13.85546875" style="13" customWidth="1"/>
    <col min="6" max="8" width="11.42578125" style="82" customWidth="1"/>
    <col min="9" max="10" width="10.7109375" style="13" customWidth="1"/>
    <col min="11" max="11" width="11.42578125" style="13" bestFit="1" customWidth="1"/>
    <col min="12" max="12" width="12.28515625" style="13" bestFit="1" customWidth="1"/>
    <col min="13" max="13" width="11.28515625" style="11" bestFit="1" customWidth="1"/>
    <col min="14" max="16384" width="9.140625" style="11"/>
  </cols>
  <sheetData>
    <row r="1" spans="1:14" ht="20.25">
      <c r="A1" s="30" t="s">
        <v>545</v>
      </c>
      <c r="B1" s="3"/>
      <c r="C1" s="3"/>
      <c r="I1" s="19"/>
      <c r="J1" s="19"/>
      <c r="K1" s="128"/>
      <c r="L1" s="19"/>
    </row>
    <row r="2" spans="1:14" ht="15.75" customHeight="1">
      <c r="A2" s="12" t="s">
        <v>2998</v>
      </c>
      <c r="B2" s="4"/>
      <c r="C2" s="4"/>
      <c r="F2" s="138"/>
      <c r="G2" s="138"/>
      <c r="H2" s="138"/>
      <c r="I2" s="19"/>
      <c r="J2" s="19"/>
      <c r="K2" s="128"/>
      <c r="L2" s="19"/>
    </row>
    <row r="3" spans="1:14" ht="12" customHeight="1">
      <c r="A3" s="12"/>
      <c r="B3" s="4"/>
      <c r="C3" s="4"/>
      <c r="I3" s="19"/>
      <c r="J3" s="19"/>
      <c r="K3" s="128"/>
      <c r="L3" s="19"/>
    </row>
    <row r="4" spans="1:14">
      <c r="A4" s="18"/>
      <c r="B4" s="5"/>
      <c r="C4" s="5"/>
      <c r="D4" s="11"/>
      <c r="E4" s="11"/>
      <c r="F4" s="83"/>
      <c r="G4" s="83"/>
      <c r="H4" s="83"/>
      <c r="I4" s="19"/>
      <c r="J4" s="19"/>
      <c r="K4" s="128"/>
      <c r="L4" s="19"/>
    </row>
    <row r="5" spans="1:14" ht="22.5" customHeight="1">
      <c r="A5" s="31" t="s">
        <v>717</v>
      </c>
      <c r="B5" s="32" t="s">
        <v>171</v>
      </c>
      <c r="C5" s="33" t="s">
        <v>1565</v>
      </c>
      <c r="D5" s="33" t="s">
        <v>397</v>
      </c>
      <c r="E5" s="34" t="s">
        <v>198</v>
      </c>
      <c r="F5" s="177" t="s">
        <v>1169</v>
      </c>
      <c r="G5" s="178"/>
      <c r="H5" s="179"/>
      <c r="I5" s="180" t="s">
        <v>169</v>
      </c>
      <c r="J5" s="181"/>
      <c r="K5" s="181"/>
      <c r="L5" s="182"/>
    </row>
    <row r="6" spans="1:14" ht="22.5">
      <c r="A6" s="2"/>
      <c r="B6" s="2"/>
      <c r="C6" s="1"/>
      <c r="D6" s="1"/>
      <c r="E6" s="1"/>
      <c r="F6" s="171" t="s">
        <v>3013</v>
      </c>
      <c r="G6" s="168" t="s">
        <v>2920</v>
      </c>
      <c r="H6" s="87" t="s">
        <v>166</v>
      </c>
      <c r="I6" s="171" t="s">
        <v>3013</v>
      </c>
      <c r="J6" s="168" t="s">
        <v>2920</v>
      </c>
      <c r="K6" s="87" t="s">
        <v>166</v>
      </c>
      <c r="L6" s="6" t="s">
        <v>170</v>
      </c>
    </row>
    <row r="7" spans="1:14">
      <c r="A7" s="90" t="s">
        <v>1094</v>
      </c>
      <c r="B7" s="90" t="s">
        <v>1095</v>
      </c>
      <c r="C7" s="90" t="s">
        <v>1543</v>
      </c>
      <c r="D7" s="90" t="s">
        <v>399</v>
      </c>
      <c r="E7" s="111" t="s">
        <v>1868</v>
      </c>
      <c r="F7" s="112">
        <v>839.4632044</v>
      </c>
      <c r="G7" s="112">
        <v>792.18992370700005</v>
      </c>
      <c r="H7" s="113">
        <f t="shared" ref="H7:H70" si="0">IF(ISERROR(F7/G7-1),"",IF((F7/G7-1)&gt;10000%,"",F7/G7-1))</f>
        <v>5.9674175697398191E-2</v>
      </c>
      <c r="I7" s="130">
        <v>966.04919886000005</v>
      </c>
      <c r="J7" s="130">
        <v>833.18744629999992</v>
      </c>
      <c r="K7" s="113">
        <f t="shared" ref="K7:K70" si="1">IF(ISERROR(I7/J7-1),"",IF((I7/J7-1)&gt;10000%,"",I7/J7-1))</f>
        <v>0.15946201920109293</v>
      </c>
      <c r="L7" s="91">
        <f t="shared" ref="L7:L70" si="2">IF(ISERROR(I7/F7),"",IF(I7/F7&gt;10000%,"",I7/F7))</f>
        <v>1.1507939761939612</v>
      </c>
      <c r="N7" s="47"/>
    </row>
    <row r="8" spans="1:14">
      <c r="A8" s="90" t="s">
        <v>1615</v>
      </c>
      <c r="B8" s="90" t="s">
        <v>1104</v>
      </c>
      <c r="C8" s="90" t="s">
        <v>1543</v>
      </c>
      <c r="D8" s="90" t="s">
        <v>399</v>
      </c>
      <c r="E8" s="90" t="s">
        <v>400</v>
      </c>
      <c r="F8" s="112">
        <v>431.87547622000005</v>
      </c>
      <c r="G8" s="112">
        <v>425.66929699900004</v>
      </c>
      <c r="H8" s="113">
        <f t="shared" si="0"/>
        <v>1.4579814106288724E-2</v>
      </c>
      <c r="I8" s="130">
        <v>780.96746891999999</v>
      </c>
      <c r="J8" s="130">
        <v>621.42783839000003</v>
      </c>
      <c r="K8" s="113">
        <f t="shared" si="1"/>
        <v>0.25673074277350771</v>
      </c>
      <c r="L8" s="91">
        <f t="shared" si="2"/>
        <v>1.8083163132008224</v>
      </c>
      <c r="N8" s="47"/>
    </row>
    <row r="9" spans="1:14">
      <c r="A9" s="90" t="s">
        <v>1879</v>
      </c>
      <c r="B9" s="90" t="s">
        <v>551</v>
      </c>
      <c r="C9" s="90" t="s">
        <v>1539</v>
      </c>
      <c r="D9" s="90" t="s">
        <v>398</v>
      </c>
      <c r="E9" s="90" t="s">
        <v>1868</v>
      </c>
      <c r="F9" s="112">
        <v>19.2194316</v>
      </c>
      <c r="G9" s="112">
        <v>5.6471432799999999</v>
      </c>
      <c r="H9" s="113">
        <f t="shared" si="0"/>
        <v>2.4033901119647174</v>
      </c>
      <c r="I9" s="130">
        <v>694.22090379999997</v>
      </c>
      <c r="J9" s="130">
        <v>113.25237749999999</v>
      </c>
      <c r="K9" s="113">
        <f t="shared" si="1"/>
        <v>5.1298572191122433</v>
      </c>
      <c r="L9" s="91">
        <f t="shared" si="2"/>
        <v>36.120782250397042</v>
      </c>
      <c r="N9" s="47"/>
    </row>
    <row r="10" spans="1:14">
      <c r="A10" s="90" t="s">
        <v>1580</v>
      </c>
      <c r="B10" s="90" t="s">
        <v>1103</v>
      </c>
      <c r="C10" s="90" t="s">
        <v>1543</v>
      </c>
      <c r="D10" s="90" t="s">
        <v>399</v>
      </c>
      <c r="E10" s="90" t="s">
        <v>400</v>
      </c>
      <c r="F10" s="112">
        <v>241.39173560100002</v>
      </c>
      <c r="G10" s="112">
        <v>263.08830428799996</v>
      </c>
      <c r="H10" s="113">
        <f t="shared" si="0"/>
        <v>-8.2468769357564975E-2</v>
      </c>
      <c r="I10" s="130">
        <v>686.81441259999997</v>
      </c>
      <c r="J10" s="130">
        <v>318.61449593999998</v>
      </c>
      <c r="K10" s="113">
        <f t="shared" si="1"/>
        <v>1.1556282634715331</v>
      </c>
      <c r="L10" s="91">
        <f t="shared" si="2"/>
        <v>2.8452275339502329</v>
      </c>
      <c r="N10" s="47"/>
    </row>
    <row r="11" spans="1:14">
      <c r="A11" s="90" t="s">
        <v>1575</v>
      </c>
      <c r="B11" s="90" t="s">
        <v>179</v>
      </c>
      <c r="C11" s="90" t="s">
        <v>1180</v>
      </c>
      <c r="D11" s="90" t="s">
        <v>398</v>
      </c>
      <c r="E11" s="90" t="s">
        <v>400</v>
      </c>
      <c r="F11" s="112">
        <v>70.457914118000005</v>
      </c>
      <c r="G11" s="112">
        <v>90.479614420000004</v>
      </c>
      <c r="H11" s="113">
        <f t="shared" si="0"/>
        <v>-0.22128410283736044</v>
      </c>
      <c r="I11" s="130">
        <v>577.45474139999999</v>
      </c>
      <c r="J11" s="130">
        <v>208.65939559</v>
      </c>
      <c r="K11" s="113">
        <f t="shared" si="1"/>
        <v>1.7674514237291046</v>
      </c>
      <c r="L11" s="91">
        <f t="shared" si="2"/>
        <v>8.1957399481469544</v>
      </c>
      <c r="N11" s="47"/>
    </row>
    <row r="12" spans="1:14">
      <c r="A12" s="90" t="s">
        <v>2137</v>
      </c>
      <c r="B12" s="90" t="s">
        <v>452</v>
      </c>
      <c r="C12" s="90" t="s">
        <v>1543</v>
      </c>
      <c r="D12" s="90" t="s">
        <v>399</v>
      </c>
      <c r="E12" s="90" t="s">
        <v>400</v>
      </c>
      <c r="F12" s="112">
        <v>34.407302156</v>
      </c>
      <c r="G12" s="112">
        <v>52.009882943999997</v>
      </c>
      <c r="H12" s="113">
        <f t="shared" si="0"/>
        <v>-0.33844684493816346</v>
      </c>
      <c r="I12" s="130">
        <v>514.86820163999994</v>
      </c>
      <c r="J12" s="130">
        <v>98.31828994</v>
      </c>
      <c r="K12" s="113">
        <f t="shared" si="1"/>
        <v>4.2367489503143805</v>
      </c>
      <c r="L12" s="91">
        <f t="shared" si="2"/>
        <v>14.963922463482549</v>
      </c>
      <c r="N12" s="47"/>
    </row>
    <row r="13" spans="1:14">
      <c r="A13" s="90" t="s">
        <v>306</v>
      </c>
      <c r="B13" s="90" t="s">
        <v>307</v>
      </c>
      <c r="C13" s="90" t="s">
        <v>1180</v>
      </c>
      <c r="D13" s="90" t="s">
        <v>398</v>
      </c>
      <c r="E13" s="90" t="s">
        <v>1868</v>
      </c>
      <c r="F13" s="112">
        <v>23.628293568999997</v>
      </c>
      <c r="G13" s="112">
        <v>25.703427004000002</v>
      </c>
      <c r="H13" s="113">
        <f t="shared" si="0"/>
        <v>-8.0733726077735435E-2</v>
      </c>
      <c r="I13" s="130">
        <v>435.55115652000001</v>
      </c>
      <c r="J13" s="130">
        <v>264.87312987000001</v>
      </c>
      <c r="K13" s="113">
        <f t="shared" si="1"/>
        <v>0.6443765237106871</v>
      </c>
      <c r="L13" s="91">
        <f t="shared" si="2"/>
        <v>18.433457974783135</v>
      </c>
      <c r="N13" s="47"/>
    </row>
    <row r="14" spans="1:14">
      <c r="A14" s="90" t="s">
        <v>1640</v>
      </c>
      <c r="B14" s="90" t="s">
        <v>1121</v>
      </c>
      <c r="C14" s="90" t="s">
        <v>1543</v>
      </c>
      <c r="D14" s="90" t="s">
        <v>399</v>
      </c>
      <c r="E14" s="90" t="s">
        <v>400</v>
      </c>
      <c r="F14" s="112">
        <v>99.954718741999997</v>
      </c>
      <c r="G14" s="112">
        <v>107.477875426</v>
      </c>
      <c r="H14" s="113">
        <f t="shared" si="0"/>
        <v>-6.9997259009644264E-2</v>
      </c>
      <c r="I14" s="130">
        <v>378.99628605000004</v>
      </c>
      <c r="J14" s="130">
        <v>270.46009995999998</v>
      </c>
      <c r="K14" s="113">
        <f t="shared" si="1"/>
        <v>0.40130202608832932</v>
      </c>
      <c r="L14" s="91">
        <f t="shared" si="2"/>
        <v>3.7916797808040803</v>
      </c>
      <c r="N14" s="47"/>
    </row>
    <row r="15" spans="1:14">
      <c r="A15" s="90" t="s">
        <v>652</v>
      </c>
      <c r="B15" s="90" t="s">
        <v>653</v>
      </c>
      <c r="C15" s="90" t="s">
        <v>1180</v>
      </c>
      <c r="D15" s="90" t="s">
        <v>398</v>
      </c>
      <c r="E15" s="90" t="s">
        <v>1868</v>
      </c>
      <c r="F15" s="112">
        <v>75.300436949000002</v>
      </c>
      <c r="G15" s="112">
        <v>101.79741558799999</v>
      </c>
      <c r="H15" s="113">
        <f t="shared" si="0"/>
        <v>-0.26029127051947953</v>
      </c>
      <c r="I15" s="130">
        <v>375.31315341135047</v>
      </c>
      <c r="J15" s="130">
        <v>189.25228826476601</v>
      </c>
      <c r="K15" s="113">
        <f t="shared" si="1"/>
        <v>0.98313667355125078</v>
      </c>
      <c r="L15" s="91">
        <f t="shared" si="2"/>
        <v>4.984209502868425</v>
      </c>
      <c r="N15" s="47"/>
    </row>
    <row r="16" spans="1:14">
      <c r="A16" s="90" t="s">
        <v>1899</v>
      </c>
      <c r="B16" s="90" t="s">
        <v>440</v>
      </c>
      <c r="C16" s="90" t="s">
        <v>1539</v>
      </c>
      <c r="D16" s="90" t="s">
        <v>398</v>
      </c>
      <c r="E16" s="90" t="s">
        <v>1868</v>
      </c>
      <c r="F16" s="112">
        <v>2.6503038999999999</v>
      </c>
      <c r="G16" s="112">
        <v>6.0291243400000001</v>
      </c>
      <c r="H16" s="113">
        <f t="shared" si="0"/>
        <v>-0.56041644681025105</v>
      </c>
      <c r="I16" s="130">
        <v>325.15811488999998</v>
      </c>
      <c r="J16" s="130">
        <v>413.2961947</v>
      </c>
      <c r="K16" s="113">
        <f t="shared" si="1"/>
        <v>-0.21325645128181492</v>
      </c>
      <c r="L16" s="91" t="str">
        <f t="shared" si="2"/>
        <v/>
      </c>
      <c r="N16" s="47"/>
    </row>
    <row r="17" spans="1:14">
      <c r="A17" s="90" t="s">
        <v>1897</v>
      </c>
      <c r="B17" s="90" t="s">
        <v>436</v>
      </c>
      <c r="C17" s="90" t="s">
        <v>1539</v>
      </c>
      <c r="D17" s="90" t="s">
        <v>398</v>
      </c>
      <c r="E17" s="90" t="s">
        <v>1868</v>
      </c>
      <c r="F17" s="112">
        <v>10.59512432</v>
      </c>
      <c r="G17" s="112">
        <v>20.704994360000001</v>
      </c>
      <c r="H17" s="113">
        <f t="shared" si="0"/>
        <v>-0.48828170943776095</v>
      </c>
      <c r="I17" s="130">
        <v>306.35804260000003</v>
      </c>
      <c r="J17" s="130">
        <v>896.96244048000005</v>
      </c>
      <c r="K17" s="113">
        <f t="shared" si="1"/>
        <v>-0.65844941909044064</v>
      </c>
      <c r="L17" s="91">
        <f t="shared" si="2"/>
        <v>28.915002160163425</v>
      </c>
      <c r="N17" s="47"/>
    </row>
    <row r="18" spans="1:14">
      <c r="A18" s="90" t="s">
        <v>1905</v>
      </c>
      <c r="B18" s="90" t="s">
        <v>427</v>
      </c>
      <c r="C18" s="90" t="s">
        <v>1539</v>
      </c>
      <c r="D18" s="90" t="s">
        <v>398</v>
      </c>
      <c r="E18" s="90" t="s">
        <v>1868</v>
      </c>
      <c r="F18" s="112">
        <v>2.3623683799999999</v>
      </c>
      <c r="G18" s="112">
        <v>4.6561835700000005</v>
      </c>
      <c r="H18" s="113">
        <f t="shared" si="0"/>
        <v>-0.49263847859847165</v>
      </c>
      <c r="I18" s="130">
        <v>294.20439288</v>
      </c>
      <c r="J18" s="130">
        <v>517.736448</v>
      </c>
      <c r="K18" s="113">
        <f t="shared" si="1"/>
        <v>-0.43174873235890088</v>
      </c>
      <c r="L18" s="91" t="str">
        <f t="shared" si="2"/>
        <v/>
      </c>
      <c r="N18" s="47"/>
    </row>
    <row r="19" spans="1:14">
      <c r="A19" s="90" t="s">
        <v>1610</v>
      </c>
      <c r="B19" s="90" t="s">
        <v>1611</v>
      </c>
      <c r="C19" s="90" t="s">
        <v>1543</v>
      </c>
      <c r="D19" s="90" t="s">
        <v>399</v>
      </c>
      <c r="E19" s="90" t="s">
        <v>400</v>
      </c>
      <c r="F19" s="112">
        <v>72.457332723000007</v>
      </c>
      <c r="G19" s="112">
        <v>47.141017818999998</v>
      </c>
      <c r="H19" s="113">
        <f t="shared" si="0"/>
        <v>0.53703369327329997</v>
      </c>
      <c r="I19" s="130">
        <v>285.08500283999996</v>
      </c>
      <c r="J19" s="130">
        <v>309.45374135000003</v>
      </c>
      <c r="K19" s="113">
        <f t="shared" si="1"/>
        <v>-7.8747596987164603E-2</v>
      </c>
      <c r="L19" s="91">
        <f t="shared" si="2"/>
        <v>3.9345224579251714</v>
      </c>
      <c r="N19" s="47"/>
    </row>
    <row r="20" spans="1:14">
      <c r="A20" s="90" t="s">
        <v>2286</v>
      </c>
      <c r="B20" s="90" t="s">
        <v>2287</v>
      </c>
      <c r="C20" s="90" t="s">
        <v>298</v>
      </c>
      <c r="D20" s="90" t="s">
        <v>1441</v>
      </c>
      <c r="E20" s="90" t="s">
        <v>400</v>
      </c>
      <c r="F20" s="112">
        <v>6.5836540299999999</v>
      </c>
      <c r="G20" s="112">
        <v>0.67047471999999997</v>
      </c>
      <c r="H20" s="113">
        <f t="shared" si="0"/>
        <v>8.8193918929560837</v>
      </c>
      <c r="I20" s="130">
        <v>263.26424176</v>
      </c>
      <c r="J20" s="130">
        <v>78.083858959999986</v>
      </c>
      <c r="K20" s="113">
        <f t="shared" si="1"/>
        <v>2.371557774761905</v>
      </c>
      <c r="L20" s="91">
        <f t="shared" si="2"/>
        <v>39.987557146893394</v>
      </c>
      <c r="N20" s="47"/>
    </row>
    <row r="21" spans="1:14">
      <c r="A21" s="90" t="s">
        <v>1040</v>
      </c>
      <c r="B21" s="90" t="s">
        <v>552</v>
      </c>
      <c r="C21" s="90" t="s">
        <v>1539</v>
      </c>
      <c r="D21" s="90" t="s">
        <v>398</v>
      </c>
      <c r="E21" s="90" t="s">
        <v>1868</v>
      </c>
      <c r="F21" s="112">
        <v>13.86514118</v>
      </c>
      <c r="G21" s="112">
        <v>10.51081342</v>
      </c>
      <c r="H21" s="113">
        <f t="shared" si="0"/>
        <v>0.31913112962478984</v>
      </c>
      <c r="I21" s="130">
        <v>231.54840208000002</v>
      </c>
      <c r="J21" s="130">
        <v>169.85726769999999</v>
      </c>
      <c r="K21" s="113">
        <f t="shared" si="1"/>
        <v>0.36319396405785942</v>
      </c>
      <c r="L21" s="91">
        <f t="shared" si="2"/>
        <v>16.700039262059647</v>
      </c>
      <c r="N21" s="47"/>
    </row>
    <row r="22" spans="1:14">
      <c r="A22" s="90" t="s">
        <v>312</v>
      </c>
      <c r="B22" s="90" t="s">
        <v>313</v>
      </c>
      <c r="C22" s="90" t="s">
        <v>1180</v>
      </c>
      <c r="D22" s="90" t="s">
        <v>398</v>
      </c>
      <c r="E22" s="90" t="s">
        <v>1868</v>
      </c>
      <c r="F22" s="112">
        <v>112.862422228</v>
      </c>
      <c r="G22" s="112">
        <v>125.74191676800001</v>
      </c>
      <c r="H22" s="113">
        <f t="shared" si="0"/>
        <v>-0.1024280118440003</v>
      </c>
      <c r="I22" s="130">
        <v>223.46290537292501</v>
      </c>
      <c r="J22" s="130">
        <v>89.932723373260004</v>
      </c>
      <c r="K22" s="113">
        <f t="shared" si="1"/>
        <v>1.484778587716693</v>
      </c>
      <c r="L22" s="91">
        <f t="shared" si="2"/>
        <v>1.9799584393244236</v>
      </c>
      <c r="N22" s="47"/>
    </row>
    <row r="23" spans="1:14">
      <c r="A23" s="90" t="s">
        <v>176</v>
      </c>
      <c r="B23" s="90" t="s">
        <v>177</v>
      </c>
      <c r="C23" s="90" t="s">
        <v>1180</v>
      </c>
      <c r="D23" s="90" t="s">
        <v>398</v>
      </c>
      <c r="E23" s="90" t="s">
        <v>1868</v>
      </c>
      <c r="F23" s="112">
        <v>245.999915996</v>
      </c>
      <c r="G23" s="112">
        <v>313.99893537699995</v>
      </c>
      <c r="H23" s="113">
        <f t="shared" si="0"/>
        <v>-0.21655812080814085</v>
      </c>
      <c r="I23" s="130">
        <v>211.18762130000002</v>
      </c>
      <c r="J23" s="130">
        <v>210.85932450000001</v>
      </c>
      <c r="K23" s="113">
        <f t="shared" si="1"/>
        <v>1.5569470346092906E-3</v>
      </c>
      <c r="L23" s="91">
        <f t="shared" si="2"/>
        <v>0.85848655860286538</v>
      </c>
      <c r="N23" s="47"/>
    </row>
    <row r="24" spans="1:14">
      <c r="A24" s="90" t="s">
        <v>2071</v>
      </c>
      <c r="B24" s="90" t="s">
        <v>208</v>
      </c>
      <c r="C24" s="90" t="s">
        <v>1180</v>
      </c>
      <c r="D24" s="90" t="s">
        <v>398</v>
      </c>
      <c r="E24" s="90" t="s">
        <v>1868</v>
      </c>
      <c r="F24" s="112">
        <v>70.847671372999997</v>
      </c>
      <c r="G24" s="112">
        <v>113.51757924799999</v>
      </c>
      <c r="H24" s="113">
        <f t="shared" si="0"/>
        <v>-0.37588810612125323</v>
      </c>
      <c r="I24" s="130">
        <v>198.27366728000001</v>
      </c>
      <c r="J24" s="130">
        <v>199.10790514999999</v>
      </c>
      <c r="K24" s="113">
        <f t="shared" si="1"/>
        <v>-4.1898781937939056E-3</v>
      </c>
      <c r="L24" s="91">
        <f t="shared" si="2"/>
        <v>2.7985911666189494</v>
      </c>
      <c r="N24" s="47"/>
    </row>
    <row r="25" spans="1:14">
      <c r="A25" s="90" t="s">
        <v>879</v>
      </c>
      <c r="B25" s="90" t="s">
        <v>109</v>
      </c>
      <c r="C25" s="90" t="s">
        <v>886</v>
      </c>
      <c r="D25" s="90" t="s">
        <v>398</v>
      </c>
      <c r="E25" s="90" t="s">
        <v>1868</v>
      </c>
      <c r="F25" s="112">
        <v>28.342880004999998</v>
      </c>
      <c r="G25" s="112">
        <v>32.052698290999999</v>
      </c>
      <c r="H25" s="113">
        <f t="shared" si="0"/>
        <v>-0.115741216303205</v>
      </c>
      <c r="I25" s="130">
        <v>189.8885215</v>
      </c>
      <c r="J25" s="130">
        <v>66.072882429690509</v>
      </c>
      <c r="K25" s="113">
        <f t="shared" si="1"/>
        <v>1.8739251946827689</v>
      </c>
      <c r="L25" s="91">
        <f t="shared" si="2"/>
        <v>6.6996904148943779</v>
      </c>
      <c r="N25" s="47"/>
    </row>
    <row r="26" spans="1:14">
      <c r="A26" s="90" t="s">
        <v>38</v>
      </c>
      <c r="B26" s="90" t="s">
        <v>1098</v>
      </c>
      <c r="C26" s="90" t="s">
        <v>1543</v>
      </c>
      <c r="D26" s="90" t="s">
        <v>399</v>
      </c>
      <c r="E26" s="90" t="s">
        <v>400</v>
      </c>
      <c r="F26" s="112">
        <v>15.677061564999999</v>
      </c>
      <c r="G26" s="112">
        <v>5.2736852800000005</v>
      </c>
      <c r="H26" s="113">
        <f t="shared" si="0"/>
        <v>1.9726957018944442</v>
      </c>
      <c r="I26" s="130">
        <v>186.8942479552905</v>
      </c>
      <c r="J26" s="130">
        <v>89.743546485585497</v>
      </c>
      <c r="K26" s="113">
        <f t="shared" si="1"/>
        <v>1.0825369096073021</v>
      </c>
      <c r="L26" s="91">
        <f t="shared" si="2"/>
        <v>11.921510110832465</v>
      </c>
      <c r="N26" s="47"/>
    </row>
    <row r="27" spans="1:14">
      <c r="A27" s="90" t="s">
        <v>1388</v>
      </c>
      <c r="B27" s="90" t="s">
        <v>1389</v>
      </c>
      <c r="C27" s="90" t="s">
        <v>1543</v>
      </c>
      <c r="D27" s="90" t="s">
        <v>1441</v>
      </c>
      <c r="E27" s="90" t="s">
        <v>1868</v>
      </c>
      <c r="F27" s="112">
        <v>48.409639007000003</v>
      </c>
      <c r="G27" s="112">
        <v>60.904341609999996</v>
      </c>
      <c r="H27" s="113">
        <f t="shared" si="0"/>
        <v>-0.20515290491127258</v>
      </c>
      <c r="I27" s="130">
        <v>183.69265100999999</v>
      </c>
      <c r="J27" s="130">
        <v>139.59696122</v>
      </c>
      <c r="K27" s="113">
        <f t="shared" si="1"/>
        <v>0.31587857933745922</v>
      </c>
      <c r="L27" s="91">
        <f t="shared" si="2"/>
        <v>3.794547011256129</v>
      </c>
      <c r="N27" s="47"/>
    </row>
    <row r="28" spans="1:14">
      <c r="A28" s="90" t="s">
        <v>1900</v>
      </c>
      <c r="B28" s="90" t="s">
        <v>435</v>
      </c>
      <c r="C28" s="90" t="s">
        <v>1539</v>
      </c>
      <c r="D28" s="90" t="s">
        <v>398</v>
      </c>
      <c r="E28" s="90" t="s">
        <v>1868</v>
      </c>
      <c r="F28" s="112">
        <v>0.83548420999999995</v>
      </c>
      <c r="G28" s="112">
        <v>5.8298656799999993</v>
      </c>
      <c r="H28" s="113">
        <f t="shared" si="0"/>
        <v>-0.85668894347493785</v>
      </c>
      <c r="I28" s="130">
        <v>175.32247724000001</v>
      </c>
      <c r="J28" s="130">
        <v>225.78915588999999</v>
      </c>
      <c r="K28" s="113">
        <f t="shared" si="1"/>
        <v>-0.22351241117437171</v>
      </c>
      <c r="L28" s="91" t="str">
        <f t="shared" si="2"/>
        <v/>
      </c>
      <c r="N28" s="47"/>
    </row>
    <row r="29" spans="1:14">
      <c r="A29" s="90" t="s">
        <v>1018</v>
      </c>
      <c r="B29" s="90" t="s">
        <v>1019</v>
      </c>
      <c r="C29" s="90" t="s">
        <v>1180</v>
      </c>
      <c r="D29" s="90" t="s">
        <v>398</v>
      </c>
      <c r="E29" s="90" t="s">
        <v>1868</v>
      </c>
      <c r="F29" s="112">
        <v>49.465932217000002</v>
      </c>
      <c r="G29" s="112">
        <v>44.767728032000001</v>
      </c>
      <c r="H29" s="113">
        <f t="shared" si="0"/>
        <v>0.10494622781932827</v>
      </c>
      <c r="I29" s="130">
        <v>172.67568416247099</v>
      </c>
      <c r="J29" s="130">
        <v>79.609411678417501</v>
      </c>
      <c r="K29" s="113">
        <f t="shared" si="1"/>
        <v>1.1690360539278322</v>
      </c>
      <c r="L29" s="91">
        <f t="shared" si="2"/>
        <v>3.4908001613103607</v>
      </c>
      <c r="N29" s="47"/>
    </row>
    <row r="30" spans="1:14">
      <c r="A30" s="90" t="s">
        <v>1575</v>
      </c>
      <c r="B30" s="90" t="s">
        <v>779</v>
      </c>
      <c r="C30" s="90" t="s">
        <v>1180</v>
      </c>
      <c r="D30" s="90" t="s">
        <v>398</v>
      </c>
      <c r="E30" s="90" t="s">
        <v>1868</v>
      </c>
      <c r="F30" s="112">
        <v>127.39097977599999</v>
      </c>
      <c r="G30" s="112">
        <v>37.144172527000002</v>
      </c>
      <c r="H30" s="113">
        <f t="shared" si="0"/>
        <v>2.4296356900507026</v>
      </c>
      <c r="I30" s="130">
        <v>168.63909268999998</v>
      </c>
      <c r="J30" s="130">
        <v>97.884070620000003</v>
      </c>
      <c r="K30" s="113">
        <f t="shared" si="1"/>
        <v>0.72284511281392372</v>
      </c>
      <c r="L30" s="91">
        <f t="shared" si="2"/>
        <v>1.3237914724145248</v>
      </c>
      <c r="N30" s="47"/>
    </row>
    <row r="31" spans="1:14">
      <c r="A31" s="90" t="s">
        <v>1912</v>
      </c>
      <c r="B31" s="90" t="s">
        <v>428</v>
      </c>
      <c r="C31" s="90" t="s">
        <v>1539</v>
      </c>
      <c r="D31" s="90" t="s">
        <v>398</v>
      </c>
      <c r="E31" s="90" t="s">
        <v>1868</v>
      </c>
      <c r="F31" s="112">
        <v>1.2868550300000001</v>
      </c>
      <c r="G31" s="112">
        <v>2.8472861200000001</v>
      </c>
      <c r="H31" s="113">
        <f t="shared" si="0"/>
        <v>-0.54804154701530305</v>
      </c>
      <c r="I31" s="130">
        <v>165.29402038999999</v>
      </c>
      <c r="J31" s="130">
        <v>115.30382389</v>
      </c>
      <c r="K31" s="113">
        <f t="shared" si="1"/>
        <v>0.43355193967973427</v>
      </c>
      <c r="L31" s="91" t="str">
        <f t="shared" si="2"/>
        <v/>
      </c>
      <c r="N31" s="47"/>
    </row>
    <row r="32" spans="1:14">
      <c r="A32" s="90" t="s">
        <v>1915</v>
      </c>
      <c r="B32" s="90" t="s">
        <v>550</v>
      </c>
      <c r="C32" s="90" t="s">
        <v>1539</v>
      </c>
      <c r="D32" s="90" t="s">
        <v>398</v>
      </c>
      <c r="E32" s="90" t="s">
        <v>1868</v>
      </c>
      <c r="F32" s="112">
        <v>7.8540538799999995</v>
      </c>
      <c r="G32" s="112">
        <v>58.44549671</v>
      </c>
      <c r="H32" s="113">
        <f t="shared" si="0"/>
        <v>-0.86561746717679666</v>
      </c>
      <c r="I32" s="130">
        <v>163.47611199000002</v>
      </c>
      <c r="J32" s="130">
        <v>366.99594227999995</v>
      </c>
      <c r="K32" s="113">
        <f t="shared" si="1"/>
        <v>-0.55455607772012983</v>
      </c>
      <c r="L32" s="91">
        <f t="shared" si="2"/>
        <v>20.814233577679509</v>
      </c>
      <c r="N32" s="47"/>
    </row>
    <row r="33" spans="1:14">
      <c r="A33" s="90" t="s">
        <v>708</v>
      </c>
      <c r="B33" s="90" t="s">
        <v>960</v>
      </c>
      <c r="C33" s="90" t="s">
        <v>1543</v>
      </c>
      <c r="D33" s="90" t="s">
        <v>399</v>
      </c>
      <c r="E33" s="90" t="s">
        <v>400</v>
      </c>
      <c r="F33" s="112">
        <v>38.123219485</v>
      </c>
      <c r="G33" s="112">
        <v>41.927903479000001</v>
      </c>
      <c r="H33" s="113">
        <f t="shared" si="0"/>
        <v>-9.0743482938649977E-2</v>
      </c>
      <c r="I33" s="130">
        <v>160.17032802245001</v>
      </c>
      <c r="J33" s="130">
        <v>50.313592367657499</v>
      </c>
      <c r="K33" s="113">
        <f t="shared" si="1"/>
        <v>2.1834405075279504</v>
      </c>
      <c r="L33" s="91">
        <f t="shared" si="2"/>
        <v>4.2013851449631838</v>
      </c>
      <c r="N33" s="47"/>
    </row>
    <row r="34" spans="1:14">
      <c r="A34" s="90" t="s">
        <v>1908</v>
      </c>
      <c r="B34" s="90" t="s">
        <v>441</v>
      </c>
      <c r="C34" s="90" t="s">
        <v>1539</v>
      </c>
      <c r="D34" s="90" t="s">
        <v>398</v>
      </c>
      <c r="E34" s="90" t="s">
        <v>1868</v>
      </c>
      <c r="F34" s="112">
        <v>5.1206924200000001</v>
      </c>
      <c r="G34" s="112">
        <v>6.14037816</v>
      </c>
      <c r="H34" s="113">
        <f t="shared" si="0"/>
        <v>-0.16606236838025623</v>
      </c>
      <c r="I34" s="130">
        <v>151.69060605000001</v>
      </c>
      <c r="J34" s="130">
        <v>167.18452525999999</v>
      </c>
      <c r="K34" s="113">
        <f t="shared" si="1"/>
        <v>-9.2675558254595169E-2</v>
      </c>
      <c r="L34" s="91">
        <f t="shared" si="2"/>
        <v>29.623065321701162</v>
      </c>
      <c r="N34" s="47"/>
    </row>
    <row r="35" spans="1:14">
      <c r="A35" s="90" t="s">
        <v>1639</v>
      </c>
      <c r="B35" s="90" t="s">
        <v>686</v>
      </c>
      <c r="C35" s="90" t="s">
        <v>1543</v>
      </c>
      <c r="D35" s="90" t="s">
        <v>1441</v>
      </c>
      <c r="E35" s="90" t="s">
        <v>400</v>
      </c>
      <c r="F35" s="112">
        <v>50.326786628999997</v>
      </c>
      <c r="G35" s="112">
        <v>41.086099750000002</v>
      </c>
      <c r="H35" s="113">
        <f t="shared" si="0"/>
        <v>0.22491029655351968</v>
      </c>
      <c r="I35" s="130">
        <v>149.67855391000001</v>
      </c>
      <c r="J35" s="130">
        <v>191.1540286</v>
      </c>
      <c r="K35" s="113">
        <f t="shared" si="1"/>
        <v>-0.21697410718342558</v>
      </c>
      <c r="L35" s="91">
        <f t="shared" si="2"/>
        <v>2.9741329406425914</v>
      </c>
      <c r="N35" s="47"/>
    </row>
    <row r="36" spans="1:14">
      <c r="A36" s="90" t="s">
        <v>1604</v>
      </c>
      <c r="B36" s="90" t="s">
        <v>1605</v>
      </c>
      <c r="C36" s="90" t="s">
        <v>1543</v>
      </c>
      <c r="D36" s="90" t="s">
        <v>399</v>
      </c>
      <c r="E36" s="90" t="s">
        <v>400</v>
      </c>
      <c r="F36" s="112">
        <v>52.025088412000002</v>
      </c>
      <c r="G36" s="112">
        <v>66.763902318000007</v>
      </c>
      <c r="H36" s="113">
        <f t="shared" si="0"/>
        <v>-0.2207602221301902</v>
      </c>
      <c r="I36" s="130">
        <v>148.43437975999998</v>
      </c>
      <c r="J36" s="130">
        <v>141.78023013000001</v>
      </c>
      <c r="K36" s="113">
        <f t="shared" si="1"/>
        <v>4.6932845460179617E-2</v>
      </c>
      <c r="L36" s="91">
        <f t="shared" si="2"/>
        <v>2.8531307546180433</v>
      </c>
      <c r="N36" s="47"/>
    </row>
    <row r="37" spans="1:14">
      <c r="A37" s="90" t="s">
        <v>2067</v>
      </c>
      <c r="B37" s="90" t="s">
        <v>178</v>
      </c>
      <c r="C37" s="90" t="s">
        <v>1180</v>
      </c>
      <c r="D37" s="90" t="s">
        <v>398</v>
      </c>
      <c r="E37" s="90" t="s">
        <v>1868</v>
      </c>
      <c r="F37" s="112">
        <v>34.773465428000002</v>
      </c>
      <c r="G37" s="112">
        <v>33.779518302</v>
      </c>
      <c r="H37" s="113">
        <f t="shared" si="0"/>
        <v>2.942455002211064E-2</v>
      </c>
      <c r="I37" s="130">
        <v>147.64507307</v>
      </c>
      <c r="J37" s="130">
        <v>214.34110527000001</v>
      </c>
      <c r="K37" s="113">
        <f t="shared" si="1"/>
        <v>-0.31116771613165251</v>
      </c>
      <c r="L37" s="91">
        <f t="shared" si="2"/>
        <v>4.2459119691623961</v>
      </c>
      <c r="N37" s="47"/>
    </row>
    <row r="38" spans="1:14">
      <c r="A38" s="90" t="s">
        <v>1644</v>
      </c>
      <c r="B38" s="90" t="s">
        <v>1102</v>
      </c>
      <c r="C38" s="90" t="s">
        <v>1543</v>
      </c>
      <c r="D38" s="90" t="s">
        <v>399</v>
      </c>
      <c r="E38" s="90" t="s">
        <v>400</v>
      </c>
      <c r="F38" s="112">
        <v>50.276005420999994</v>
      </c>
      <c r="G38" s="112">
        <v>25.291954372999999</v>
      </c>
      <c r="H38" s="113">
        <f t="shared" si="0"/>
        <v>0.9878260366731999</v>
      </c>
      <c r="I38" s="130">
        <v>147.29146852000002</v>
      </c>
      <c r="J38" s="130">
        <v>55.22705878</v>
      </c>
      <c r="K38" s="113">
        <f t="shared" si="1"/>
        <v>1.6670163462215797</v>
      </c>
      <c r="L38" s="91">
        <f t="shared" si="2"/>
        <v>2.9296573442264218</v>
      </c>
      <c r="N38" s="47"/>
    </row>
    <row r="39" spans="1:14">
      <c r="A39" s="90" t="s">
        <v>1995</v>
      </c>
      <c r="B39" s="90" t="s">
        <v>1737</v>
      </c>
      <c r="C39" s="90" t="s">
        <v>1537</v>
      </c>
      <c r="D39" s="90" t="s">
        <v>398</v>
      </c>
      <c r="E39" s="90" t="s">
        <v>1868</v>
      </c>
      <c r="F39" s="112">
        <v>21.585927120000001</v>
      </c>
      <c r="G39" s="112">
        <v>15.805977499999999</v>
      </c>
      <c r="H39" s="113">
        <f t="shared" si="0"/>
        <v>0.36568125065343171</v>
      </c>
      <c r="I39" s="130">
        <v>145.62636429</v>
      </c>
      <c r="J39" s="130">
        <v>22.173534030000003</v>
      </c>
      <c r="K39" s="113">
        <f t="shared" si="1"/>
        <v>5.5675757456151427</v>
      </c>
      <c r="L39" s="91">
        <f t="shared" si="2"/>
        <v>6.7463567110385014</v>
      </c>
      <c r="N39" s="47"/>
    </row>
    <row r="40" spans="1:14">
      <c r="A40" s="90" t="s">
        <v>1608</v>
      </c>
      <c r="B40" s="90" t="s">
        <v>1609</v>
      </c>
      <c r="C40" s="90" t="s">
        <v>1543</v>
      </c>
      <c r="D40" s="90" t="s">
        <v>399</v>
      </c>
      <c r="E40" s="90" t="s">
        <v>400</v>
      </c>
      <c r="F40" s="112">
        <v>32.589228040000002</v>
      </c>
      <c r="G40" s="112">
        <v>31.328579849</v>
      </c>
      <c r="H40" s="113">
        <f t="shared" si="0"/>
        <v>4.0239557524668346E-2</v>
      </c>
      <c r="I40" s="130">
        <v>140.46309425999999</v>
      </c>
      <c r="J40" s="130">
        <v>133.33113796999999</v>
      </c>
      <c r="K40" s="113">
        <f t="shared" si="1"/>
        <v>5.3490552908989075E-2</v>
      </c>
      <c r="L40" s="91">
        <f t="shared" si="2"/>
        <v>4.3101080543422405</v>
      </c>
      <c r="N40" s="47"/>
    </row>
    <row r="41" spans="1:14">
      <c r="A41" s="90" t="s">
        <v>1903</v>
      </c>
      <c r="B41" s="90" t="s">
        <v>432</v>
      </c>
      <c r="C41" s="90" t="s">
        <v>1539</v>
      </c>
      <c r="D41" s="90" t="s">
        <v>398</v>
      </c>
      <c r="E41" s="90" t="s">
        <v>1868</v>
      </c>
      <c r="F41" s="112">
        <v>1.4170845719999998</v>
      </c>
      <c r="G41" s="112">
        <v>4.8478907300000005</v>
      </c>
      <c r="H41" s="113">
        <f t="shared" si="0"/>
        <v>-0.70769048831263581</v>
      </c>
      <c r="I41" s="130">
        <v>138.89408838999998</v>
      </c>
      <c r="J41" s="130">
        <v>311.87699674999999</v>
      </c>
      <c r="K41" s="113">
        <f t="shared" si="1"/>
        <v>-0.5546510648833225</v>
      </c>
      <c r="L41" s="91">
        <f t="shared" si="2"/>
        <v>98.013972584552278</v>
      </c>
      <c r="N41" s="47"/>
    </row>
    <row r="42" spans="1:14">
      <c r="A42" s="90" t="s">
        <v>962</v>
      </c>
      <c r="B42" s="90" t="s">
        <v>963</v>
      </c>
      <c r="C42" s="90" t="s">
        <v>1543</v>
      </c>
      <c r="D42" s="90" t="s">
        <v>399</v>
      </c>
      <c r="E42" s="90" t="s">
        <v>400</v>
      </c>
      <c r="F42" s="112">
        <v>178.85183431499999</v>
      </c>
      <c r="G42" s="112">
        <v>164.64617969</v>
      </c>
      <c r="H42" s="113">
        <f t="shared" si="0"/>
        <v>8.6279892140508574E-2</v>
      </c>
      <c r="I42" s="130">
        <v>124.37862317</v>
      </c>
      <c r="J42" s="130">
        <v>193.34060796</v>
      </c>
      <c r="K42" s="113">
        <f t="shared" si="1"/>
        <v>-0.35668650014935022</v>
      </c>
      <c r="L42" s="91">
        <f t="shared" si="2"/>
        <v>0.69542827808486496</v>
      </c>
      <c r="N42" s="47"/>
    </row>
    <row r="43" spans="1:14">
      <c r="A43" s="90" t="s">
        <v>1400</v>
      </c>
      <c r="B43" s="90" t="s">
        <v>1401</v>
      </c>
      <c r="C43" s="90" t="s">
        <v>1539</v>
      </c>
      <c r="D43" s="90" t="s">
        <v>398</v>
      </c>
      <c r="E43" s="90" t="s">
        <v>1868</v>
      </c>
      <c r="F43" s="112">
        <v>5.68133745</v>
      </c>
      <c r="G43" s="112">
        <v>3.3378871600000002</v>
      </c>
      <c r="H43" s="113">
        <f t="shared" si="0"/>
        <v>0.70207594734868151</v>
      </c>
      <c r="I43" s="130">
        <v>121.16961739</v>
      </c>
      <c r="J43" s="130">
        <v>22.31123178</v>
      </c>
      <c r="K43" s="113">
        <f t="shared" si="1"/>
        <v>4.4308797732367964</v>
      </c>
      <c r="L43" s="91">
        <f t="shared" si="2"/>
        <v>21.327657168119806</v>
      </c>
      <c r="N43" s="47"/>
    </row>
    <row r="44" spans="1:14">
      <c r="A44" s="90" t="s">
        <v>572</v>
      </c>
      <c r="B44" s="90" t="s">
        <v>573</v>
      </c>
      <c r="C44" s="90" t="s">
        <v>1180</v>
      </c>
      <c r="D44" s="90" t="s">
        <v>398</v>
      </c>
      <c r="E44" s="90" t="s">
        <v>1868</v>
      </c>
      <c r="F44" s="112">
        <v>40.712008355999998</v>
      </c>
      <c r="G44" s="112">
        <v>68.478135820999995</v>
      </c>
      <c r="H44" s="113">
        <f t="shared" si="0"/>
        <v>-0.40547434786454917</v>
      </c>
      <c r="I44" s="130">
        <v>120.287385711174</v>
      </c>
      <c r="J44" s="130">
        <v>183.74558787749402</v>
      </c>
      <c r="K44" s="113">
        <f t="shared" si="1"/>
        <v>-0.34535905269534184</v>
      </c>
      <c r="L44" s="91">
        <f t="shared" si="2"/>
        <v>2.9545922829288878</v>
      </c>
      <c r="N44" s="47"/>
    </row>
    <row r="45" spans="1:14">
      <c r="A45" s="90" t="s">
        <v>1669</v>
      </c>
      <c r="B45" s="90" t="s">
        <v>51</v>
      </c>
      <c r="C45" s="90" t="s">
        <v>1543</v>
      </c>
      <c r="D45" s="90" t="s">
        <v>399</v>
      </c>
      <c r="E45" s="90" t="s">
        <v>400</v>
      </c>
      <c r="F45" s="112">
        <v>10.211912698000001</v>
      </c>
      <c r="G45" s="112">
        <v>8.6082096970000013</v>
      </c>
      <c r="H45" s="113">
        <f t="shared" si="0"/>
        <v>0.18629924890873606</v>
      </c>
      <c r="I45" s="130">
        <v>119.10458878</v>
      </c>
      <c r="J45" s="130">
        <v>55.838610609999996</v>
      </c>
      <c r="K45" s="113">
        <f t="shared" si="1"/>
        <v>1.1330149063320327</v>
      </c>
      <c r="L45" s="91">
        <f t="shared" si="2"/>
        <v>11.663298767069032</v>
      </c>
      <c r="N45" s="47"/>
    </row>
    <row r="46" spans="1:14">
      <c r="A46" s="90" t="s">
        <v>1714</v>
      </c>
      <c r="B46" s="90" t="s">
        <v>1715</v>
      </c>
      <c r="C46" s="90" t="s">
        <v>1543</v>
      </c>
      <c r="D46" s="90" t="s">
        <v>1441</v>
      </c>
      <c r="E46" s="90" t="s">
        <v>400</v>
      </c>
      <c r="F46" s="112">
        <v>87.707084425999994</v>
      </c>
      <c r="G46" s="112">
        <v>100.87193138400001</v>
      </c>
      <c r="H46" s="113">
        <f t="shared" si="0"/>
        <v>-0.13051050750564075</v>
      </c>
      <c r="I46" s="130">
        <v>115.72845256000001</v>
      </c>
      <c r="J46" s="130">
        <v>92.321141349999991</v>
      </c>
      <c r="K46" s="113">
        <f t="shared" si="1"/>
        <v>0.25354226418475734</v>
      </c>
      <c r="L46" s="91">
        <f t="shared" si="2"/>
        <v>1.3194880814632726</v>
      </c>
      <c r="N46" s="47"/>
    </row>
    <row r="47" spans="1:14">
      <c r="A47" s="90" t="s">
        <v>2082</v>
      </c>
      <c r="B47" s="90" t="s">
        <v>255</v>
      </c>
      <c r="C47" s="90" t="s">
        <v>1180</v>
      </c>
      <c r="D47" s="90" t="s">
        <v>398</v>
      </c>
      <c r="E47" s="90" t="s">
        <v>1868</v>
      </c>
      <c r="F47" s="112">
        <v>27.223577217999999</v>
      </c>
      <c r="G47" s="112">
        <v>20.376664283</v>
      </c>
      <c r="H47" s="113">
        <f t="shared" si="0"/>
        <v>0.33601735985375658</v>
      </c>
      <c r="I47" s="130">
        <v>115.16092585</v>
      </c>
      <c r="J47" s="130">
        <v>25.676220960000002</v>
      </c>
      <c r="K47" s="113">
        <f t="shared" si="1"/>
        <v>3.4851197545544093</v>
      </c>
      <c r="L47" s="91">
        <f t="shared" si="2"/>
        <v>4.2301907985059568</v>
      </c>
      <c r="N47" s="47"/>
    </row>
    <row r="48" spans="1:14">
      <c r="A48" s="90" t="s">
        <v>2862</v>
      </c>
      <c r="B48" s="90" t="s">
        <v>2863</v>
      </c>
      <c r="C48" s="90" t="s">
        <v>1180</v>
      </c>
      <c r="D48" s="90" t="s">
        <v>398</v>
      </c>
      <c r="E48" s="90" t="s">
        <v>1868</v>
      </c>
      <c r="F48" s="112">
        <v>31.833080129999999</v>
      </c>
      <c r="G48" s="112">
        <v>21.351327614999999</v>
      </c>
      <c r="H48" s="113">
        <f t="shared" si="0"/>
        <v>0.49091806860929021</v>
      </c>
      <c r="I48" s="130">
        <v>114.89116143999999</v>
      </c>
      <c r="J48" s="130">
        <v>69.517787749999997</v>
      </c>
      <c r="K48" s="113">
        <f t="shared" si="1"/>
        <v>0.65268724967445468</v>
      </c>
      <c r="L48" s="91">
        <f t="shared" si="2"/>
        <v>3.6091751401625989</v>
      </c>
      <c r="N48" s="47"/>
    </row>
    <row r="49" spans="1:14">
      <c r="A49" s="90" t="s">
        <v>1665</v>
      </c>
      <c r="B49" s="90" t="s">
        <v>677</v>
      </c>
      <c r="C49" s="90" t="s">
        <v>1541</v>
      </c>
      <c r="D49" s="90" t="s">
        <v>399</v>
      </c>
      <c r="E49" s="90" t="s">
        <v>400</v>
      </c>
      <c r="F49" s="112">
        <v>96.100576098000005</v>
      </c>
      <c r="G49" s="112">
        <v>104.401568948</v>
      </c>
      <c r="H49" s="113">
        <f t="shared" si="0"/>
        <v>-7.9510230867646525E-2</v>
      </c>
      <c r="I49" s="130">
        <v>112.37813045</v>
      </c>
      <c r="J49" s="130">
        <v>137.09356993</v>
      </c>
      <c r="K49" s="113">
        <f t="shared" si="1"/>
        <v>-0.18028153685559223</v>
      </c>
      <c r="L49" s="91">
        <f t="shared" si="2"/>
        <v>1.1693804034577349</v>
      </c>
      <c r="N49" s="47"/>
    </row>
    <row r="50" spans="1:14">
      <c r="A50" s="90" t="s">
        <v>2914</v>
      </c>
      <c r="B50" s="90" t="s">
        <v>2915</v>
      </c>
      <c r="C50" s="90" t="s">
        <v>1543</v>
      </c>
      <c r="D50" s="90" t="s">
        <v>1441</v>
      </c>
      <c r="E50" s="90" t="s">
        <v>400</v>
      </c>
      <c r="F50" s="112">
        <v>1.0397286100000001</v>
      </c>
      <c r="G50" s="112">
        <v>8.2605999999999999E-2</v>
      </c>
      <c r="H50" s="113">
        <f t="shared" si="0"/>
        <v>11.586599157446191</v>
      </c>
      <c r="I50" s="130">
        <v>109.12138470084601</v>
      </c>
      <c r="J50" s="130"/>
      <c r="K50" s="113" t="str">
        <f t="shared" si="1"/>
        <v/>
      </c>
      <c r="L50" s="91" t="str">
        <f t="shared" si="2"/>
        <v/>
      </c>
      <c r="N50" s="47"/>
    </row>
    <row r="51" spans="1:14">
      <c r="A51" s="90" t="s">
        <v>757</v>
      </c>
      <c r="B51" s="90" t="s">
        <v>254</v>
      </c>
      <c r="C51" s="90" t="s">
        <v>1180</v>
      </c>
      <c r="D51" s="90" t="s">
        <v>398</v>
      </c>
      <c r="E51" s="90" t="s">
        <v>1868</v>
      </c>
      <c r="F51" s="112">
        <v>26.872464050000001</v>
      </c>
      <c r="G51" s="112">
        <v>28.578193798999997</v>
      </c>
      <c r="H51" s="113">
        <f t="shared" si="0"/>
        <v>-5.9686408490227327E-2</v>
      </c>
      <c r="I51" s="130">
        <v>107.75155498999999</v>
      </c>
      <c r="J51" s="130">
        <v>58.710678039999998</v>
      </c>
      <c r="K51" s="113">
        <f t="shared" si="1"/>
        <v>0.83529740393371199</v>
      </c>
      <c r="L51" s="91">
        <f t="shared" si="2"/>
        <v>4.0097385483338277</v>
      </c>
      <c r="N51" s="47"/>
    </row>
    <row r="52" spans="1:14">
      <c r="A52" s="90" t="s">
        <v>1709</v>
      </c>
      <c r="B52" s="90" t="s">
        <v>1710</v>
      </c>
      <c r="C52" s="90" t="s">
        <v>1543</v>
      </c>
      <c r="D52" s="90" t="s">
        <v>399</v>
      </c>
      <c r="E52" s="90" t="s">
        <v>1868</v>
      </c>
      <c r="F52" s="112">
        <v>81.706276929000012</v>
      </c>
      <c r="G52" s="112">
        <v>117.451854451</v>
      </c>
      <c r="H52" s="113">
        <f t="shared" si="0"/>
        <v>-0.30434238513375511</v>
      </c>
      <c r="I52" s="130">
        <v>106.80381953</v>
      </c>
      <c r="J52" s="130">
        <v>165.00418877999999</v>
      </c>
      <c r="K52" s="113">
        <f t="shared" si="1"/>
        <v>-0.35272055624962662</v>
      </c>
      <c r="L52" s="91">
        <f t="shared" si="2"/>
        <v>1.3071678645057943</v>
      </c>
      <c r="N52" s="47"/>
    </row>
    <row r="53" spans="1:14">
      <c r="A53" s="90" t="s">
        <v>2095</v>
      </c>
      <c r="B53" s="90" t="s">
        <v>662</v>
      </c>
      <c r="C53" s="90" t="s">
        <v>1180</v>
      </c>
      <c r="D53" s="90" t="s">
        <v>398</v>
      </c>
      <c r="E53" s="90" t="s">
        <v>1868</v>
      </c>
      <c r="F53" s="112">
        <v>154.874326083</v>
      </c>
      <c r="G53" s="112">
        <v>229.177757297</v>
      </c>
      <c r="H53" s="113">
        <f t="shared" si="0"/>
        <v>-0.3242174637292895</v>
      </c>
      <c r="I53" s="130">
        <v>106.73975819</v>
      </c>
      <c r="J53" s="130">
        <v>108.00763766</v>
      </c>
      <c r="K53" s="113">
        <f t="shared" si="1"/>
        <v>-1.1738794565539723E-2</v>
      </c>
      <c r="L53" s="91">
        <f t="shared" si="2"/>
        <v>0.68920240616767048</v>
      </c>
      <c r="N53" s="47"/>
    </row>
    <row r="54" spans="1:14">
      <c r="A54" s="90" t="s">
        <v>2134</v>
      </c>
      <c r="B54" s="90" t="s">
        <v>1046</v>
      </c>
      <c r="C54" s="90" t="s">
        <v>1542</v>
      </c>
      <c r="D54" s="90" t="s">
        <v>398</v>
      </c>
      <c r="E54" s="90" t="s">
        <v>1868</v>
      </c>
      <c r="F54" s="112">
        <v>101.52851226999999</v>
      </c>
      <c r="G54" s="112">
        <v>73.978193404999999</v>
      </c>
      <c r="H54" s="113">
        <f t="shared" si="0"/>
        <v>0.3724113498443169</v>
      </c>
      <c r="I54" s="130">
        <v>106.18801232</v>
      </c>
      <c r="J54" s="130">
        <v>43.659824130000004</v>
      </c>
      <c r="K54" s="113">
        <f t="shared" si="1"/>
        <v>1.4321676606808627</v>
      </c>
      <c r="L54" s="91">
        <f t="shared" si="2"/>
        <v>1.0458935125298474</v>
      </c>
      <c r="N54" s="47"/>
    </row>
    <row r="55" spans="1:14">
      <c r="A55" s="90" t="s">
        <v>574</v>
      </c>
      <c r="B55" s="90" t="s">
        <v>575</v>
      </c>
      <c r="C55" s="90" t="s">
        <v>1180</v>
      </c>
      <c r="D55" s="90" t="s">
        <v>398</v>
      </c>
      <c r="E55" s="90" t="s">
        <v>1868</v>
      </c>
      <c r="F55" s="112">
        <v>34.101779442000002</v>
      </c>
      <c r="G55" s="112">
        <v>43.900541869000001</v>
      </c>
      <c r="H55" s="113">
        <f t="shared" si="0"/>
        <v>-0.2232036783564012</v>
      </c>
      <c r="I55" s="130">
        <v>106.00798276085301</v>
      </c>
      <c r="J55" s="130">
        <v>25.4063524387042</v>
      </c>
      <c r="K55" s="113">
        <f t="shared" si="1"/>
        <v>3.1724991029944061</v>
      </c>
      <c r="L55" s="91">
        <f t="shared" si="2"/>
        <v>3.1085762823946013</v>
      </c>
      <c r="N55" s="47"/>
    </row>
    <row r="56" spans="1:14">
      <c r="A56" s="90" t="s">
        <v>1617</v>
      </c>
      <c r="B56" s="90" t="s">
        <v>1105</v>
      </c>
      <c r="C56" s="90" t="s">
        <v>1543</v>
      </c>
      <c r="D56" s="90" t="s">
        <v>399</v>
      </c>
      <c r="E56" s="90" t="s">
        <v>400</v>
      </c>
      <c r="F56" s="112">
        <v>67.782219744000002</v>
      </c>
      <c r="G56" s="112">
        <v>90.764277466999999</v>
      </c>
      <c r="H56" s="113">
        <f t="shared" si="0"/>
        <v>-0.2532059788759492</v>
      </c>
      <c r="I56" s="130">
        <v>102.10382556</v>
      </c>
      <c r="J56" s="130">
        <v>172.97930006000001</v>
      </c>
      <c r="K56" s="113">
        <f t="shared" si="1"/>
        <v>-0.40973384951503433</v>
      </c>
      <c r="L56" s="91">
        <f t="shared" si="2"/>
        <v>1.5063511632641406</v>
      </c>
      <c r="N56" s="47"/>
    </row>
    <row r="57" spans="1:14">
      <c r="A57" s="90" t="s">
        <v>1680</v>
      </c>
      <c r="B57" s="90" t="s">
        <v>706</v>
      </c>
      <c r="C57" s="90" t="s">
        <v>1543</v>
      </c>
      <c r="D57" s="90" t="s">
        <v>399</v>
      </c>
      <c r="E57" s="90" t="s">
        <v>400</v>
      </c>
      <c r="F57" s="112">
        <v>42.717821264999998</v>
      </c>
      <c r="G57" s="112">
        <v>27.328007245000002</v>
      </c>
      <c r="H57" s="113">
        <f t="shared" si="0"/>
        <v>0.56315171033247413</v>
      </c>
      <c r="I57" s="130">
        <v>100.41466389</v>
      </c>
      <c r="J57" s="130">
        <v>161.33908878</v>
      </c>
      <c r="K57" s="113">
        <f t="shared" si="1"/>
        <v>-0.37761726157432185</v>
      </c>
      <c r="L57" s="91">
        <f t="shared" si="2"/>
        <v>2.3506504057657258</v>
      </c>
      <c r="N57" s="47"/>
    </row>
    <row r="58" spans="1:14">
      <c r="A58" s="90" t="s">
        <v>1621</v>
      </c>
      <c r="B58" s="90" t="s">
        <v>782</v>
      </c>
      <c r="C58" s="90" t="s">
        <v>1543</v>
      </c>
      <c r="D58" s="90" t="s">
        <v>399</v>
      </c>
      <c r="E58" s="90" t="s">
        <v>400</v>
      </c>
      <c r="F58" s="112">
        <v>37.972445125</v>
      </c>
      <c r="G58" s="112">
        <v>22.449477767000001</v>
      </c>
      <c r="H58" s="113">
        <f t="shared" si="0"/>
        <v>0.69146229231302003</v>
      </c>
      <c r="I58" s="130">
        <v>96.596214169999996</v>
      </c>
      <c r="J58" s="130">
        <v>96.268483360000005</v>
      </c>
      <c r="K58" s="113">
        <f t="shared" si="1"/>
        <v>3.4043416761271317E-3</v>
      </c>
      <c r="L58" s="91">
        <f t="shared" si="2"/>
        <v>2.5438502538358727</v>
      </c>
      <c r="N58" s="47"/>
    </row>
    <row r="59" spans="1:14">
      <c r="A59" s="90" t="s">
        <v>1654</v>
      </c>
      <c r="B59" s="90" t="s">
        <v>687</v>
      </c>
      <c r="C59" s="90" t="s">
        <v>1543</v>
      </c>
      <c r="D59" s="90" t="s">
        <v>399</v>
      </c>
      <c r="E59" s="90" t="s">
        <v>400</v>
      </c>
      <c r="F59" s="112">
        <v>4.4946054400000008</v>
      </c>
      <c r="G59" s="112">
        <v>11.405667830000001</v>
      </c>
      <c r="H59" s="113">
        <f t="shared" si="0"/>
        <v>-0.60593228673747901</v>
      </c>
      <c r="I59" s="130">
        <v>95.796868000000003</v>
      </c>
      <c r="J59" s="130">
        <v>9.8726806499999995</v>
      </c>
      <c r="K59" s="113">
        <f t="shared" si="1"/>
        <v>8.703227663907068</v>
      </c>
      <c r="L59" s="91">
        <f t="shared" si="2"/>
        <v>21.313743615279385</v>
      </c>
      <c r="N59" s="47"/>
    </row>
    <row r="60" spans="1:14">
      <c r="A60" s="90" t="s">
        <v>263</v>
      </c>
      <c r="B60" s="90" t="s">
        <v>270</v>
      </c>
      <c r="C60" s="90" t="s">
        <v>1767</v>
      </c>
      <c r="D60" s="90" t="s">
        <v>1441</v>
      </c>
      <c r="E60" s="90" t="s">
        <v>400</v>
      </c>
      <c r="F60" s="112">
        <v>0</v>
      </c>
      <c r="G60" s="112">
        <v>2.8649647000000003</v>
      </c>
      <c r="H60" s="113">
        <f t="shared" si="0"/>
        <v>-1</v>
      </c>
      <c r="I60" s="130">
        <v>95.399293</v>
      </c>
      <c r="J60" s="130">
        <v>14.44726608625</v>
      </c>
      <c r="K60" s="113">
        <f t="shared" si="1"/>
        <v>5.603276525154822</v>
      </c>
      <c r="L60" s="91" t="str">
        <f t="shared" si="2"/>
        <v/>
      </c>
      <c r="N60" s="47"/>
    </row>
    <row r="61" spans="1:14">
      <c r="A61" s="90" t="s">
        <v>1658</v>
      </c>
      <c r="B61" s="90" t="s">
        <v>689</v>
      </c>
      <c r="C61" s="90" t="s">
        <v>1543</v>
      </c>
      <c r="D61" s="90" t="s">
        <v>399</v>
      </c>
      <c r="E61" s="90" t="s">
        <v>400</v>
      </c>
      <c r="F61" s="112">
        <v>6.0282281299999996</v>
      </c>
      <c r="G61" s="112">
        <v>3.2998355299999997</v>
      </c>
      <c r="H61" s="113">
        <f t="shared" si="0"/>
        <v>0.8268268449124796</v>
      </c>
      <c r="I61" s="130">
        <v>94.205147650000001</v>
      </c>
      <c r="J61" s="130">
        <v>85.342462099999992</v>
      </c>
      <c r="K61" s="113">
        <f t="shared" si="1"/>
        <v>0.103848486813225</v>
      </c>
      <c r="L61" s="91">
        <f t="shared" si="2"/>
        <v>15.627336195387151</v>
      </c>
      <c r="N61" s="47"/>
    </row>
    <row r="62" spans="1:14">
      <c r="A62" s="90" t="s">
        <v>1649</v>
      </c>
      <c r="B62" s="90" t="s">
        <v>681</v>
      </c>
      <c r="C62" s="90" t="s">
        <v>1543</v>
      </c>
      <c r="D62" s="90" t="s">
        <v>399</v>
      </c>
      <c r="E62" s="90" t="s">
        <v>400</v>
      </c>
      <c r="F62" s="112">
        <v>9.7817808169999996</v>
      </c>
      <c r="G62" s="112">
        <v>2.9219099599999998</v>
      </c>
      <c r="H62" s="113">
        <f t="shared" si="0"/>
        <v>2.3477351974939022</v>
      </c>
      <c r="I62" s="130">
        <v>93.919047700000007</v>
      </c>
      <c r="J62" s="130">
        <v>0.3694539</v>
      </c>
      <c r="K62" s="113" t="str">
        <f t="shared" si="1"/>
        <v/>
      </c>
      <c r="L62" s="91">
        <f t="shared" si="2"/>
        <v>9.601426310511453</v>
      </c>
      <c r="N62" s="47"/>
    </row>
    <row r="63" spans="1:14">
      <c r="A63" s="90" t="s">
        <v>1612</v>
      </c>
      <c r="B63" s="90" t="s">
        <v>1613</v>
      </c>
      <c r="C63" s="90" t="s">
        <v>1543</v>
      </c>
      <c r="D63" s="90" t="s">
        <v>399</v>
      </c>
      <c r="E63" s="90" t="s">
        <v>400</v>
      </c>
      <c r="F63" s="112">
        <v>47.156021729999999</v>
      </c>
      <c r="G63" s="112">
        <v>41.715806594</v>
      </c>
      <c r="H63" s="113">
        <f t="shared" si="0"/>
        <v>0.13041136154808197</v>
      </c>
      <c r="I63" s="130">
        <v>91.933044069999994</v>
      </c>
      <c r="J63" s="130">
        <v>50.287485509999996</v>
      </c>
      <c r="K63" s="113">
        <f t="shared" si="1"/>
        <v>0.82814955127789203</v>
      </c>
      <c r="L63" s="91">
        <f t="shared" si="2"/>
        <v>1.9495504645489101</v>
      </c>
      <c r="N63" s="47"/>
    </row>
    <row r="64" spans="1:14">
      <c r="A64" s="90" t="s">
        <v>343</v>
      </c>
      <c r="B64" s="90" t="s">
        <v>672</v>
      </c>
      <c r="C64" s="90" t="s">
        <v>1540</v>
      </c>
      <c r="D64" s="90" t="s">
        <v>398</v>
      </c>
      <c r="E64" s="90" t="s">
        <v>1868</v>
      </c>
      <c r="F64" s="112">
        <v>5.2762768800000002</v>
      </c>
      <c r="G64" s="112">
        <v>12.022167660000001</v>
      </c>
      <c r="H64" s="113">
        <f t="shared" si="0"/>
        <v>-0.56112100336487902</v>
      </c>
      <c r="I64" s="130">
        <v>90.829378840000004</v>
      </c>
      <c r="J64" s="130">
        <v>31.710092710000001</v>
      </c>
      <c r="K64" s="113">
        <f t="shared" si="1"/>
        <v>1.8643681262829079</v>
      </c>
      <c r="L64" s="91">
        <f t="shared" si="2"/>
        <v>17.214672562824262</v>
      </c>
      <c r="N64" s="47"/>
    </row>
    <row r="65" spans="1:14">
      <c r="A65" s="90" t="s">
        <v>1671</v>
      </c>
      <c r="B65" s="90" t="s">
        <v>53</v>
      </c>
      <c r="C65" s="90" t="s">
        <v>1543</v>
      </c>
      <c r="D65" s="90" t="s">
        <v>1441</v>
      </c>
      <c r="E65" s="90" t="s">
        <v>400</v>
      </c>
      <c r="F65" s="112">
        <v>26.585561940999998</v>
      </c>
      <c r="G65" s="112">
        <v>37.774588722000004</v>
      </c>
      <c r="H65" s="113">
        <f t="shared" si="0"/>
        <v>-0.29620512517939057</v>
      </c>
      <c r="I65" s="130">
        <v>86.062588840000004</v>
      </c>
      <c r="J65" s="130">
        <v>158.47605896000002</v>
      </c>
      <c r="K65" s="113">
        <f t="shared" si="1"/>
        <v>-0.45693633849310611</v>
      </c>
      <c r="L65" s="91">
        <f t="shared" si="2"/>
        <v>3.2371927676757175</v>
      </c>
      <c r="N65" s="47"/>
    </row>
    <row r="66" spans="1:14">
      <c r="A66" s="90" t="s">
        <v>1626</v>
      </c>
      <c r="B66" s="90" t="s">
        <v>783</v>
      </c>
      <c r="C66" s="90" t="s">
        <v>1543</v>
      </c>
      <c r="D66" s="90" t="s">
        <v>399</v>
      </c>
      <c r="E66" s="90" t="s">
        <v>400</v>
      </c>
      <c r="F66" s="112">
        <v>31.876106173</v>
      </c>
      <c r="G66" s="112">
        <v>26.562860897</v>
      </c>
      <c r="H66" s="113">
        <f t="shared" si="0"/>
        <v>0.20002533976301007</v>
      </c>
      <c r="I66" s="130">
        <v>82.613327680000012</v>
      </c>
      <c r="J66" s="130">
        <v>34.132669890000003</v>
      </c>
      <c r="K66" s="113">
        <f t="shared" si="1"/>
        <v>1.4203593784558763</v>
      </c>
      <c r="L66" s="91">
        <f t="shared" si="2"/>
        <v>2.5917007313137868</v>
      </c>
      <c r="N66" s="47"/>
    </row>
    <row r="67" spans="1:14">
      <c r="A67" s="90" t="s">
        <v>1898</v>
      </c>
      <c r="B67" s="90" t="s">
        <v>442</v>
      </c>
      <c r="C67" s="90" t="s">
        <v>1539</v>
      </c>
      <c r="D67" s="90" t="s">
        <v>398</v>
      </c>
      <c r="E67" s="90" t="s">
        <v>1868</v>
      </c>
      <c r="F67" s="112">
        <v>1.69598201</v>
      </c>
      <c r="G67" s="112">
        <v>0.73715089</v>
      </c>
      <c r="H67" s="113">
        <f t="shared" si="0"/>
        <v>1.3007257170916526</v>
      </c>
      <c r="I67" s="130">
        <v>79.645145150000005</v>
      </c>
      <c r="J67" s="130">
        <v>118.22752109999999</v>
      </c>
      <c r="K67" s="113">
        <f t="shared" si="1"/>
        <v>-0.32634005679071953</v>
      </c>
      <c r="L67" s="91">
        <f t="shared" si="2"/>
        <v>46.961078997530173</v>
      </c>
      <c r="N67" s="47"/>
    </row>
    <row r="68" spans="1:14">
      <c r="A68" s="90" t="s">
        <v>957</v>
      </c>
      <c r="B68" s="90" t="s">
        <v>958</v>
      </c>
      <c r="C68" s="90" t="s">
        <v>1543</v>
      </c>
      <c r="D68" s="90" t="s">
        <v>1441</v>
      </c>
      <c r="E68" s="90" t="s">
        <v>400</v>
      </c>
      <c r="F68" s="112">
        <v>66.68376362699999</v>
      </c>
      <c r="G68" s="112">
        <v>94.491615471000003</v>
      </c>
      <c r="H68" s="113">
        <f t="shared" si="0"/>
        <v>-0.29428909332737985</v>
      </c>
      <c r="I68" s="130">
        <v>77.94619342</v>
      </c>
      <c r="J68" s="130">
        <v>84.563399429903995</v>
      </c>
      <c r="K68" s="113">
        <f t="shared" si="1"/>
        <v>-7.8251419107022824E-2</v>
      </c>
      <c r="L68" s="91">
        <f t="shared" si="2"/>
        <v>1.1688931335069381</v>
      </c>
      <c r="N68" s="47"/>
    </row>
    <row r="69" spans="1:14">
      <c r="A69" s="90" t="s">
        <v>1904</v>
      </c>
      <c r="B69" s="90" t="s">
        <v>426</v>
      </c>
      <c r="C69" s="90" t="s">
        <v>1539</v>
      </c>
      <c r="D69" s="90" t="s">
        <v>398</v>
      </c>
      <c r="E69" s="90" t="s">
        <v>1868</v>
      </c>
      <c r="F69" s="112">
        <v>3.0164812300000001</v>
      </c>
      <c r="G69" s="112">
        <v>1.6695430800000002</v>
      </c>
      <c r="H69" s="113">
        <f t="shared" si="0"/>
        <v>0.80677052670003557</v>
      </c>
      <c r="I69" s="130">
        <v>77.740441969999992</v>
      </c>
      <c r="J69" s="130">
        <v>273.29480397000003</v>
      </c>
      <c r="K69" s="113">
        <f t="shared" si="1"/>
        <v>-0.71554365161463629</v>
      </c>
      <c r="L69" s="91">
        <f t="shared" si="2"/>
        <v>25.771896472234964</v>
      </c>
      <c r="N69" s="47"/>
    </row>
    <row r="70" spans="1:14">
      <c r="A70" s="90" t="s">
        <v>759</v>
      </c>
      <c r="B70" s="90" t="s">
        <v>251</v>
      </c>
      <c r="C70" s="90" t="s">
        <v>1180</v>
      </c>
      <c r="D70" s="90" t="s">
        <v>398</v>
      </c>
      <c r="E70" s="90" t="s">
        <v>1868</v>
      </c>
      <c r="F70" s="112">
        <v>8.0620024200000007</v>
      </c>
      <c r="G70" s="112">
        <v>16.785439232000002</v>
      </c>
      <c r="H70" s="113">
        <f t="shared" si="0"/>
        <v>-0.51970262388901423</v>
      </c>
      <c r="I70" s="130">
        <v>74.668901849999997</v>
      </c>
      <c r="J70" s="130">
        <v>78.253951999999998</v>
      </c>
      <c r="K70" s="113">
        <f t="shared" si="1"/>
        <v>-4.5813023602948477E-2</v>
      </c>
      <c r="L70" s="91">
        <f t="shared" si="2"/>
        <v>9.2618307413011163</v>
      </c>
      <c r="N70" s="47"/>
    </row>
    <row r="71" spans="1:14">
      <c r="A71" s="90" t="s">
        <v>1557</v>
      </c>
      <c r="B71" s="90" t="s">
        <v>1558</v>
      </c>
      <c r="C71" s="90" t="s">
        <v>1180</v>
      </c>
      <c r="D71" s="90" t="s">
        <v>398</v>
      </c>
      <c r="E71" s="90" t="s">
        <v>1868</v>
      </c>
      <c r="F71" s="112">
        <v>0.92077218000000005</v>
      </c>
      <c r="G71" s="112">
        <v>1.2067388600000002</v>
      </c>
      <c r="H71" s="113">
        <f t="shared" ref="H71:H134" si="3">IF(ISERROR(F71/G71-1),"",IF((F71/G71-1)&gt;10000%,"",F71/G71-1))</f>
        <v>-0.23697478342580269</v>
      </c>
      <c r="I71" s="130">
        <v>73.975486650000008</v>
      </c>
      <c r="J71" s="130">
        <v>34.249662210000004</v>
      </c>
      <c r="K71" s="113">
        <f t="shared" ref="K71:K134" si="4">IF(ISERROR(I71/J71-1),"",IF((I71/J71-1)&gt;10000%,"",I71/J71-1))</f>
        <v>1.1598895252286927</v>
      </c>
      <c r="L71" s="91">
        <f t="shared" ref="L71:L134" si="5">IF(ISERROR(I71/F71),"",IF(I71/F71&gt;10000%,"",I71/F71))</f>
        <v>80.340705612978013</v>
      </c>
      <c r="N71" s="47"/>
    </row>
    <row r="72" spans="1:14">
      <c r="A72" s="90" t="s">
        <v>891</v>
      </c>
      <c r="B72" s="90" t="s">
        <v>99</v>
      </c>
      <c r="C72" s="90" t="s">
        <v>1541</v>
      </c>
      <c r="D72" s="90" t="s">
        <v>399</v>
      </c>
      <c r="E72" s="90" t="s">
        <v>400</v>
      </c>
      <c r="F72" s="112">
        <v>0.86878889999999998</v>
      </c>
      <c r="G72" s="112">
        <v>39.666237350000003</v>
      </c>
      <c r="H72" s="113">
        <f t="shared" si="3"/>
        <v>-0.97809752177061482</v>
      </c>
      <c r="I72" s="130">
        <v>72.618522139999996</v>
      </c>
      <c r="J72" s="130">
        <v>99.957253469999998</v>
      </c>
      <c r="K72" s="113">
        <f t="shared" si="4"/>
        <v>-0.27350422686638876</v>
      </c>
      <c r="L72" s="91">
        <f t="shared" si="5"/>
        <v>83.585923047589574</v>
      </c>
      <c r="N72" s="47"/>
    </row>
    <row r="73" spans="1:14">
      <c r="A73" s="90" t="s">
        <v>220</v>
      </c>
      <c r="B73" s="90" t="s">
        <v>221</v>
      </c>
      <c r="C73" s="90" t="s">
        <v>1539</v>
      </c>
      <c r="D73" s="90" t="s">
        <v>398</v>
      </c>
      <c r="E73" s="90" t="s">
        <v>1868</v>
      </c>
      <c r="F73" s="112">
        <v>16.400089609999998</v>
      </c>
      <c r="G73" s="112">
        <v>24.300137289999999</v>
      </c>
      <c r="H73" s="113">
        <f t="shared" si="3"/>
        <v>-0.32510300603326348</v>
      </c>
      <c r="I73" s="130">
        <v>72.128234000000006</v>
      </c>
      <c r="J73" s="130">
        <v>113.5068036</v>
      </c>
      <c r="K73" s="113">
        <f t="shared" si="4"/>
        <v>-0.36454704288756834</v>
      </c>
      <c r="L73" s="91">
        <f t="shared" si="5"/>
        <v>4.398039017788026</v>
      </c>
      <c r="N73" s="47"/>
    </row>
    <row r="74" spans="1:14">
      <c r="A74" s="90" t="s">
        <v>675</v>
      </c>
      <c r="B74" s="90" t="s">
        <v>676</v>
      </c>
      <c r="C74" s="90" t="s">
        <v>1541</v>
      </c>
      <c r="D74" s="90" t="s">
        <v>399</v>
      </c>
      <c r="E74" s="90" t="s">
        <v>1868</v>
      </c>
      <c r="F74" s="112">
        <v>229.37586196300001</v>
      </c>
      <c r="G74" s="112">
        <v>169.63420777799999</v>
      </c>
      <c r="H74" s="113">
        <f t="shared" si="3"/>
        <v>0.35217928605051063</v>
      </c>
      <c r="I74" s="130">
        <v>64.647165099999995</v>
      </c>
      <c r="J74" s="130">
        <v>97.098194849999999</v>
      </c>
      <c r="K74" s="113">
        <f t="shared" si="4"/>
        <v>-0.33420837328779651</v>
      </c>
      <c r="L74" s="91">
        <f t="shared" si="5"/>
        <v>0.28183944268045108</v>
      </c>
      <c r="N74" s="47"/>
    </row>
    <row r="75" spans="1:14">
      <c r="A75" s="90" t="s">
        <v>1681</v>
      </c>
      <c r="B75" s="90" t="s">
        <v>707</v>
      </c>
      <c r="C75" s="90" t="s">
        <v>1543</v>
      </c>
      <c r="D75" s="90" t="s">
        <v>399</v>
      </c>
      <c r="E75" s="90" t="s">
        <v>400</v>
      </c>
      <c r="F75" s="112">
        <v>18.153305284000002</v>
      </c>
      <c r="G75" s="112">
        <v>19.597721741000001</v>
      </c>
      <c r="H75" s="113">
        <f t="shared" si="3"/>
        <v>-7.3703284294427185E-2</v>
      </c>
      <c r="I75" s="130">
        <v>63.777035859999998</v>
      </c>
      <c r="J75" s="130">
        <v>61.194458429999997</v>
      </c>
      <c r="K75" s="113">
        <f t="shared" si="4"/>
        <v>4.2202799015766956E-2</v>
      </c>
      <c r="L75" s="91">
        <f t="shared" si="5"/>
        <v>3.5132464783816495</v>
      </c>
      <c r="N75" s="47"/>
    </row>
    <row r="76" spans="1:14">
      <c r="A76" s="90" t="s">
        <v>308</v>
      </c>
      <c r="B76" s="90" t="s">
        <v>309</v>
      </c>
      <c r="C76" s="90" t="s">
        <v>1180</v>
      </c>
      <c r="D76" s="90" t="s">
        <v>398</v>
      </c>
      <c r="E76" s="90" t="s">
        <v>1868</v>
      </c>
      <c r="F76" s="112">
        <v>10.309614176</v>
      </c>
      <c r="G76" s="112">
        <v>6.2696025820000001</v>
      </c>
      <c r="H76" s="113">
        <f t="shared" si="3"/>
        <v>0.64438081061132246</v>
      </c>
      <c r="I76" s="130">
        <v>63.776161869999996</v>
      </c>
      <c r="J76" s="130">
        <v>38.28254562</v>
      </c>
      <c r="K76" s="113">
        <f t="shared" si="4"/>
        <v>0.66593315144333909</v>
      </c>
      <c r="L76" s="91">
        <f t="shared" si="5"/>
        <v>6.1860861891869883</v>
      </c>
      <c r="N76" s="47"/>
    </row>
    <row r="77" spans="1:14">
      <c r="A77" s="90" t="s">
        <v>2728</v>
      </c>
      <c r="B77" s="90" t="s">
        <v>969</v>
      </c>
      <c r="C77" s="90" t="s">
        <v>1767</v>
      </c>
      <c r="D77" s="90" t="s">
        <v>398</v>
      </c>
      <c r="E77" s="90" t="s">
        <v>1868</v>
      </c>
      <c r="F77" s="112">
        <v>1.7171925299999999</v>
      </c>
      <c r="G77" s="112">
        <v>4.3118604800000009</v>
      </c>
      <c r="H77" s="113">
        <f t="shared" si="3"/>
        <v>-0.6017513697474739</v>
      </c>
      <c r="I77" s="130">
        <v>61.999240239999999</v>
      </c>
      <c r="J77" s="130">
        <v>6.06234012</v>
      </c>
      <c r="K77" s="113">
        <f t="shared" si="4"/>
        <v>9.2269485071385269</v>
      </c>
      <c r="L77" s="91">
        <f t="shared" si="5"/>
        <v>36.105002296975982</v>
      </c>
      <c r="N77" s="47"/>
    </row>
    <row r="78" spans="1:14">
      <c r="A78" s="90" t="s">
        <v>1623</v>
      </c>
      <c r="B78" s="90" t="s">
        <v>796</v>
      </c>
      <c r="C78" s="90" t="s">
        <v>1543</v>
      </c>
      <c r="D78" s="90" t="s">
        <v>399</v>
      </c>
      <c r="E78" s="90" t="s">
        <v>400</v>
      </c>
      <c r="F78" s="112">
        <v>10.355332932</v>
      </c>
      <c r="G78" s="112">
        <v>5.0713985900000003</v>
      </c>
      <c r="H78" s="113">
        <f t="shared" si="3"/>
        <v>1.041908705898031</v>
      </c>
      <c r="I78" s="130">
        <v>58.715554179999998</v>
      </c>
      <c r="J78" s="130">
        <v>22.101986239999999</v>
      </c>
      <c r="K78" s="113">
        <f t="shared" si="4"/>
        <v>1.6565736464778471</v>
      </c>
      <c r="L78" s="91">
        <f t="shared" si="5"/>
        <v>5.670078843970094</v>
      </c>
      <c r="N78" s="47"/>
    </row>
    <row r="79" spans="1:14">
      <c r="A79" s="90" t="s">
        <v>1449</v>
      </c>
      <c r="B79" s="90" t="s">
        <v>1450</v>
      </c>
      <c r="C79" s="90" t="s">
        <v>298</v>
      </c>
      <c r="D79" s="90" t="s">
        <v>1441</v>
      </c>
      <c r="E79" s="90" t="s">
        <v>400</v>
      </c>
      <c r="F79" s="112">
        <v>10.913472089999999</v>
      </c>
      <c r="G79" s="112">
        <v>3.6073800410000003</v>
      </c>
      <c r="H79" s="113">
        <f t="shared" si="3"/>
        <v>2.0253180884636373</v>
      </c>
      <c r="I79" s="130">
        <v>56.2373867979735</v>
      </c>
      <c r="J79" s="130">
        <v>12.81207184</v>
      </c>
      <c r="K79" s="113">
        <f t="shared" si="4"/>
        <v>3.3894061397936639</v>
      </c>
      <c r="L79" s="91">
        <f t="shared" si="5"/>
        <v>5.1530242927458207</v>
      </c>
      <c r="N79" s="47"/>
    </row>
    <row r="80" spans="1:14">
      <c r="A80" s="90" t="s">
        <v>952</v>
      </c>
      <c r="B80" s="90" t="s">
        <v>953</v>
      </c>
      <c r="C80" s="90" t="s">
        <v>1543</v>
      </c>
      <c r="D80" s="90" t="s">
        <v>399</v>
      </c>
      <c r="E80" s="90" t="s">
        <v>400</v>
      </c>
      <c r="F80" s="112">
        <v>3.0816586409999998</v>
      </c>
      <c r="G80" s="112">
        <v>4.0307757230000005</v>
      </c>
      <c r="H80" s="113">
        <f t="shared" si="3"/>
        <v>-0.23546759909866621</v>
      </c>
      <c r="I80" s="130">
        <v>55.655228945653498</v>
      </c>
      <c r="J80" s="130">
        <v>4.14163792</v>
      </c>
      <c r="K80" s="113">
        <f t="shared" si="4"/>
        <v>12.43797551130532</v>
      </c>
      <c r="L80" s="91">
        <f t="shared" si="5"/>
        <v>18.06015377731563</v>
      </c>
      <c r="N80" s="47"/>
    </row>
    <row r="81" spans="1:14">
      <c r="A81" s="90" t="s">
        <v>1566</v>
      </c>
      <c r="B81" s="90" t="s">
        <v>1567</v>
      </c>
      <c r="C81" s="90" t="s">
        <v>1180</v>
      </c>
      <c r="D81" s="90" t="s">
        <v>398</v>
      </c>
      <c r="E81" s="90" t="s">
        <v>1868</v>
      </c>
      <c r="F81" s="112">
        <v>3.2208427589999999</v>
      </c>
      <c r="G81" s="112">
        <v>8.1248784139999994</v>
      </c>
      <c r="H81" s="113">
        <f t="shared" si="3"/>
        <v>-0.60358265134772271</v>
      </c>
      <c r="I81" s="130">
        <v>54.930292450000003</v>
      </c>
      <c r="J81" s="130">
        <v>15.941189029999999</v>
      </c>
      <c r="K81" s="113">
        <f t="shared" si="4"/>
        <v>2.4458089886912289</v>
      </c>
      <c r="L81" s="91">
        <f t="shared" si="5"/>
        <v>17.054633386404319</v>
      </c>
      <c r="N81" s="47"/>
    </row>
    <row r="82" spans="1:14">
      <c r="A82" s="90" t="s">
        <v>2074</v>
      </c>
      <c r="B82" s="90" t="s">
        <v>346</v>
      </c>
      <c r="C82" s="90" t="s">
        <v>1180</v>
      </c>
      <c r="D82" s="90" t="s">
        <v>398</v>
      </c>
      <c r="E82" s="90" t="s">
        <v>400</v>
      </c>
      <c r="F82" s="112">
        <v>1.0714069180000001</v>
      </c>
      <c r="G82" s="112">
        <v>0.49251890999999998</v>
      </c>
      <c r="H82" s="113">
        <f t="shared" si="3"/>
        <v>1.175361993715125</v>
      </c>
      <c r="I82" s="130">
        <v>54.717043279999999</v>
      </c>
      <c r="J82" s="130">
        <v>3.9299925199999999</v>
      </c>
      <c r="K82" s="113">
        <f t="shared" si="4"/>
        <v>12.92293827571967</v>
      </c>
      <c r="L82" s="91">
        <f t="shared" si="5"/>
        <v>51.070272518064883</v>
      </c>
      <c r="N82" s="47"/>
    </row>
    <row r="83" spans="1:14">
      <c r="A83" s="90" t="s">
        <v>2690</v>
      </c>
      <c r="B83" s="90" t="s">
        <v>182</v>
      </c>
      <c r="C83" s="90" t="s">
        <v>1180</v>
      </c>
      <c r="D83" s="90" t="s">
        <v>398</v>
      </c>
      <c r="E83" s="90" t="s">
        <v>1868</v>
      </c>
      <c r="F83" s="112">
        <v>21.852010902</v>
      </c>
      <c r="G83" s="112">
        <v>10.708156362</v>
      </c>
      <c r="H83" s="113">
        <f t="shared" si="3"/>
        <v>1.0406884400330725</v>
      </c>
      <c r="I83" s="130">
        <v>54.109599700000004</v>
      </c>
      <c r="J83" s="130">
        <v>29.701996260000001</v>
      </c>
      <c r="K83" s="113">
        <f t="shared" si="4"/>
        <v>0.82174959643604772</v>
      </c>
      <c r="L83" s="91">
        <f t="shared" si="5"/>
        <v>2.476183997100589</v>
      </c>
      <c r="N83" s="47"/>
    </row>
    <row r="84" spans="1:14">
      <c r="A84" s="90" t="s">
        <v>1906</v>
      </c>
      <c r="B84" s="90" t="s">
        <v>438</v>
      </c>
      <c r="C84" s="90" t="s">
        <v>1539</v>
      </c>
      <c r="D84" s="90" t="s">
        <v>398</v>
      </c>
      <c r="E84" s="90" t="s">
        <v>1868</v>
      </c>
      <c r="F84" s="112">
        <v>0.44720565000000001</v>
      </c>
      <c r="G84" s="112">
        <v>12.111304779999999</v>
      </c>
      <c r="H84" s="113">
        <f t="shared" si="3"/>
        <v>-0.96307535330640071</v>
      </c>
      <c r="I84" s="130">
        <v>52.882218090000002</v>
      </c>
      <c r="J84" s="130">
        <v>114.61109525000001</v>
      </c>
      <c r="K84" s="113">
        <f t="shared" si="4"/>
        <v>-0.53859425237453173</v>
      </c>
      <c r="L84" s="91" t="str">
        <f t="shared" si="5"/>
        <v/>
      </c>
      <c r="N84" s="47"/>
    </row>
    <row r="85" spans="1:14">
      <c r="A85" s="90" t="s">
        <v>776</v>
      </c>
      <c r="B85" s="90" t="s">
        <v>297</v>
      </c>
      <c r="C85" s="90" t="s">
        <v>1543</v>
      </c>
      <c r="D85" s="90" t="s">
        <v>1441</v>
      </c>
      <c r="E85" s="90" t="s">
        <v>400</v>
      </c>
      <c r="F85" s="112">
        <v>36.637526131999998</v>
      </c>
      <c r="G85" s="112">
        <v>69.39858808599999</v>
      </c>
      <c r="H85" s="113">
        <f t="shared" si="3"/>
        <v>-0.47207101552846997</v>
      </c>
      <c r="I85" s="130">
        <v>52.247963370000001</v>
      </c>
      <c r="J85" s="130">
        <v>122.83977284999999</v>
      </c>
      <c r="K85" s="113">
        <f t="shared" si="4"/>
        <v>-0.57466574418205618</v>
      </c>
      <c r="L85" s="91">
        <f t="shared" si="5"/>
        <v>1.4260778192762724</v>
      </c>
      <c r="N85" s="47"/>
    </row>
    <row r="86" spans="1:14">
      <c r="A86" s="90" t="s">
        <v>1643</v>
      </c>
      <c r="B86" s="90" t="s">
        <v>1598</v>
      </c>
      <c r="C86" s="90" t="s">
        <v>1543</v>
      </c>
      <c r="D86" s="90" t="s">
        <v>399</v>
      </c>
      <c r="E86" s="90" t="s">
        <v>400</v>
      </c>
      <c r="F86" s="112">
        <v>2.527021381</v>
      </c>
      <c r="G86" s="112">
        <v>10.124916303999999</v>
      </c>
      <c r="H86" s="113">
        <f t="shared" si="3"/>
        <v>-0.75041557825009753</v>
      </c>
      <c r="I86" s="130">
        <v>50.521053189999996</v>
      </c>
      <c r="J86" s="130">
        <v>13.11273143</v>
      </c>
      <c r="K86" s="113">
        <f t="shared" si="4"/>
        <v>2.8528245209396466</v>
      </c>
      <c r="L86" s="91">
        <f t="shared" si="5"/>
        <v>19.992333096132199</v>
      </c>
      <c r="N86" s="47"/>
    </row>
    <row r="87" spans="1:14">
      <c r="A87" s="90" t="s">
        <v>1668</v>
      </c>
      <c r="B87" s="90" t="s">
        <v>561</v>
      </c>
      <c r="C87" s="90" t="s">
        <v>1180</v>
      </c>
      <c r="D87" s="90" t="s">
        <v>398</v>
      </c>
      <c r="E87" s="90" t="s">
        <v>1868</v>
      </c>
      <c r="F87" s="112">
        <v>1.0257479999999999E-2</v>
      </c>
      <c r="G87" s="112">
        <v>7.7759999999999999E-3</v>
      </c>
      <c r="H87" s="113">
        <f t="shared" si="3"/>
        <v>0.31912037037037022</v>
      </c>
      <c r="I87" s="130">
        <v>50.180122820000001</v>
      </c>
      <c r="J87" s="130">
        <v>1.034527E-2</v>
      </c>
      <c r="K87" s="113" t="str">
        <f t="shared" si="4"/>
        <v/>
      </c>
      <c r="L87" s="91" t="str">
        <f t="shared" si="5"/>
        <v/>
      </c>
      <c r="N87" s="47"/>
    </row>
    <row r="88" spans="1:14">
      <c r="A88" s="90" t="s">
        <v>908</v>
      </c>
      <c r="B88" s="90" t="s">
        <v>1601</v>
      </c>
      <c r="C88" s="90" t="s">
        <v>1543</v>
      </c>
      <c r="D88" s="90" t="s">
        <v>398</v>
      </c>
      <c r="E88" s="90" t="s">
        <v>1868</v>
      </c>
      <c r="F88" s="112">
        <v>26.295964057999999</v>
      </c>
      <c r="G88" s="112">
        <v>12.120155291</v>
      </c>
      <c r="H88" s="113">
        <f t="shared" si="3"/>
        <v>1.1696061994788511</v>
      </c>
      <c r="I88" s="130">
        <v>50.13627717</v>
      </c>
      <c r="J88" s="130">
        <v>33.798068539999996</v>
      </c>
      <c r="K88" s="113">
        <f t="shared" si="4"/>
        <v>0.48340657723277114</v>
      </c>
      <c r="L88" s="91">
        <f t="shared" si="5"/>
        <v>1.9066149109200308</v>
      </c>
      <c r="N88" s="47"/>
    </row>
    <row r="89" spans="1:14">
      <c r="A89" s="90" t="s">
        <v>2711</v>
      </c>
      <c r="B89" s="90" t="s">
        <v>2712</v>
      </c>
      <c r="C89" s="90" t="s">
        <v>1543</v>
      </c>
      <c r="D89" s="90" t="s">
        <v>1441</v>
      </c>
      <c r="E89" s="90" t="s">
        <v>1868</v>
      </c>
      <c r="F89" s="112">
        <v>5.1166133199999999</v>
      </c>
      <c r="G89" s="112">
        <v>3.0220715899999999</v>
      </c>
      <c r="H89" s="113">
        <f t="shared" si="3"/>
        <v>0.69308144020506157</v>
      </c>
      <c r="I89" s="130">
        <v>49.641053316629055</v>
      </c>
      <c r="J89" s="130">
        <v>40.54202925063575</v>
      </c>
      <c r="K89" s="113">
        <f t="shared" si="4"/>
        <v>0.22443435205825613</v>
      </c>
      <c r="L89" s="91">
        <f t="shared" si="5"/>
        <v>9.7019356773728322</v>
      </c>
      <c r="N89" s="47"/>
    </row>
    <row r="90" spans="1:14">
      <c r="A90" s="90" t="s">
        <v>1568</v>
      </c>
      <c r="B90" s="90" t="s">
        <v>1569</v>
      </c>
      <c r="C90" s="90" t="s">
        <v>1180</v>
      </c>
      <c r="D90" s="90" t="s">
        <v>398</v>
      </c>
      <c r="E90" s="90" t="s">
        <v>1868</v>
      </c>
      <c r="F90" s="112">
        <v>13.07759149</v>
      </c>
      <c r="G90" s="112">
        <v>31.890193382</v>
      </c>
      <c r="H90" s="113">
        <f t="shared" si="3"/>
        <v>-0.58991808756539332</v>
      </c>
      <c r="I90" s="130">
        <v>49.07810573395215</v>
      </c>
      <c r="J90" s="130">
        <v>74.863914669389501</v>
      </c>
      <c r="K90" s="113">
        <f t="shared" si="4"/>
        <v>-0.34443575451953623</v>
      </c>
      <c r="L90" s="91">
        <f t="shared" si="5"/>
        <v>3.7528397925168826</v>
      </c>
      <c r="N90" s="47"/>
    </row>
    <row r="91" spans="1:14">
      <c r="A91" s="90" t="s">
        <v>66</v>
      </c>
      <c r="B91" s="90" t="s">
        <v>78</v>
      </c>
      <c r="C91" s="90" t="s">
        <v>1543</v>
      </c>
      <c r="D91" s="90" t="s">
        <v>1441</v>
      </c>
      <c r="E91" s="90" t="s">
        <v>400</v>
      </c>
      <c r="F91" s="112">
        <v>21.330613817000003</v>
      </c>
      <c r="G91" s="112">
        <v>31.584762254000001</v>
      </c>
      <c r="H91" s="113">
        <f t="shared" si="3"/>
        <v>-0.32465491918342293</v>
      </c>
      <c r="I91" s="130">
        <v>48.133868619999994</v>
      </c>
      <c r="J91" s="130">
        <v>55.253462299999995</v>
      </c>
      <c r="K91" s="113">
        <f t="shared" si="4"/>
        <v>-0.12885334934024584</v>
      </c>
      <c r="L91" s="91">
        <f t="shared" si="5"/>
        <v>2.2565627521528904</v>
      </c>
      <c r="N91" s="47"/>
    </row>
    <row r="92" spans="1:14">
      <c r="A92" s="90" t="s">
        <v>1913</v>
      </c>
      <c r="B92" s="90" t="s">
        <v>46</v>
      </c>
      <c r="C92" s="90" t="s">
        <v>1539</v>
      </c>
      <c r="D92" s="90" t="s">
        <v>398</v>
      </c>
      <c r="E92" s="90" t="s">
        <v>1868</v>
      </c>
      <c r="F92" s="112">
        <v>0.23411298</v>
      </c>
      <c r="G92" s="112">
        <v>1.6491960000000001</v>
      </c>
      <c r="H92" s="113">
        <f t="shared" si="3"/>
        <v>-0.85804417425218105</v>
      </c>
      <c r="I92" s="130">
        <v>47.872722209999999</v>
      </c>
      <c r="J92" s="130">
        <v>119.1995929</v>
      </c>
      <c r="K92" s="113">
        <f t="shared" si="4"/>
        <v>-0.59838183130237854</v>
      </c>
      <c r="L92" s="91" t="str">
        <f t="shared" si="5"/>
        <v/>
      </c>
      <c r="N92" s="47"/>
    </row>
    <row r="93" spans="1:14">
      <c r="A93" s="90" t="s">
        <v>1675</v>
      </c>
      <c r="B93" s="90" t="s">
        <v>48</v>
      </c>
      <c r="C93" s="90" t="s">
        <v>1543</v>
      </c>
      <c r="D93" s="90" t="s">
        <v>399</v>
      </c>
      <c r="E93" s="90" t="s">
        <v>400</v>
      </c>
      <c r="F93" s="112">
        <v>22.701473180000001</v>
      </c>
      <c r="G93" s="112">
        <v>26.964910879999998</v>
      </c>
      <c r="H93" s="113">
        <f t="shared" si="3"/>
        <v>-0.15811058004134582</v>
      </c>
      <c r="I93" s="130">
        <v>47.657053020000006</v>
      </c>
      <c r="J93" s="130">
        <v>28.200196166258952</v>
      </c>
      <c r="K93" s="113">
        <f t="shared" si="4"/>
        <v>0.68995466340127276</v>
      </c>
      <c r="L93" s="91">
        <f t="shared" si="5"/>
        <v>2.099293408939904</v>
      </c>
      <c r="N93" s="47"/>
    </row>
    <row r="94" spans="1:14">
      <c r="A94" s="90" t="s">
        <v>34</v>
      </c>
      <c r="B94" s="90" t="s">
        <v>257</v>
      </c>
      <c r="C94" s="90" t="s">
        <v>1180</v>
      </c>
      <c r="D94" s="90" t="s">
        <v>398</v>
      </c>
      <c r="E94" s="90" t="s">
        <v>1868</v>
      </c>
      <c r="F94" s="112">
        <v>9.0838707100000011</v>
      </c>
      <c r="G94" s="112">
        <v>6.1568201500000006</v>
      </c>
      <c r="H94" s="113">
        <f t="shared" si="3"/>
        <v>0.47541595964923555</v>
      </c>
      <c r="I94" s="130">
        <v>47.585879490000003</v>
      </c>
      <c r="J94" s="130">
        <v>140.38116627000002</v>
      </c>
      <c r="K94" s="113">
        <f t="shared" si="4"/>
        <v>-0.6610237629848692</v>
      </c>
      <c r="L94" s="91">
        <f t="shared" si="5"/>
        <v>5.2385025072643288</v>
      </c>
      <c r="N94" s="47"/>
    </row>
    <row r="95" spans="1:14">
      <c r="A95" s="90" t="s">
        <v>586</v>
      </c>
      <c r="B95" s="90" t="s">
        <v>587</v>
      </c>
      <c r="C95" s="90" t="s">
        <v>1556</v>
      </c>
      <c r="D95" s="90" t="s">
        <v>398</v>
      </c>
      <c r="E95" s="90" t="s">
        <v>1868</v>
      </c>
      <c r="F95" s="112">
        <v>5.7371384040000004</v>
      </c>
      <c r="G95" s="112">
        <v>3.813359095</v>
      </c>
      <c r="H95" s="113">
        <f t="shared" si="3"/>
        <v>0.50448417289691427</v>
      </c>
      <c r="I95" s="130">
        <v>47.521315310259496</v>
      </c>
      <c r="J95" s="130">
        <v>4.2423570499999999</v>
      </c>
      <c r="K95" s="113">
        <f t="shared" si="4"/>
        <v>10.201630308382342</v>
      </c>
      <c r="L95" s="91">
        <f t="shared" si="5"/>
        <v>8.2831042174487326</v>
      </c>
      <c r="N95" s="47"/>
    </row>
    <row r="96" spans="1:14">
      <c r="A96" s="90" t="s">
        <v>2081</v>
      </c>
      <c r="B96" s="90" t="s">
        <v>464</v>
      </c>
      <c r="C96" s="90" t="s">
        <v>1180</v>
      </c>
      <c r="D96" s="90" t="s">
        <v>398</v>
      </c>
      <c r="E96" s="90" t="s">
        <v>1868</v>
      </c>
      <c r="F96" s="112">
        <v>28.275755372000003</v>
      </c>
      <c r="G96" s="112">
        <v>23.588578609999999</v>
      </c>
      <c r="H96" s="113">
        <f t="shared" si="3"/>
        <v>0.19870534971585574</v>
      </c>
      <c r="I96" s="130">
        <v>46.67646697</v>
      </c>
      <c r="J96" s="130">
        <v>41.3203356</v>
      </c>
      <c r="K96" s="113">
        <f t="shared" si="4"/>
        <v>0.12962458538211874</v>
      </c>
      <c r="L96" s="91">
        <f t="shared" si="5"/>
        <v>1.6507593291821041</v>
      </c>
      <c r="N96" s="47"/>
    </row>
    <row r="97" spans="1:14">
      <c r="A97" s="90" t="s">
        <v>320</v>
      </c>
      <c r="B97" s="90" t="s">
        <v>321</v>
      </c>
      <c r="C97" s="90" t="s">
        <v>1544</v>
      </c>
      <c r="D97" s="90" t="s">
        <v>398</v>
      </c>
      <c r="E97" s="90" t="s">
        <v>1868</v>
      </c>
      <c r="F97" s="112">
        <v>143.82244663400002</v>
      </c>
      <c r="G97" s="112">
        <v>175.62378005199997</v>
      </c>
      <c r="H97" s="113">
        <f t="shared" si="3"/>
        <v>-0.18107646588966475</v>
      </c>
      <c r="I97" s="130">
        <v>45.228510289999996</v>
      </c>
      <c r="J97" s="130">
        <v>40.629136880000004</v>
      </c>
      <c r="K97" s="113">
        <f t="shared" si="4"/>
        <v>0.11320381783114053</v>
      </c>
      <c r="L97" s="91">
        <f t="shared" si="5"/>
        <v>0.31447462721238295</v>
      </c>
      <c r="N97" s="47"/>
    </row>
    <row r="98" spans="1:14">
      <c r="A98" s="90" t="s">
        <v>341</v>
      </c>
      <c r="B98" s="90" t="s">
        <v>342</v>
      </c>
      <c r="C98" s="90" t="s">
        <v>1541</v>
      </c>
      <c r="D98" s="90" t="s">
        <v>399</v>
      </c>
      <c r="E98" s="90" t="s">
        <v>400</v>
      </c>
      <c r="F98" s="112">
        <v>12.474959729</v>
      </c>
      <c r="G98" s="112">
        <v>2.8494123709999997</v>
      </c>
      <c r="H98" s="113">
        <f t="shared" si="3"/>
        <v>3.3780815497133254</v>
      </c>
      <c r="I98" s="130">
        <v>44.843555439999996</v>
      </c>
      <c r="J98" s="130">
        <v>27.28901432</v>
      </c>
      <c r="K98" s="113">
        <f t="shared" si="4"/>
        <v>0.64328234483479863</v>
      </c>
      <c r="L98" s="91">
        <f t="shared" si="5"/>
        <v>3.5946853868998168</v>
      </c>
      <c r="N98" s="47"/>
    </row>
    <row r="99" spans="1:14">
      <c r="A99" s="90" t="s">
        <v>2858</v>
      </c>
      <c r="B99" s="90" t="s">
        <v>2859</v>
      </c>
      <c r="C99" s="90" t="s">
        <v>1543</v>
      </c>
      <c r="D99" s="90" t="s">
        <v>1441</v>
      </c>
      <c r="E99" s="90" t="s">
        <v>400</v>
      </c>
      <c r="F99" s="112">
        <v>1.8486476599999999</v>
      </c>
      <c r="G99" s="112">
        <v>1.4384841799999999</v>
      </c>
      <c r="H99" s="113">
        <f t="shared" si="3"/>
        <v>0.28513589909622783</v>
      </c>
      <c r="I99" s="130">
        <v>44.0646433</v>
      </c>
      <c r="J99" s="130">
        <v>5.87968242</v>
      </c>
      <c r="K99" s="113">
        <f t="shared" si="4"/>
        <v>6.4943917294090863</v>
      </c>
      <c r="L99" s="91">
        <f t="shared" si="5"/>
        <v>23.836150205063955</v>
      </c>
      <c r="N99" s="47"/>
    </row>
    <row r="100" spans="1:14">
      <c r="A100" s="90" t="s">
        <v>1690</v>
      </c>
      <c r="B100" s="90" t="s">
        <v>1691</v>
      </c>
      <c r="C100" s="90" t="s">
        <v>1543</v>
      </c>
      <c r="D100" s="90" t="s">
        <v>399</v>
      </c>
      <c r="E100" s="90" t="s">
        <v>400</v>
      </c>
      <c r="F100" s="112">
        <v>15.400421978000001</v>
      </c>
      <c r="G100" s="112">
        <v>16.910410499000001</v>
      </c>
      <c r="H100" s="113">
        <f t="shared" si="3"/>
        <v>-8.9293427920587365E-2</v>
      </c>
      <c r="I100" s="130">
        <v>43.020515119239853</v>
      </c>
      <c r="J100" s="130">
        <v>21.763576943632451</v>
      </c>
      <c r="K100" s="113">
        <f t="shared" si="4"/>
        <v>0.97672079505417519</v>
      </c>
      <c r="L100" s="91">
        <f t="shared" si="5"/>
        <v>2.7934633986455726</v>
      </c>
      <c r="N100" s="47"/>
    </row>
    <row r="101" spans="1:14">
      <c r="A101" s="90" t="s">
        <v>777</v>
      </c>
      <c r="B101" s="90" t="s">
        <v>1700</v>
      </c>
      <c r="C101" s="90" t="s">
        <v>1543</v>
      </c>
      <c r="D101" s="90" t="s">
        <v>399</v>
      </c>
      <c r="E101" s="90" t="s">
        <v>400</v>
      </c>
      <c r="F101" s="112">
        <v>41.288852554999998</v>
      </c>
      <c r="G101" s="112">
        <v>27.236301418</v>
      </c>
      <c r="H101" s="113">
        <f t="shared" si="3"/>
        <v>0.51594931783626508</v>
      </c>
      <c r="I101" s="130">
        <v>42.556360572906549</v>
      </c>
      <c r="J101" s="130">
        <v>23.506675480000002</v>
      </c>
      <c r="K101" s="113">
        <f t="shared" si="4"/>
        <v>0.81039469443964718</v>
      </c>
      <c r="L101" s="91">
        <f t="shared" si="5"/>
        <v>1.0306985527441852</v>
      </c>
      <c r="N101" s="47"/>
    </row>
    <row r="102" spans="1:14">
      <c r="A102" s="90" t="s">
        <v>2070</v>
      </c>
      <c r="B102" s="90" t="s">
        <v>690</v>
      </c>
      <c r="C102" s="90" t="s">
        <v>1180</v>
      </c>
      <c r="D102" s="90" t="s">
        <v>398</v>
      </c>
      <c r="E102" s="90" t="s">
        <v>1868</v>
      </c>
      <c r="F102" s="112">
        <v>20.452178545000002</v>
      </c>
      <c r="G102" s="112">
        <v>14.149641054</v>
      </c>
      <c r="H102" s="113">
        <f t="shared" si="3"/>
        <v>0.44542030903450525</v>
      </c>
      <c r="I102" s="130">
        <v>41.876561680000002</v>
      </c>
      <c r="J102" s="130">
        <v>13.60642638</v>
      </c>
      <c r="K102" s="113">
        <f t="shared" si="4"/>
        <v>2.0777046456190797</v>
      </c>
      <c r="L102" s="91">
        <f t="shared" si="5"/>
        <v>2.0475355027759461</v>
      </c>
      <c r="N102" s="47"/>
    </row>
    <row r="103" spans="1:14">
      <c r="A103" s="90" t="s">
        <v>1723</v>
      </c>
      <c r="B103" s="90" t="s">
        <v>949</v>
      </c>
      <c r="C103" s="90" t="s">
        <v>1543</v>
      </c>
      <c r="D103" s="90" t="s">
        <v>399</v>
      </c>
      <c r="E103" s="90" t="s">
        <v>400</v>
      </c>
      <c r="F103" s="112">
        <v>18.365244388000001</v>
      </c>
      <c r="G103" s="112">
        <v>32.676406464999999</v>
      </c>
      <c r="H103" s="113">
        <f t="shared" si="3"/>
        <v>-0.43796621554236137</v>
      </c>
      <c r="I103" s="130">
        <v>41.856626509999998</v>
      </c>
      <c r="J103" s="130">
        <v>7.2897149400000005</v>
      </c>
      <c r="K103" s="113">
        <f t="shared" si="4"/>
        <v>4.7418742508469052</v>
      </c>
      <c r="L103" s="91">
        <f t="shared" si="5"/>
        <v>2.2791216727477615</v>
      </c>
      <c r="N103" s="47"/>
    </row>
    <row r="104" spans="1:14">
      <c r="A104" s="90" t="s">
        <v>2898</v>
      </c>
      <c r="B104" s="90" t="s">
        <v>2899</v>
      </c>
      <c r="C104" s="90" t="s">
        <v>1180</v>
      </c>
      <c r="D104" s="90" t="s">
        <v>398</v>
      </c>
      <c r="E104" s="90" t="s">
        <v>1868</v>
      </c>
      <c r="F104" s="112">
        <v>4.5380536600000001</v>
      </c>
      <c r="G104" s="112">
        <v>2.2862798799999999</v>
      </c>
      <c r="H104" s="113">
        <f t="shared" si="3"/>
        <v>0.98490731589694969</v>
      </c>
      <c r="I104" s="130">
        <v>41.726756119999997</v>
      </c>
      <c r="J104" s="130">
        <v>3.5211767799999998</v>
      </c>
      <c r="K104" s="113">
        <f t="shared" si="4"/>
        <v>10.850230399395057</v>
      </c>
      <c r="L104" s="91">
        <f t="shared" si="5"/>
        <v>9.1948573653490016</v>
      </c>
      <c r="N104" s="47"/>
    </row>
    <row r="105" spans="1:14">
      <c r="A105" s="90" t="s">
        <v>1634</v>
      </c>
      <c r="B105" s="90" t="s">
        <v>792</v>
      </c>
      <c r="C105" s="90" t="s">
        <v>1543</v>
      </c>
      <c r="D105" s="90" t="s">
        <v>399</v>
      </c>
      <c r="E105" s="90" t="s">
        <v>400</v>
      </c>
      <c r="F105" s="112">
        <v>26.06667354</v>
      </c>
      <c r="G105" s="112">
        <v>12.468494935000001</v>
      </c>
      <c r="H105" s="113">
        <f t="shared" si="3"/>
        <v>1.0906030499983514</v>
      </c>
      <c r="I105" s="130">
        <v>40.948767119999999</v>
      </c>
      <c r="J105" s="130">
        <v>25.45062321</v>
      </c>
      <c r="K105" s="113">
        <f t="shared" si="4"/>
        <v>0.60894948552420924</v>
      </c>
      <c r="L105" s="91">
        <f t="shared" si="5"/>
        <v>1.5709241555951907</v>
      </c>
      <c r="N105" s="47"/>
    </row>
    <row r="106" spans="1:14">
      <c r="A106" s="90" t="s">
        <v>1901</v>
      </c>
      <c r="B106" s="90" t="s">
        <v>434</v>
      </c>
      <c r="C106" s="90" t="s">
        <v>1539</v>
      </c>
      <c r="D106" s="90" t="s">
        <v>398</v>
      </c>
      <c r="E106" s="90" t="s">
        <v>1868</v>
      </c>
      <c r="F106" s="112">
        <v>4.0747608900000003</v>
      </c>
      <c r="G106" s="112">
        <v>7.3020232900000002</v>
      </c>
      <c r="H106" s="113">
        <f t="shared" si="3"/>
        <v>-0.44196824247598365</v>
      </c>
      <c r="I106" s="130">
        <v>40.6210825</v>
      </c>
      <c r="J106" s="130">
        <v>28.756283070000002</v>
      </c>
      <c r="K106" s="113">
        <f t="shared" si="4"/>
        <v>0.41259850590280056</v>
      </c>
      <c r="L106" s="91">
        <f t="shared" si="5"/>
        <v>9.9689487546838595</v>
      </c>
      <c r="N106" s="47"/>
    </row>
    <row r="107" spans="1:14">
      <c r="A107" s="90" t="s">
        <v>1172</v>
      </c>
      <c r="B107" s="90" t="s">
        <v>961</v>
      </c>
      <c r="C107" s="90" t="s">
        <v>1543</v>
      </c>
      <c r="D107" s="90" t="s">
        <v>399</v>
      </c>
      <c r="E107" s="90" t="s">
        <v>400</v>
      </c>
      <c r="F107" s="112">
        <v>21.397694464000001</v>
      </c>
      <c r="G107" s="112">
        <v>13.537008590999999</v>
      </c>
      <c r="H107" s="113">
        <f t="shared" si="3"/>
        <v>0.58068116158440874</v>
      </c>
      <c r="I107" s="130">
        <v>40.388598682243547</v>
      </c>
      <c r="J107" s="130">
        <v>7.2863790499999999</v>
      </c>
      <c r="K107" s="113">
        <f t="shared" si="4"/>
        <v>4.5430273946897595</v>
      </c>
      <c r="L107" s="91">
        <f t="shared" si="5"/>
        <v>1.8875210481294751</v>
      </c>
      <c r="N107" s="47"/>
    </row>
    <row r="108" spans="1:14">
      <c r="A108" s="90" t="s">
        <v>420</v>
      </c>
      <c r="B108" s="90" t="s">
        <v>421</v>
      </c>
      <c r="C108" s="90" t="s">
        <v>1544</v>
      </c>
      <c r="D108" s="90" t="s">
        <v>398</v>
      </c>
      <c r="E108" s="90" t="s">
        <v>1868</v>
      </c>
      <c r="F108" s="112">
        <v>23.374667159000001</v>
      </c>
      <c r="G108" s="112">
        <v>34.025927064000001</v>
      </c>
      <c r="H108" s="113">
        <f t="shared" si="3"/>
        <v>-0.31303364299129444</v>
      </c>
      <c r="I108" s="130">
        <v>40.038413900000002</v>
      </c>
      <c r="J108" s="130">
        <v>18.6535327</v>
      </c>
      <c r="K108" s="113">
        <f t="shared" si="4"/>
        <v>1.1464252666734813</v>
      </c>
      <c r="L108" s="91">
        <f t="shared" si="5"/>
        <v>1.7128977121962534</v>
      </c>
      <c r="N108" s="47"/>
    </row>
    <row r="109" spans="1:14">
      <c r="A109" s="90" t="s">
        <v>37</v>
      </c>
      <c r="B109" s="90" t="s">
        <v>693</v>
      </c>
      <c r="C109" s="90" t="s">
        <v>1541</v>
      </c>
      <c r="D109" s="90" t="s">
        <v>399</v>
      </c>
      <c r="E109" s="90" t="s">
        <v>400</v>
      </c>
      <c r="F109" s="112">
        <v>40.862200395999999</v>
      </c>
      <c r="G109" s="112">
        <v>43.980929858000003</v>
      </c>
      <c r="H109" s="113">
        <f t="shared" si="3"/>
        <v>-7.0910948724125622E-2</v>
      </c>
      <c r="I109" s="130">
        <v>39.937960140000001</v>
      </c>
      <c r="J109" s="130">
        <v>17.727288190000003</v>
      </c>
      <c r="K109" s="113">
        <f t="shared" si="4"/>
        <v>1.2529086068860256</v>
      </c>
      <c r="L109" s="91">
        <f t="shared" si="5"/>
        <v>0.97738153484043722</v>
      </c>
      <c r="N109" s="47"/>
    </row>
    <row r="110" spans="1:14">
      <c r="A110" s="90" t="s">
        <v>758</v>
      </c>
      <c r="B110" s="90" t="s">
        <v>248</v>
      </c>
      <c r="C110" s="90" t="s">
        <v>1180</v>
      </c>
      <c r="D110" s="90" t="s">
        <v>398</v>
      </c>
      <c r="E110" s="90" t="s">
        <v>1868</v>
      </c>
      <c r="F110" s="112">
        <v>9.4319487629999994</v>
      </c>
      <c r="G110" s="112">
        <v>17.281688190000001</v>
      </c>
      <c r="H110" s="113">
        <f t="shared" si="3"/>
        <v>-0.45422295210384778</v>
      </c>
      <c r="I110" s="130">
        <v>38.822872619999998</v>
      </c>
      <c r="J110" s="130">
        <v>79.734730880000001</v>
      </c>
      <c r="K110" s="113">
        <f t="shared" si="4"/>
        <v>-0.51309959673121552</v>
      </c>
      <c r="L110" s="91">
        <f t="shared" si="5"/>
        <v>4.1161030022020277</v>
      </c>
      <c r="N110" s="47"/>
    </row>
    <row r="111" spans="1:14">
      <c r="A111" s="90" t="s">
        <v>1165</v>
      </c>
      <c r="B111" s="90" t="s">
        <v>951</v>
      </c>
      <c r="C111" s="90" t="s">
        <v>1543</v>
      </c>
      <c r="D111" s="90" t="s">
        <v>1441</v>
      </c>
      <c r="E111" s="90" t="s">
        <v>400</v>
      </c>
      <c r="F111" s="112">
        <v>20.592396967999999</v>
      </c>
      <c r="G111" s="112">
        <v>25.567816370000003</v>
      </c>
      <c r="H111" s="113">
        <f t="shared" si="3"/>
        <v>-0.19459696244681701</v>
      </c>
      <c r="I111" s="130">
        <v>38.494556657078498</v>
      </c>
      <c r="J111" s="130">
        <v>38.920658205829</v>
      </c>
      <c r="K111" s="113">
        <f t="shared" si="4"/>
        <v>-1.0947953307908986E-2</v>
      </c>
      <c r="L111" s="91">
        <f t="shared" si="5"/>
        <v>1.8693577399900529</v>
      </c>
      <c r="N111" s="47"/>
    </row>
    <row r="112" spans="1:14">
      <c r="A112" s="90" t="s">
        <v>1907</v>
      </c>
      <c r="B112" s="90" t="s">
        <v>431</v>
      </c>
      <c r="C112" s="90" t="s">
        <v>1539</v>
      </c>
      <c r="D112" s="90" t="s">
        <v>398</v>
      </c>
      <c r="E112" s="90" t="s">
        <v>1868</v>
      </c>
      <c r="F112" s="112">
        <v>0.26108548999999998</v>
      </c>
      <c r="G112" s="112">
        <v>3.4563585400000001</v>
      </c>
      <c r="H112" s="113">
        <f t="shared" si="3"/>
        <v>-0.92446226657955455</v>
      </c>
      <c r="I112" s="130">
        <v>38.372089869999996</v>
      </c>
      <c r="J112" s="130">
        <v>47.961339840000001</v>
      </c>
      <c r="K112" s="113">
        <f t="shared" si="4"/>
        <v>-0.19993707436009789</v>
      </c>
      <c r="L112" s="91" t="str">
        <f t="shared" si="5"/>
        <v/>
      </c>
      <c r="N112" s="47"/>
    </row>
    <row r="113" spans="1:14">
      <c r="A113" s="90" t="s">
        <v>227</v>
      </c>
      <c r="B113" s="90" t="s">
        <v>363</v>
      </c>
      <c r="C113" s="90" t="s">
        <v>1556</v>
      </c>
      <c r="D113" s="90" t="s">
        <v>399</v>
      </c>
      <c r="E113" s="90" t="s">
        <v>1868</v>
      </c>
      <c r="F113" s="112">
        <v>5.3323056399999995</v>
      </c>
      <c r="G113" s="112">
        <v>5.3271396900000001</v>
      </c>
      <c r="H113" s="113">
        <f t="shared" si="3"/>
        <v>9.6974179402442573E-4</v>
      </c>
      <c r="I113" s="130">
        <v>37.950010670000005</v>
      </c>
      <c r="J113" s="130">
        <v>3.1853813199999998</v>
      </c>
      <c r="K113" s="113">
        <f t="shared" si="4"/>
        <v>10.913804614764302</v>
      </c>
      <c r="L113" s="91">
        <f t="shared" si="5"/>
        <v>7.1169983928378135</v>
      </c>
      <c r="N113" s="47"/>
    </row>
    <row r="114" spans="1:14">
      <c r="A114" s="90" t="s">
        <v>1386</v>
      </c>
      <c r="B114" s="90" t="s">
        <v>1387</v>
      </c>
      <c r="C114" s="90" t="s">
        <v>1543</v>
      </c>
      <c r="D114" s="90" t="s">
        <v>1441</v>
      </c>
      <c r="E114" s="90" t="s">
        <v>1868</v>
      </c>
      <c r="F114" s="112">
        <v>20.167226890000002</v>
      </c>
      <c r="G114" s="112">
        <v>11.667201539999999</v>
      </c>
      <c r="H114" s="113">
        <f t="shared" si="3"/>
        <v>0.72854020056638236</v>
      </c>
      <c r="I114" s="130">
        <v>37.615755069999999</v>
      </c>
      <c r="J114" s="130">
        <v>23.677642640000002</v>
      </c>
      <c r="K114" s="113">
        <f t="shared" si="4"/>
        <v>0.58866132249388481</v>
      </c>
      <c r="L114" s="91">
        <f t="shared" si="5"/>
        <v>1.8651922386340543</v>
      </c>
      <c r="N114" s="47"/>
    </row>
    <row r="115" spans="1:14">
      <c r="A115" s="90" t="s">
        <v>219</v>
      </c>
      <c r="B115" s="90" t="s">
        <v>981</v>
      </c>
      <c r="C115" s="90" t="s">
        <v>1544</v>
      </c>
      <c r="D115" s="90" t="s">
        <v>398</v>
      </c>
      <c r="E115" s="90" t="s">
        <v>400</v>
      </c>
      <c r="F115" s="112">
        <v>43.852974396999997</v>
      </c>
      <c r="G115" s="112">
        <v>78.67925653399999</v>
      </c>
      <c r="H115" s="113">
        <f t="shared" si="3"/>
        <v>-0.44263613652666345</v>
      </c>
      <c r="I115" s="130">
        <v>37.095302229999994</v>
      </c>
      <c r="J115" s="130">
        <v>84.233450500000004</v>
      </c>
      <c r="K115" s="113">
        <f t="shared" si="4"/>
        <v>-0.55961317018587531</v>
      </c>
      <c r="L115" s="91">
        <f t="shared" si="5"/>
        <v>0.84590162332381502</v>
      </c>
      <c r="N115" s="47"/>
    </row>
    <row r="116" spans="1:14">
      <c r="A116" s="90" t="s">
        <v>2075</v>
      </c>
      <c r="B116" s="90" t="s">
        <v>245</v>
      </c>
      <c r="C116" s="90" t="s">
        <v>1180</v>
      </c>
      <c r="D116" s="90" t="s">
        <v>398</v>
      </c>
      <c r="E116" s="90" t="s">
        <v>1868</v>
      </c>
      <c r="F116" s="112">
        <v>14.572287965999999</v>
      </c>
      <c r="G116" s="112">
        <v>9.9423286329999989</v>
      </c>
      <c r="H116" s="113">
        <f t="shared" si="3"/>
        <v>0.46568158264579074</v>
      </c>
      <c r="I116" s="130">
        <v>36.963523330000001</v>
      </c>
      <c r="J116" s="130">
        <v>14.38195837</v>
      </c>
      <c r="K116" s="113">
        <f t="shared" si="4"/>
        <v>1.5701314368357475</v>
      </c>
      <c r="L116" s="91">
        <f t="shared" si="5"/>
        <v>2.536562783843082</v>
      </c>
      <c r="N116" s="47"/>
    </row>
    <row r="117" spans="1:14">
      <c r="A117" s="90" t="s">
        <v>760</v>
      </c>
      <c r="B117" s="90" t="s">
        <v>252</v>
      </c>
      <c r="C117" s="90" t="s">
        <v>1180</v>
      </c>
      <c r="D117" s="90" t="s">
        <v>398</v>
      </c>
      <c r="E117" s="90" t="s">
        <v>1868</v>
      </c>
      <c r="F117" s="112">
        <v>6.0890480760000001</v>
      </c>
      <c r="G117" s="112">
        <v>15.735708732999999</v>
      </c>
      <c r="H117" s="113">
        <f t="shared" si="3"/>
        <v>-0.61304265481030362</v>
      </c>
      <c r="I117" s="130">
        <v>36.950643100000001</v>
      </c>
      <c r="J117" s="130">
        <v>32.602444249999998</v>
      </c>
      <c r="K117" s="113">
        <f t="shared" si="4"/>
        <v>0.13337033311543811</v>
      </c>
      <c r="L117" s="91">
        <f t="shared" si="5"/>
        <v>6.0683776246801306</v>
      </c>
      <c r="N117" s="47"/>
    </row>
    <row r="118" spans="1:14">
      <c r="A118" s="90" t="s">
        <v>911</v>
      </c>
      <c r="B118" s="90" t="s">
        <v>1048</v>
      </c>
      <c r="C118" s="90" t="s">
        <v>1544</v>
      </c>
      <c r="D118" s="90" t="s">
        <v>398</v>
      </c>
      <c r="E118" s="90" t="s">
        <v>400</v>
      </c>
      <c r="F118" s="112">
        <v>55.502589239999999</v>
      </c>
      <c r="G118" s="112">
        <v>49.862106034999996</v>
      </c>
      <c r="H118" s="113">
        <f t="shared" si="3"/>
        <v>0.11312163992914259</v>
      </c>
      <c r="I118" s="130">
        <v>36.636087880000005</v>
      </c>
      <c r="J118" s="130">
        <v>68.994637180000012</v>
      </c>
      <c r="K118" s="113">
        <f t="shared" si="4"/>
        <v>-0.46900093431290657</v>
      </c>
      <c r="L118" s="91">
        <f t="shared" si="5"/>
        <v>0.66007889688859511</v>
      </c>
      <c r="N118" s="47"/>
    </row>
    <row r="119" spans="1:14">
      <c r="A119" s="90" t="s">
        <v>898</v>
      </c>
      <c r="B119" s="90" t="s">
        <v>684</v>
      </c>
      <c r="C119" s="90" t="s">
        <v>1543</v>
      </c>
      <c r="D119" s="90" t="s">
        <v>399</v>
      </c>
      <c r="E119" s="90" t="s">
        <v>400</v>
      </c>
      <c r="F119" s="112">
        <v>3.484057059</v>
      </c>
      <c r="G119" s="112">
        <v>11.276585545</v>
      </c>
      <c r="H119" s="113">
        <f t="shared" si="3"/>
        <v>-0.69103617002712148</v>
      </c>
      <c r="I119" s="130">
        <v>36.30604417</v>
      </c>
      <c r="J119" s="130">
        <v>28.337589007045398</v>
      </c>
      <c r="K119" s="113">
        <f t="shared" si="4"/>
        <v>0.28119735807352741</v>
      </c>
      <c r="L119" s="91">
        <f t="shared" si="5"/>
        <v>10.420622726661263</v>
      </c>
      <c r="N119" s="47"/>
    </row>
    <row r="120" spans="1:14">
      <c r="A120" s="90" t="s">
        <v>2064</v>
      </c>
      <c r="B120" s="90" t="s">
        <v>425</v>
      </c>
      <c r="C120" s="90" t="s">
        <v>1180</v>
      </c>
      <c r="D120" s="90" t="s">
        <v>398</v>
      </c>
      <c r="E120" s="90" t="s">
        <v>1868</v>
      </c>
      <c r="F120" s="112">
        <v>2.7673639350000001</v>
      </c>
      <c r="G120" s="112">
        <v>0.73817340599999992</v>
      </c>
      <c r="H120" s="113">
        <f t="shared" si="3"/>
        <v>2.7489347523310808</v>
      </c>
      <c r="I120" s="130">
        <v>36.089585679999999</v>
      </c>
      <c r="J120" s="130">
        <v>6.7490650800000003</v>
      </c>
      <c r="K120" s="113">
        <f t="shared" si="4"/>
        <v>4.347345928986063</v>
      </c>
      <c r="L120" s="91">
        <f t="shared" si="5"/>
        <v>13.041141869184617</v>
      </c>
      <c r="N120" s="47"/>
    </row>
    <row r="121" spans="1:14">
      <c r="A121" s="90" t="s">
        <v>900</v>
      </c>
      <c r="B121" s="90" t="s">
        <v>719</v>
      </c>
      <c r="C121" s="90" t="s">
        <v>1543</v>
      </c>
      <c r="D121" s="90" t="s">
        <v>1441</v>
      </c>
      <c r="E121" s="90" t="s">
        <v>400</v>
      </c>
      <c r="F121" s="112">
        <v>8.6413112400000003</v>
      </c>
      <c r="G121" s="112">
        <v>1.48266469</v>
      </c>
      <c r="H121" s="113">
        <f t="shared" si="3"/>
        <v>4.8282302790929759</v>
      </c>
      <c r="I121" s="130">
        <v>36.03885099</v>
      </c>
      <c r="J121" s="130">
        <v>0.36063764000000004</v>
      </c>
      <c r="K121" s="113">
        <f t="shared" si="4"/>
        <v>98.93091955127035</v>
      </c>
      <c r="L121" s="91">
        <f t="shared" si="5"/>
        <v>4.1705303731196235</v>
      </c>
      <c r="N121" s="47"/>
    </row>
    <row r="122" spans="1:14">
      <c r="A122" s="90" t="s">
        <v>2881</v>
      </c>
      <c r="B122" s="90" t="s">
        <v>2867</v>
      </c>
      <c r="C122" s="90" t="s">
        <v>1543</v>
      </c>
      <c r="D122" s="90" t="s">
        <v>1441</v>
      </c>
      <c r="E122" s="90" t="s">
        <v>400</v>
      </c>
      <c r="F122" s="112">
        <v>13.192324619999999</v>
      </c>
      <c r="G122" s="112">
        <v>0.80359389999999997</v>
      </c>
      <c r="H122" s="113">
        <f t="shared" si="3"/>
        <v>15.416656000001989</v>
      </c>
      <c r="I122" s="130">
        <v>35.913781255314753</v>
      </c>
      <c r="J122" s="130">
        <v>1.9100437929832099</v>
      </c>
      <c r="K122" s="113">
        <f t="shared" si="4"/>
        <v>17.802595724374811</v>
      </c>
      <c r="L122" s="91">
        <f t="shared" si="5"/>
        <v>2.7223239489474262</v>
      </c>
      <c r="N122" s="47"/>
    </row>
    <row r="123" spans="1:14">
      <c r="A123" s="90" t="s">
        <v>1711</v>
      </c>
      <c r="B123" s="90" t="s">
        <v>1712</v>
      </c>
      <c r="C123" s="90" t="s">
        <v>1543</v>
      </c>
      <c r="D123" s="90" t="s">
        <v>399</v>
      </c>
      <c r="E123" s="90" t="s">
        <v>400</v>
      </c>
      <c r="F123" s="112">
        <v>17.071257732999999</v>
      </c>
      <c r="G123" s="112">
        <v>21.415176552999998</v>
      </c>
      <c r="H123" s="113">
        <f t="shared" si="3"/>
        <v>-0.20284300758620033</v>
      </c>
      <c r="I123" s="130">
        <v>35.459658228270747</v>
      </c>
      <c r="J123" s="130">
        <v>24.740715899999998</v>
      </c>
      <c r="K123" s="113">
        <f t="shared" si="4"/>
        <v>0.43325109797129002</v>
      </c>
      <c r="L123" s="91">
        <f t="shared" si="5"/>
        <v>2.0771555782749749</v>
      </c>
      <c r="N123" s="47"/>
    </row>
    <row r="124" spans="1:14">
      <c r="A124" s="90" t="s">
        <v>2434</v>
      </c>
      <c r="B124" s="90" t="s">
        <v>2435</v>
      </c>
      <c r="C124" s="90" t="s">
        <v>1180</v>
      </c>
      <c r="D124" s="90" t="s">
        <v>398</v>
      </c>
      <c r="E124" s="90" t="s">
        <v>400</v>
      </c>
      <c r="F124" s="112">
        <v>0</v>
      </c>
      <c r="G124" s="112">
        <v>0</v>
      </c>
      <c r="H124" s="113" t="str">
        <f t="shared" si="3"/>
        <v/>
      </c>
      <c r="I124" s="130">
        <v>34.835776000000003</v>
      </c>
      <c r="J124" s="130"/>
      <c r="K124" s="113" t="str">
        <f t="shared" si="4"/>
        <v/>
      </c>
      <c r="L124" s="91" t="str">
        <f t="shared" si="5"/>
        <v/>
      </c>
      <c r="N124" s="47"/>
    </row>
    <row r="125" spans="1:14">
      <c r="A125" s="90" t="s">
        <v>1871</v>
      </c>
      <c r="B125" s="90" t="s">
        <v>180</v>
      </c>
      <c r="C125" s="90" t="s">
        <v>1180</v>
      </c>
      <c r="D125" s="90" t="s">
        <v>398</v>
      </c>
      <c r="E125" s="90" t="s">
        <v>1868</v>
      </c>
      <c r="F125" s="112">
        <v>26.630471034000003</v>
      </c>
      <c r="G125" s="112">
        <v>38.110592362000006</v>
      </c>
      <c r="H125" s="113">
        <f t="shared" si="3"/>
        <v>-0.30123177354353614</v>
      </c>
      <c r="I125" s="130">
        <v>34.288611320000001</v>
      </c>
      <c r="J125" s="130">
        <v>33.38713087</v>
      </c>
      <c r="K125" s="113">
        <f t="shared" si="4"/>
        <v>2.7000836145822493E-2</v>
      </c>
      <c r="L125" s="91">
        <f t="shared" si="5"/>
        <v>1.2875705907050086</v>
      </c>
      <c r="N125" s="47"/>
    </row>
    <row r="126" spans="1:14">
      <c r="A126" s="90" t="s">
        <v>2092</v>
      </c>
      <c r="B126" s="90" t="s">
        <v>968</v>
      </c>
      <c r="C126" s="90" t="s">
        <v>1180</v>
      </c>
      <c r="D126" s="90" t="s">
        <v>398</v>
      </c>
      <c r="E126" s="90" t="s">
        <v>1868</v>
      </c>
      <c r="F126" s="112">
        <v>6.8017776699999999</v>
      </c>
      <c r="G126" s="112">
        <v>9.8766143399999997</v>
      </c>
      <c r="H126" s="113">
        <f t="shared" si="3"/>
        <v>-0.31132497069841036</v>
      </c>
      <c r="I126" s="130">
        <v>33.927880799999997</v>
      </c>
      <c r="J126" s="130">
        <v>71.515971099999987</v>
      </c>
      <c r="K126" s="113">
        <f t="shared" si="4"/>
        <v>-0.52559015450466284</v>
      </c>
      <c r="L126" s="91">
        <f t="shared" si="5"/>
        <v>4.9880902384743777</v>
      </c>
      <c r="N126" s="47"/>
    </row>
    <row r="127" spans="1:14">
      <c r="A127" s="90" t="s">
        <v>1914</v>
      </c>
      <c r="B127" s="90" t="s">
        <v>437</v>
      </c>
      <c r="C127" s="90" t="s">
        <v>1539</v>
      </c>
      <c r="D127" s="90" t="s">
        <v>398</v>
      </c>
      <c r="E127" s="90" t="s">
        <v>1868</v>
      </c>
      <c r="F127" s="112">
        <v>0.77391621999999993</v>
      </c>
      <c r="G127" s="112">
        <v>1.4374200800000001</v>
      </c>
      <c r="H127" s="113">
        <f t="shared" si="3"/>
        <v>-0.46159356560540055</v>
      </c>
      <c r="I127" s="130">
        <v>33.42887537</v>
      </c>
      <c r="J127" s="130">
        <v>74.967784269999996</v>
      </c>
      <c r="K127" s="113">
        <f t="shared" si="4"/>
        <v>-0.55409012423784154</v>
      </c>
      <c r="L127" s="91">
        <f t="shared" si="5"/>
        <v>43.194436950811038</v>
      </c>
      <c r="N127" s="47"/>
    </row>
    <row r="128" spans="1:14">
      <c r="A128" s="90" t="s">
        <v>1624</v>
      </c>
      <c r="B128" s="90" t="s">
        <v>797</v>
      </c>
      <c r="C128" s="90" t="s">
        <v>1543</v>
      </c>
      <c r="D128" s="90" t="s">
        <v>399</v>
      </c>
      <c r="E128" s="90" t="s">
        <v>400</v>
      </c>
      <c r="F128" s="112">
        <v>15.563914844000001</v>
      </c>
      <c r="G128" s="112">
        <v>14.546493233</v>
      </c>
      <c r="H128" s="113">
        <f t="shared" si="3"/>
        <v>6.9942741161278077E-2</v>
      </c>
      <c r="I128" s="130">
        <v>33.318875589999998</v>
      </c>
      <c r="J128" s="130">
        <v>13.71816662</v>
      </c>
      <c r="K128" s="113">
        <f t="shared" si="4"/>
        <v>1.4288140327311463</v>
      </c>
      <c r="L128" s="91">
        <f t="shared" si="5"/>
        <v>2.1407772995394319</v>
      </c>
      <c r="N128" s="47"/>
    </row>
    <row r="129" spans="1:14">
      <c r="A129" s="90" t="s">
        <v>2694</v>
      </c>
      <c r="B129" s="90" t="s">
        <v>1015</v>
      </c>
      <c r="C129" s="90" t="s">
        <v>1180</v>
      </c>
      <c r="D129" s="90" t="s">
        <v>398</v>
      </c>
      <c r="E129" s="90" t="s">
        <v>1868</v>
      </c>
      <c r="F129" s="112">
        <v>20.958295030999999</v>
      </c>
      <c r="G129" s="112">
        <v>32.208705119999998</v>
      </c>
      <c r="H129" s="113">
        <f t="shared" si="3"/>
        <v>-0.34929718680351596</v>
      </c>
      <c r="I129" s="130">
        <v>32.751714409999998</v>
      </c>
      <c r="J129" s="130">
        <v>107.68140090999999</v>
      </c>
      <c r="K129" s="113">
        <f t="shared" si="4"/>
        <v>-0.69584613374993287</v>
      </c>
      <c r="L129" s="91">
        <f t="shared" si="5"/>
        <v>1.5627089112714572</v>
      </c>
      <c r="N129" s="47"/>
    </row>
    <row r="130" spans="1:14">
      <c r="A130" s="90" t="s">
        <v>894</v>
      </c>
      <c r="B130" s="90" t="s">
        <v>103</v>
      </c>
      <c r="C130" s="90" t="s">
        <v>1541</v>
      </c>
      <c r="D130" s="90" t="s">
        <v>399</v>
      </c>
      <c r="E130" s="90" t="s">
        <v>400</v>
      </c>
      <c r="F130" s="112">
        <v>23.346705318000001</v>
      </c>
      <c r="G130" s="112">
        <v>24.425193993000001</v>
      </c>
      <c r="H130" s="113">
        <f t="shared" si="3"/>
        <v>-4.4154763942062525E-2</v>
      </c>
      <c r="I130" s="130">
        <v>32.270264769999997</v>
      </c>
      <c r="J130" s="130">
        <v>35.050689970000001</v>
      </c>
      <c r="K130" s="113">
        <f t="shared" si="4"/>
        <v>-7.9325833596422202E-2</v>
      </c>
      <c r="L130" s="91">
        <f t="shared" si="5"/>
        <v>1.3822192181061217</v>
      </c>
      <c r="N130" s="47"/>
    </row>
    <row r="131" spans="1:14">
      <c r="A131" s="90" t="s">
        <v>889</v>
      </c>
      <c r="B131" s="90" t="s">
        <v>98</v>
      </c>
      <c r="C131" s="90" t="s">
        <v>1541</v>
      </c>
      <c r="D131" s="90" t="s">
        <v>399</v>
      </c>
      <c r="E131" s="90" t="s">
        <v>400</v>
      </c>
      <c r="F131" s="112">
        <v>19.724066100000002</v>
      </c>
      <c r="G131" s="112">
        <v>48.811395187999999</v>
      </c>
      <c r="H131" s="113">
        <f t="shared" si="3"/>
        <v>-0.59591267522611091</v>
      </c>
      <c r="I131" s="130">
        <v>32.209531050000002</v>
      </c>
      <c r="J131" s="130">
        <v>102.52286006999999</v>
      </c>
      <c r="K131" s="113">
        <f t="shared" si="4"/>
        <v>-0.68583074030505831</v>
      </c>
      <c r="L131" s="91">
        <f t="shared" si="5"/>
        <v>1.6330066471436131</v>
      </c>
      <c r="N131" s="47"/>
    </row>
    <row r="132" spans="1:14">
      <c r="A132" s="90" t="s">
        <v>1826</v>
      </c>
      <c r="B132" s="90" t="s">
        <v>1847</v>
      </c>
      <c r="C132" s="90" t="s">
        <v>1543</v>
      </c>
      <c r="D132" s="90" t="s">
        <v>399</v>
      </c>
      <c r="E132" s="90" t="s">
        <v>400</v>
      </c>
      <c r="F132" s="112">
        <v>9.165502</v>
      </c>
      <c r="G132" s="112">
        <v>5.4725590999999998</v>
      </c>
      <c r="H132" s="113">
        <f t="shared" si="3"/>
        <v>0.67481096732239965</v>
      </c>
      <c r="I132" s="130">
        <v>32.106664208000602</v>
      </c>
      <c r="J132" s="130">
        <v>46.473337107841999</v>
      </c>
      <c r="K132" s="113">
        <f t="shared" si="4"/>
        <v>-0.3091379658513298</v>
      </c>
      <c r="L132" s="91">
        <f t="shared" si="5"/>
        <v>3.5029902571621938</v>
      </c>
      <c r="N132" s="47"/>
    </row>
    <row r="133" spans="1:14">
      <c r="A133" s="90" t="s">
        <v>1660</v>
      </c>
      <c r="B133" s="90" t="s">
        <v>1071</v>
      </c>
      <c r="C133" s="90" t="s">
        <v>1544</v>
      </c>
      <c r="D133" s="90" t="s">
        <v>398</v>
      </c>
      <c r="E133" s="90" t="s">
        <v>1868</v>
      </c>
      <c r="F133" s="112">
        <v>21.051180429999999</v>
      </c>
      <c r="G133" s="112">
        <v>16.008363426000003</v>
      </c>
      <c r="H133" s="113">
        <f t="shared" si="3"/>
        <v>0.31501140184072152</v>
      </c>
      <c r="I133" s="130">
        <v>31.389799230000001</v>
      </c>
      <c r="J133" s="130">
        <v>86.43884061</v>
      </c>
      <c r="K133" s="113">
        <f t="shared" si="4"/>
        <v>-0.63685538805840303</v>
      </c>
      <c r="L133" s="91">
        <f t="shared" si="5"/>
        <v>1.4911182455719423</v>
      </c>
      <c r="N133" s="47"/>
    </row>
    <row r="134" spans="1:14">
      <c r="A134" s="90" t="s">
        <v>896</v>
      </c>
      <c r="B134" s="90" t="s">
        <v>682</v>
      </c>
      <c r="C134" s="90" t="s">
        <v>1543</v>
      </c>
      <c r="D134" s="90" t="s">
        <v>1441</v>
      </c>
      <c r="E134" s="90" t="s">
        <v>400</v>
      </c>
      <c r="F134" s="112">
        <v>11.5427801</v>
      </c>
      <c r="G134" s="112">
        <v>11.611611628</v>
      </c>
      <c r="H134" s="113">
        <f t="shared" si="3"/>
        <v>-5.9278186530129506E-3</v>
      </c>
      <c r="I134" s="130">
        <v>31.309674129999998</v>
      </c>
      <c r="J134" s="130">
        <v>121.45385443357401</v>
      </c>
      <c r="K134" s="113">
        <f t="shared" si="4"/>
        <v>-0.7422093001822021</v>
      </c>
      <c r="L134" s="91">
        <f t="shared" si="5"/>
        <v>2.7124898732152056</v>
      </c>
      <c r="N134" s="47"/>
    </row>
    <row r="135" spans="1:14">
      <c r="A135" s="90" t="s">
        <v>887</v>
      </c>
      <c r="B135" s="90" t="s">
        <v>197</v>
      </c>
      <c r="C135" s="90" t="s">
        <v>1180</v>
      </c>
      <c r="D135" s="90" t="s">
        <v>398</v>
      </c>
      <c r="E135" s="90" t="s">
        <v>400</v>
      </c>
      <c r="F135" s="112">
        <v>20.772442966</v>
      </c>
      <c r="G135" s="112">
        <v>16.991067383000001</v>
      </c>
      <c r="H135" s="113">
        <f t="shared" ref="H135:H198" si="6">IF(ISERROR(F135/G135-1),"",IF((F135/G135-1)&gt;10000%,"",F135/G135-1))</f>
        <v>0.22255079670764899</v>
      </c>
      <c r="I135" s="130">
        <v>31.195029079999998</v>
      </c>
      <c r="J135" s="130">
        <v>13.657685449999999</v>
      </c>
      <c r="K135" s="113">
        <f t="shared" ref="K135:K198" si="7">IF(ISERROR(I135/J135-1),"",IF((I135/J135-1)&gt;10000%,"",I135/J135-1))</f>
        <v>1.2840641039950147</v>
      </c>
      <c r="L135" s="91">
        <f t="shared" ref="L135:L198" si="8">IF(ISERROR(I135/F135),"",IF(I135/F135&gt;10000%,"",I135/F135))</f>
        <v>1.5017506188877023</v>
      </c>
      <c r="N135" s="47"/>
    </row>
    <row r="136" spans="1:14">
      <c r="A136" s="90" t="s">
        <v>1586</v>
      </c>
      <c r="B136" s="90" t="s">
        <v>1587</v>
      </c>
      <c r="C136" s="90" t="s">
        <v>1544</v>
      </c>
      <c r="D136" s="90" t="s">
        <v>398</v>
      </c>
      <c r="E136" s="90" t="s">
        <v>400</v>
      </c>
      <c r="F136" s="112">
        <v>16.386005732999998</v>
      </c>
      <c r="G136" s="112">
        <v>14.429806032</v>
      </c>
      <c r="H136" s="113">
        <f t="shared" si="6"/>
        <v>0.13556659712970953</v>
      </c>
      <c r="I136" s="130">
        <v>30.692902499999999</v>
      </c>
      <c r="J136" s="130">
        <v>13.05641827</v>
      </c>
      <c r="K136" s="113">
        <f t="shared" si="7"/>
        <v>1.3507903825755729</v>
      </c>
      <c r="L136" s="91">
        <f t="shared" si="8"/>
        <v>1.873116792470489</v>
      </c>
      <c r="N136" s="47"/>
    </row>
    <row r="137" spans="1:14">
      <c r="A137" s="90" t="s">
        <v>2830</v>
      </c>
      <c r="B137" s="90" t="s">
        <v>2812</v>
      </c>
      <c r="C137" s="90" t="s">
        <v>1543</v>
      </c>
      <c r="D137" s="90" t="s">
        <v>1441</v>
      </c>
      <c r="E137" s="90" t="s">
        <v>400</v>
      </c>
      <c r="F137" s="112">
        <v>2.5944977599999999</v>
      </c>
      <c r="G137" s="112">
        <v>1.9887981499999998</v>
      </c>
      <c r="H137" s="113">
        <f t="shared" si="6"/>
        <v>0.30455559806308141</v>
      </c>
      <c r="I137" s="130">
        <v>30.36381526061605</v>
      </c>
      <c r="J137" s="130">
        <v>0.20145657</v>
      </c>
      <c r="K137" s="113" t="str">
        <f t="shared" si="7"/>
        <v/>
      </c>
      <c r="L137" s="91">
        <f t="shared" si="8"/>
        <v>11.7031572463628</v>
      </c>
      <c r="N137" s="47"/>
    </row>
    <row r="138" spans="1:14">
      <c r="A138" s="90" t="s">
        <v>2133</v>
      </c>
      <c r="B138" s="90" t="s">
        <v>1045</v>
      </c>
      <c r="C138" s="90" t="s">
        <v>1542</v>
      </c>
      <c r="D138" s="90" t="s">
        <v>398</v>
      </c>
      <c r="E138" s="90" t="s">
        <v>1868</v>
      </c>
      <c r="F138" s="112">
        <v>44.228314198</v>
      </c>
      <c r="G138" s="112">
        <v>51.578204368000002</v>
      </c>
      <c r="H138" s="113">
        <f t="shared" si="6"/>
        <v>-0.14249992336995743</v>
      </c>
      <c r="I138" s="130">
        <v>30.056185399999997</v>
      </c>
      <c r="J138" s="130">
        <v>18.424397260000003</v>
      </c>
      <c r="K138" s="113">
        <f t="shared" si="7"/>
        <v>0.63132530067906223</v>
      </c>
      <c r="L138" s="91">
        <f t="shared" si="8"/>
        <v>0.67956886770418967</v>
      </c>
      <c r="N138" s="47"/>
    </row>
    <row r="139" spans="1:14">
      <c r="A139" s="90" t="s">
        <v>42</v>
      </c>
      <c r="B139" s="90" t="s">
        <v>966</v>
      </c>
      <c r="C139" s="90" t="s">
        <v>1543</v>
      </c>
      <c r="D139" s="90" t="s">
        <v>399</v>
      </c>
      <c r="E139" s="90" t="s">
        <v>400</v>
      </c>
      <c r="F139" s="112">
        <v>0.77710016500000001</v>
      </c>
      <c r="G139" s="112">
        <v>0.73421987</v>
      </c>
      <c r="H139" s="113">
        <f t="shared" si="6"/>
        <v>5.8402525935453031E-2</v>
      </c>
      <c r="I139" s="130">
        <v>29.82979512</v>
      </c>
      <c r="J139" s="130">
        <v>0.20735664000000001</v>
      </c>
      <c r="K139" s="113" t="str">
        <f t="shared" si="7"/>
        <v/>
      </c>
      <c r="L139" s="91">
        <f t="shared" si="8"/>
        <v>38.386036271141442</v>
      </c>
      <c r="N139" s="47"/>
    </row>
    <row r="140" spans="1:14">
      <c r="A140" s="90" t="s">
        <v>1911</v>
      </c>
      <c r="B140" s="90" t="s">
        <v>439</v>
      </c>
      <c r="C140" s="90" t="s">
        <v>1539</v>
      </c>
      <c r="D140" s="90" t="s">
        <v>398</v>
      </c>
      <c r="E140" s="90" t="s">
        <v>1868</v>
      </c>
      <c r="F140" s="112">
        <v>1.5117366000000001</v>
      </c>
      <c r="G140" s="112">
        <v>2.4599446600000001</v>
      </c>
      <c r="H140" s="113">
        <f t="shared" si="6"/>
        <v>-0.38545910215720058</v>
      </c>
      <c r="I140" s="130">
        <v>29.726246410000002</v>
      </c>
      <c r="J140" s="130">
        <v>61.444189479999999</v>
      </c>
      <c r="K140" s="113">
        <f t="shared" si="7"/>
        <v>-0.51620736376259213</v>
      </c>
      <c r="L140" s="91">
        <f t="shared" si="8"/>
        <v>19.663641410811909</v>
      </c>
      <c r="N140" s="47"/>
    </row>
    <row r="141" spans="1:14">
      <c r="A141" s="90" t="s">
        <v>1721</v>
      </c>
      <c r="B141" s="90" t="s">
        <v>1722</v>
      </c>
      <c r="C141" s="90" t="s">
        <v>1543</v>
      </c>
      <c r="D141" s="90" t="s">
        <v>1441</v>
      </c>
      <c r="E141" s="90" t="s">
        <v>400</v>
      </c>
      <c r="F141" s="112">
        <v>16.844370329</v>
      </c>
      <c r="G141" s="112">
        <v>18.804613395000001</v>
      </c>
      <c r="H141" s="113">
        <f t="shared" si="6"/>
        <v>-0.10424266773393032</v>
      </c>
      <c r="I141" s="130">
        <v>29.552575146236652</v>
      </c>
      <c r="J141" s="130">
        <v>36.274832479999993</v>
      </c>
      <c r="K141" s="113">
        <f t="shared" si="7"/>
        <v>-0.1853146348082968</v>
      </c>
      <c r="L141" s="91">
        <f t="shared" si="8"/>
        <v>1.7544481965798184</v>
      </c>
      <c r="N141" s="47"/>
    </row>
    <row r="142" spans="1:14">
      <c r="A142" s="90" t="s">
        <v>2691</v>
      </c>
      <c r="B142" s="90" t="s">
        <v>183</v>
      </c>
      <c r="C142" s="90" t="s">
        <v>1180</v>
      </c>
      <c r="D142" s="90" t="s">
        <v>398</v>
      </c>
      <c r="E142" s="90" t="s">
        <v>1868</v>
      </c>
      <c r="F142" s="112">
        <v>19.814627509000001</v>
      </c>
      <c r="G142" s="112">
        <v>10.804252153</v>
      </c>
      <c r="H142" s="113">
        <f t="shared" si="6"/>
        <v>0.83396566725796961</v>
      </c>
      <c r="I142" s="130">
        <v>29.4794895</v>
      </c>
      <c r="J142" s="130">
        <v>15.944486359999999</v>
      </c>
      <c r="K142" s="113">
        <f t="shared" si="7"/>
        <v>0.84888298276922369</v>
      </c>
      <c r="L142" s="91">
        <f t="shared" si="8"/>
        <v>1.4877640009437534</v>
      </c>
      <c r="N142" s="47"/>
    </row>
    <row r="143" spans="1:14">
      <c r="A143" s="90" t="s">
        <v>1922</v>
      </c>
      <c r="B143" s="90" t="s">
        <v>162</v>
      </c>
      <c r="C143" s="90" t="s">
        <v>1767</v>
      </c>
      <c r="D143" s="90" t="s">
        <v>399</v>
      </c>
      <c r="E143" s="90" t="s">
        <v>400</v>
      </c>
      <c r="F143" s="112">
        <v>2.0005004</v>
      </c>
      <c r="G143" s="112">
        <v>1.2578733500000001</v>
      </c>
      <c r="H143" s="113">
        <f t="shared" si="6"/>
        <v>0.59038300636546581</v>
      </c>
      <c r="I143" s="130">
        <v>29.165489131041049</v>
      </c>
      <c r="J143" s="130">
        <v>0.6056667</v>
      </c>
      <c r="K143" s="113">
        <f t="shared" si="7"/>
        <v>47.154354748314624</v>
      </c>
      <c r="L143" s="91">
        <f t="shared" si="8"/>
        <v>14.579096875482279</v>
      </c>
      <c r="N143" s="47"/>
    </row>
    <row r="144" spans="1:14">
      <c r="A144" s="90" t="s">
        <v>1115</v>
      </c>
      <c r="B144" s="90" t="s">
        <v>1116</v>
      </c>
      <c r="C144" s="90" t="s">
        <v>1543</v>
      </c>
      <c r="D144" s="90" t="s">
        <v>399</v>
      </c>
      <c r="E144" s="90" t="s">
        <v>400</v>
      </c>
      <c r="F144" s="112">
        <v>7.4577780340000004</v>
      </c>
      <c r="G144" s="112">
        <v>6.3092682160000004</v>
      </c>
      <c r="H144" s="113">
        <f t="shared" si="6"/>
        <v>0.18203534525405574</v>
      </c>
      <c r="I144" s="130">
        <v>29.155815883952901</v>
      </c>
      <c r="J144" s="130">
        <v>60.957450058954997</v>
      </c>
      <c r="K144" s="113">
        <f t="shared" si="7"/>
        <v>-0.52170217330687463</v>
      </c>
      <c r="L144" s="91">
        <f t="shared" si="8"/>
        <v>3.9094507440462256</v>
      </c>
      <c r="N144" s="47"/>
    </row>
    <row r="145" spans="1:14">
      <c r="A145" s="90" t="s">
        <v>646</v>
      </c>
      <c r="B145" s="90" t="s">
        <v>647</v>
      </c>
      <c r="C145" s="90" t="s">
        <v>1180</v>
      </c>
      <c r="D145" s="90" t="s">
        <v>398</v>
      </c>
      <c r="E145" s="90" t="s">
        <v>400</v>
      </c>
      <c r="F145" s="112">
        <v>19.922745596999999</v>
      </c>
      <c r="G145" s="112">
        <v>17.907344867999999</v>
      </c>
      <c r="H145" s="113">
        <f t="shared" si="6"/>
        <v>0.11254603872634816</v>
      </c>
      <c r="I145" s="130">
        <v>28.012111600000001</v>
      </c>
      <c r="J145" s="130">
        <v>33.530476920000005</v>
      </c>
      <c r="K145" s="113">
        <f t="shared" si="7"/>
        <v>-0.16457759706687769</v>
      </c>
      <c r="L145" s="91">
        <f t="shared" si="8"/>
        <v>1.4060367063171308</v>
      </c>
      <c r="N145" s="47"/>
    </row>
    <row r="146" spans="1:14">
      <c r="A146" s="90" t="s">
        <v>54</v>
      </c>
      <c r="B146" s="90" t="s">
        <v>55</v>
      </c>
      <c r="C146" s="90" t="s">
        <v>1543</v>
      </c>
      <c r="D146" s="90" t="s">
        <v>1441</v>
      </c>
      <c r="E146" s="90" t="s">
        <v>400</v>
      </c>
      <c r="F146" s="112">
        <v>18.577567390000002</v>
      </c>
      <c r="G146" s="112">
        <v>16.331053140000002</v>
      </c>
      <c r="H146" s="113">
        <f t="shared" si="6"/>
        <v>0.13756089278146821</v>
      </c>
      <c r="I146" s="130">
        <v>27.803517030000002</v>
      </c>
      <c r="J146" s="130">
        <v>35.243065530000003</v>
      </c>
      <c r="K146" s="113">
        <f t="shared" si="7"/>
        <v>-0.21109254794158649</v>
      </c>
      <c r="L146" s="91">
        <f t="shared" si="8"/>
        <v>1.4966177458177961</v>
      </c>
      <c r="N146" s="47"/>
    </row>
    <row r="147" spans="1:14">
      <c r="A147" s="90" t="s">
        <v>1716</v>
      </c>
      <c r="B147" s="90" t="s">
        <v>1717</v>
      </c>
      <c r="C147" s="90" t="s">
        <v>1543</v>
      </c>
      <c r="D147" s="90" t="s">
        <v>1441</v>
      </c>
      <c r="E147" s="90" t="s">
        <v>400</v>
      </c>
      <c r="F147" s="112">
        <v>36.158542144000002</v>
      </c>
      <c r="G147" s="112">
        <v>18.96222131</v>
      </c>
      <c r="H147" s="113">
        <f t="shared" si="6"/>
        <v>0.90687269982084184</v>
      </c>
      <c r="I147" s="130">
        <v>27.023584589999999</v>
      </c>
      <c r="J147" s="130">
        <v>18.32865352</v>
      </c>
      <c r="K147" s="113">
        <f t="shared" si="7"/>
        <v>0.47439006146917428</v>
      </c>
      <c r="L147" s="91">
        <f t="shared" si="8"/>
        <v>0.74736377596142045</v>
      </c>
      <c r="N147" s="47"/>
    </row>
    <row r="148" spans="1:14">
      <c r="A148" s="90" t="s">
        <v>2860</v>
      </c>
      <c r="B148" s="90" t="s">
        <v>2861</v>
      </c>
      <c r="C148" s="90" t="s">
        <v>1543</v>
      </c>
      <c r="D148" s="90" t="s">
        <v>1441</v>
      </c>
      <c r="E148" s="90" t="s">
        <v>400</v>
      </c>
      <c r="F148" s="112">
        <v>16.096225749999999</v>
      </c>
      <c r="G148" s="112">
        <v>2.87319054</v>
      </c>
      <c r="H148" s="113">
        <f t="shared" si="6"/>
        <v>4.6022131236726116</v>
      </c>
      <c r="I148" s="130">
        <v>26.930318581099449</v>
      </c>
      <c r="J148" s="130">
        <v>3.0150500171400001</v>
      </c>
      <c r="K148" s="113">
        <f t="shared" si="7"/>
        <v>7.931964122653218</v>
      </c>
      <c r="L148" s="91">
        <f t="shared" si="8"/>
        <v>1.6730828083160707</v>
      </c>
      <c r="N148" s="47"/>
    </row>
    <row r="149" spans="1:14">
      <c r="A149" s="90" t="s">
        <v>1638</v>
      </c>
      <c r="B149" s="90" t="s">
        <v>799</v>
      </c>
      <c r="C149" s="90" t="s">
        <v>1543</v>
      </c>
      <c r="D149" s="90" t="s">
        <v>399</v>
      </c>
      <c r="E149" s="90" t="s">
        <v>400</v>
      </c>
      <c r="F149" s="112">
        <v>11.976150378</v>
      </c>
      <c r="G149" s="112">
        <v>3.5357469290000001</v>
      </c>
      <c r="H149" s="113">
        <f t="shared" si="6"/>
        <v>2.3871627745108901</v>
      </c>
      <c r="I149" s="130">
        <v>26.4302235</v>
      </c>
      <c r="J149" s="130">
        <v>7.8962519100000002</v>
      </c>
      <c r="K149" s="113">
        <f t="shared" si="7"/>
        <v>2.3471859562292003</v>
      </c>
      <c r="L149" s="91">
        <f t="shared" si="8"/>
        <v>2.2069047787302258</v>
      </c>
      <c r="N149" s="47"/>
    </row>
    <row r="150" spans="1:14">
      <c r="A150" s="90" t="s">
        <v>650</v>
      </c>
      <c r="B150" s="90" t="s">
        <v>651</v>
      </c>
      <c r="C150" s="90" t="s">
        <v>1180</v>
      </c>
      <c r="D150" s="90" t="s">
        <v>398</v>
      </c>
      <c r="E150" s="90" t="s">
        <v>1868</v>
      </c>
      <c r="F150" s="112">
        <v>23.169674036</v>
      </c>
      <c r="G150" s="112">
        <v>26.695699876999999</v>
      </c>
      <c r="H150" s="113">
        <f t="shared" si="6"/>
        <v>-0.13208216518937899</v>
      </c>
      <c r="I150" s="130">
        <v>26.378426407790251</v>
      </c>
      <c r="J150" s="130">
        <v>77.203575875832001</v>
      </c>
      <c r="K150" s="113">
        <f t="shared" si="7"/>
        <v>-0.65832636495730223</v>
      </c>
      <c r="L150" s="91">
        <f t="shared" si="8"/>
        <v>1.1384893187018787</v>
      </c>
      <c r="N150" s="47"/>
    </row>
    <row r="151" spans="1:14">
      <c r="A151" s="90" t="s">
        <v>1043</v>
      </c>
      <c r="B151" s="90" t="s">
        <v>556</v>
      </c>
      <c r="C151" s="90" t="s">
        <v>1539</v>
      </c>
      <c r="D151" s="90" t="s">
        <v>398</v>
      </c>
      <c r="E151" s="90" t="s">
        <v>1868</v>
      </c>
      <c r="F151" s="112">
        <v>7.3415487400000004</v>
      </c>
      <c r="G151" s="112">
        <v>3.0905488999999999</v>
      </c>
      <c r="H151" s="113">
        <f t="shared" si="6"/>
        <v>1.3754837660067443</v>
      </c>
      <c r="I151" s="130">
        <v>26.073999534536</v>
      </c>
      <c r="J151" s="130">
        <v>18.280384118210652</v>
      </c>
      <c r="K151" s="113">
        <f t="shared" si="7"/>
        <v>0.42633761773974221</v>
      </c>
      <c r="L151" s="91">
        <f t="shared" si="8"/>
        <v>3.5515666323201445</v>
      </c>
      <c r="N151" s="47"/>
    </row>
    <row r="152" spans="1:14">
      <c r="A152" s="90" t="s">
        <v>1797</v>
      </c>
      <c r="B152" s="90" t="s">
        <v>1798</v>
      </c>
      <c r="C152" s="90" t="s">
        <v>1180</v>
      </c>
      <c r="D152" s="90" t="s">
        <v>398</v>
      </c>
      <c r="E152" s="90" t="s">
        <v>1868</v>
      </c>
      <c r="F152" s="112">
        <v>1.5068485149999999</v>
      </c>
      <c r="G152" s="112">
        <v>1.2363513100000001</v>
      </c>
      <c r="H152" s="113">
        <f t="shared" si="6"/>
        <v>0.21878668531519563</v>
      </c>
      <c r="I152" s="130">
        <v>25.68505747</v>
      </c>
      <c r="J152" s="130">
        <v>55.177966060000003</v>
      </c>
      <c r="K152" s="113">
        <f t="shared" si="7"/>
        <v>-0.53450517835198363</v>
      </c>
      <c r="L152" s="91">
        <f t="shared" si="8"/>
        <v>17.045547189592579</v>
      </c>
      <c r="N152" s="47"/>
    </row>
    <row r="153" spans="1:14">
      <c r="A153" s="90" t="s">
        <v>1694</v>
      </c>
      <c r="B153" s="90" t="s">
        <v>1695</v>
      </c>
      <c r="C153" s="90" t="s">
        <v>1543</v>
      </c>
      <c r="D153" s="90" t="s">
        <v>399</v>
      </c>
      <c r="E153" s="90" t="s">
        <v>400</v>
      </c>
      <c r="F153" s="112">
        <v>11.695400841</v>
      </c>
      <c r="G153" s="112">
        <v>15.508468247</v>
      </c>
      <c r="H153" s="113">
        <f t="shared" si="6"/>
        <v>-0.24587002051202644</v>
      </c>
      <c r="I153" s="130">
        <v>25.458992120000001</v>
      </c>
      <c r="J153" s="130">
        <v>26.581172410000001</v>
      </c>
      <c r="K153" s="113">
        <f t="shared" si="7"/>
        <v>-4.2217110392686386E-2</v>
      </c>
      <c r="L153" s="91">
        <f t="shared" si="8"/>
        <v>2.1768379268156117</v>
      </c>
      <c r="N153" s="47"/>
    </row>
    <row r="154" spans="1:14">
      <c r="A154" s="90" t="s">
        <v>1092</v>
      </c>
      <c r="B154" s="90" t="s">
        <v>1093</v>
      </c>
      <c r="C154" s="90" t="s">
        <v>1543</v>
      </c>
      <c r="D154" s="90" t="s">
        <v>399</v>
      </c>
      <c r="E154" s="90" t="s">
        <v>400</v>
      </c>
      <c r="F154" s="112">
        <v>5.84698428</v>
      </c>
      <c r="G154" s="112">
        <v>15.313285339</v>
      </c>
      <c r="H154" s="113">
        <f t="shared" si="6"/>
        <v>-0.6181757114452211</v>
      </c>
      <c r="I154" s="130">
        <v>25.379470480000002</v>
      </c>
      <c r="J154" s="130">
        <v>27.993308450000001</v>
      </c>
      <c r="K154" s="113">
        <f t="shared" si="7"/>
        <v>-9.3373670878120096E-2</v>
      </c>
      <c r="L154" s="91">
        <f t="shared" si="8"/>
        <v>4.3406086393651124</v>
      </c>
      <c r="N154" s="47"/>
    </row>
    <row r="155" spans="1:14">
      <c r="A155" s="90" t="s">
        <v>1682</v>
      </c>
      <c r="B155" s="90" t="s">
        <v>705</v>
      </c>
      <c r="C155" s="90" t="s">
        <v>1543</v>
      </c>
      <c r="D155" s="90" t="s">
        <v>399</v>
      </c>
      <c r="E155" s="90" t="s">
        <v>400</v>
      </c>
      <c r="F155" s="112">
        <v>10.61503448</v>
      </c>
      <c r="G155" s="112">
        <v>3.706973048</v>
      </c>
      <c r="H155" s="113">
        <f t="shared" si="6"/>
        <v>1.8635316045060168</v>
      </c>
      <c r="I155" s="130">
        <v>25.369932550000001</v>
      </c>
      <c r="J155" s="130">
        <v>32.941949379999997</v>
      </c>
      <c r="K155" s="113">
        <f t="shared" si="7"/>
        <v>-0.22985940335993549</v>
      </c>
      <c r="L155" s="91">
        <f t="shared" si="8"/>
        <v>2.3900000134526178</v>
      </c>
      <c r="N155" s="47"/>
    </row>
    <row r="156" spans="1:14">
      <c r="A156" s="90" t="s">
        <v>1882</v>
      </c>
      <c r="B156" s="90" t="s">
        <v>79</v>
      </c>
      <c r="C156" s="90" t="s">
        <v>1543</v>
      </c>
      <c r="D156" s="90" t="s">
        <v>399</v>
      </c>
      <c r="E156" s="90" t="s">
        <v>400</v>
      </c>
      <c r="F156" s="112">
        <v>22.388719279</v>
      </c>
      <c r="G156" s="112">
        <v>12.810359118000001</v>
      </c>
      <c r="H156" s="113">
        <f t="shared" si="6"/>
        <v>0.74770426595936113</v>
      </c>
      <c r="I156" s="130">
        <v>24.502362089999998</v>
      </c>
      <c r="J156" s="130">
        <v>17.81267223</v>
      </c>
      <c r="K156" s="113">
        <f t="shared" si="7"/>
        <v>0.37555790471085304</v>
      </c>
      <c r="L156" s="91">
        <f t="shared" si="8"/>
        <v>1.0944065975664155</v>
      </c>
      <c r="N156" s="47"/>
    </row>
    <row r="157" spans="1:14">
      <c r="A157" s="90" t="s">
        <v>2290</v>
      </c>
      <c r="B157" s="90" t="s">
        <v>2291</v>
      </c>
      <c r="C157" s="90" t="s">
        <v>1539</v>
      </c>
      <c r="D157" s="90" t="s">
        <v>398</v>
      </c>
      <c r="E157" s="90" t="s">
        <v>1868</v>
      </c>
      <c r="F157" s="112">
        <v>0.58511030000000008</v>
      </c>
      <c r="G157" s="112">
        <v>0.41783240000000005</v>
      </c>
      <c r="H157" s="113">
        <f t="shared" si="6"/>
        <v>0.4003468854976302</v>
      </c>
      <c r="I157" s="130">
        <v>24.260095692420947</v>
      </c>
      <c r="J157" s="130">
        <v>0.77383057</v>
      </c>
      <c r="K157" s="113">
        <f t="shared" si="7"/>
        <v>30.350655599482128</v>
      </c>
      <c r="L157" s="91">
        <f t="shared" si="8"/>
        <v>41.462431429460295</v>
      </c>
      <c r="N157" s="47"/>
    </row>
    <row r="158" spans="1:14">
      <c r="A158" s="90" t="s">
        <v>858</v>
      </c>
      <c r="B158" s="90" t="s">
        <v>859</v>
      </c>
      <c r="C158" s="90" t="s">
        <v>1538</v>
      </c>
      <c r="D158" s="90" t="s">
        <v>398</v>
      </c>
      <c r="E158" s="90" t="s">
        <v>1868</v>
      </c>
      <c r="F158" s="112">
        <v>10.005399309</v>
      </c>
      <c r="G158" s="112">
        <v>8.1577748329999995</v>
      </c>
      <c r="H158" s="113">
        <f t="shared" si="6"/>
        <v>0.22648632915509648</v>
      </c>
      <c r="I158" s="130">
        <v>24.172473750000002</v>
      </c>
      <c r="J158" s="130">
        <v>25.31530188</v>
      </c>
      <c r="K158" s="113">
        <f t="shared" si="7"/>
        <v>-4.514376859566005E-2</v>
      </c>
      <c r="L158" s="91">
        <f t="shared" si="8"/>
        <v>2.4159429327579676</v>
      </c>
      <c r="N158" s="47"/>
    </row>
    <row r="159" spans="1:14">
      <c r="A159" s="90" t="s">
        <v>1888</v>
      </c>
      <c r="B159" s="90" t="s">
        <v>567</v>
      </c>
      <c r="C159" s="90" t="s">
        <v>1544</v>
      </c>
      <c r="D159" s="90" t="s">
        <v>398</v>
      </c>
      <c r="E159" s="90" t="s">
        <v>1868</v>
      </c>
      <c r="F159" s="112">
        <v>3.5673510690000003</v>
      </c>
      <c r="G159" s="112">
        <v>3.452804456</v>
      </c>
      <c r="H159" s="113">
        <f t="shared" si="6"/>
        <v>3.3174949366434836E-2</v>
      </c>
      <c r="I159" s="130">
        <v>23.787419329999999</v>
      </c>
      <c r="J159" s="130">
        <v>2.2438967599999997</v>
      </c>
      <c r="K159" s="113">
        <f t="shared" si="7"/>
        <v>9.6009419657970376</v>
      </c>
      <c r="L159" s="91">
        <f t="shared" si="8"/>
        <v>6.6680903757162557</v>
      </c>
      <c r="N159" s="47"/>
    </row>
    <row r="160" spans="1:14">
      <c r="A160" s="90" t="s">
        <v>1606</v>
      </c>
      <c r="B160" s="90" t="s">
        <v>1607</v>
      </c>
      <c r="C160" s="90" t="s">
        <v>1543</v>
      </c>
      <c r="D160" s="90" t="s">
        <v>399</v>
      </c>
      <c r="E160" s="90" t="s">
        <v>400</v>
      </c>
      <c r="F160" s="112">
        <v>18.994967405000001</v>
      </c>
      <c r="G160" s="112">
        <v>15.133790855000001</v>
      </c>
      <c r="H160" s="113">
        <f t="shared" si="6"/>
        <v>0.2551361114339914</v>
      </c>
      <c r="I160" s="130">
        <v>23.534047340000001</v>
      </c>
      <c r="J160" s="130">
        <v>19.708624350000001</v>
      </c>
      <c r="K160" s="113">
        <f t="shared" si="7"/>
        <v>0.19409893466258077</v>
      </c>
      <c r="L160" s="91">
        <f t="shared" si="8"/>
        <v>1.2389622386930335</v>
      </c>
      <c r="N160" s="47"/>
    </row>
    <row r="161" spans="1:14">
      <c r="A161" s="90" t="s">
        <v>1887</v>
      </c>
      <c r="B161" s="90" t="s">
        <v>1070</v>
      </c>
      <c r="C161" s="90" t="s">
        <v>1544</v>
      </c>
      <c r="D161" s="90" t="s">
        <v>398</v>
      </c>
      <c r="E161" s="90" t="s">
        <v>400</v>
      </c>
      <c r="F161" s="112">
        <v>4.7828931590000003</v>
      </c>
      <c r="G161" s="112">
        <v>10.707049885</v>
      </c>
      <c r="H161" s="113">
        <f t="shared" si="6"/>
        <v>-0.55329495889427238</v>
      </c>
      <c r="I161" s="130">
        <v>23.528518479999999</v>
      </c>
      <c r="J161" s="130">
        <v>14.49473592</v>
      </c>
      <c r="K161" s="113">
        <f t="shared" si="7"/>
        <v>0.62324575003364391</v>
      </c>
      <c r="L161" s="91">
        <f t="shared" si="8"/>
        <v>4.9193067245765745</v>
      </c>
      <c r="N161" s="47"/>
    </row>
    <row r="162" spans="1:14">
      <c r="A162" s="90" t="s">
        <v>1176</v>
      </c>
      <c r="B162" s="90" t="s">
        <v>207</v>
      </c>
      <c r="C162" s="90" t="s">
        <v>1180</v>
      </c>
      <c r="D162" s="90" t="s">
        <v>398</v>
      </c>
      <c r="E162" s="90" t="s">
        <v>1868</v>
      </c>
      <c r="F162" s="112">
        <v>10.422736008999999</v>
      </c>
      <c r="G162" s="112">
        <v>19.700755894</v>
      </c>
      <c r="H162" s="113">
        <f t="shared" si="6"/>
        <v>-0.47094740602444018</v>
      </c>
      <c r="I162" s="130">
        <v>22.4521415</v>
      </c>
      <c r="J162" s="130">
        <v>23.393156579999999</v>
      </c>
      <c r="K162" s="113">
        <f t="shared" si="7"/>
        <v>-4.0226083931080958E-2</v>
      </c>
      <c r="L162" s="91">
        <f t="shared" si="8"/>
        <v>2.1541504534522073</v>
      </c>
      <c r="N162" s="47"/>
    </row>
    <row r="163" spans="1:14">
      <c r="A163" s="90" t="s">
        <v>1637</v>
      </c>
      <c r="B163" s="90" t="s">
        <v>798</v>
      </c>
      <c r="C163" s="90" t="s">
        <v>1543</v>
      </c>
      <c r="D163" s="90" t="s">
        <v>399</v>
      </c>
      <c r="E163" s="90" t="s">
        <v>400</v>
      </c>
      <c r="F163" s="112">
        <v>4.5518312500000002</v>
      </c>
      <c r="G163" s="112">
        <v>3.803343285</v>
      </c>
      <c r="H163" s="113">
        <f t="shared" si="6"/>
        <v>0.19679737244648954</v>
      </c>
      <c r="I163" s="130">
        <v>22.084007620000001</v>
      </c>
      <c r="J163" s="130">
        <v>4.5926060099999999</v>
      </c>
      <c r="K163" s="113">
        <f t="shared" si="7"/>
        <v>3.8086005139378374</v>
      </c>
      <c r="L163" s="91">
        <f t="shared" si="8"/>
        <v>4.8516753822980583</v>
      </c>
      <c r="N163" s="47"/>
    </row>
    <row r="164" spans="1:14">
      <c r="A164" s="90" t="s">
        <v>1902</v>
      </c>
      <c r="B164" s="90" t="s">
        <v>433</v>
      </c>
      <c r="C164" s="90" t="s">
        <v>1539</v>
      </c>
      <c r="D164" s="90" t="s">
        <v>398</v>
      </c>
      <c r="E164" s="90" t="s">
        <v>1868</v>
      </c>
      <c r="F164" s="112">
        <v>1.293944E-2</v>
      </c>
      <c r="G164" s="112">
        <v>3.0389462599999999</v>
      </c>
      <c r="H164" s="113">
        <f t="shared" si="6"/>
        <v>-0.99574212937875384</v>
      </c>
      <c r="I164" s="130">
        <v>21.973039670000002</v>
      </c>
      <c r="J164" s="130">
        <v>10.69210034</v>
      </c>
      <c r="K164" s="113">
        <f t="shared" si="7"/>
        <v>1.0550723404453199</v>
      </c>
      <c r="L164" s="91" t="str">
        <f t="shared" si="8"/>
        <v/>
      </c>
      <c r="N164" s="47"/>
    </row>
    <row r="165" spans="1:14">
      <c r="A165" s="90" t="s">
        <v>570</v>
      </c>
      <c r="B165" s="90" t="s">
        <v>571</v>
      </c>
      <c r="C165" s="90" t="s">
        <v>1180</v>
      </c>
      <c r="D165" s="90" t="s">
        <v>398</v>
      </c>
      <c r="E165" s="90" t="s">
        <v>1868</v>
      </c>
      <c r="F165" s="112">
        <v>5.224979942</v>
      </c>
      <c r="G165" s="112">
        <v>6.9981208200000005</v>
      </c>
      <c r="H165" s="113">
        <f t="shared" si="6"/>
        <v>-0.25337385901262566</v>
      </c>
      <c r="I165" s="130">
        <v>21.946327530000001</v>
      </c>
      <c r="J165" s="130">
        <v>65.966803909999996</v>
      </c>
      <c r="K165" s="113">
        <f t="shared" si="7"/>
        <v>-0.66731255375140086</v>
      </c>
      <c r="L165" s="91">
        <f t="shared" si="8"/>
        <v>4.2002701969415526</v>
      </c>
      <c r="N165" s="47"/>
    </row>
    <row r="166" spans="1:14">
      <c r="A166" s="90" t="s">
        <v>878</v>
      </c>
      <c r="B166" s="90" t="s">
        <v>116</v>
      </c>
      <c r="C166" s="90" t="s">
        <v>886</v>
      </c>
      <c r="D166" s="90" t="s">
        <v>398</v>
      </c>
      <c r="E166" s="90" t="s">
        <v>1868</v>
      </c>
      <c r="F166" s="112">
        <v>8.9760380469999994</v>
      </c>
      <c r="G166" s="112">
        <v>6.7799570459999998</v>
      </c>
      <c r="H166" s="113">
        <f t="shared" si="6"/>
        <v>0.32390780444481293</v>
      </c>
      <c r="I166" s="130">
        <v>21.914605269999999</v>
      </c>
      <c r="J166" s="130">
        <v>30.541554690000002</v>
      </c>
      <c r="K166" s="113">
        <f t="shared" si="7"/>
        <v>-0.2824659552391634</v>
      </c>
      <c r="L166" s="91">
        <f t="shared" si="8"/>
        <v>2.441456370310771</v>
      </c>
      <c r="N166" s="47"/>
    </row>
    <row r="167" spans="1:14">
      <c r="A167" s="90" t="s">
        <v>2843</v>
      </c>
      <c r="B167" s="90" t="s">
        <v>58</v>
      </c>
      <c r="C167" s="90" t="s">
        <v>1538</v>
      </c>
      <c r="D167" s="90" t="s">
        <v>398</v>
      </c>
      <c r="E167" s="90" t="s">
        <v>1868</v>
      </c>
      <c r="F167" s="112">
        <v>3.1408498849999997</v>
      </c>
      <c r="G167" s="112">
        <v>6.7857650089999995</v>
      </c>
      <c r="H167" s="113">
        <f t="shared" si="6"/>
        <v>-0.53714137155733033</v>
      </c>
      <c r="I167" s="130">
        <v>21.796236058920901</v>
      </c>
      <c r="J167" s="130">
        <v>7.9367415811722504</v>
      </c>
      <c r="K167" s="113">
        <f t="shared" si="7"/>
        <v>1.7462448960952077</v>
      </c>
      <c r="L167" s="91">
        <f t="shared" si="8"/>
        <v>6.9395981524029136</v>
      </c>
      <c r="N167" s="47"/>
    </row>
    <row r="168" spans="1:14">
      <c r="A168" s="90" t="s">
        <v>984</v>
      </c>
      <c r="B168" s="90" t="s">
        <v>985</v>
      </c>
      <c r="C168" s="90" t="s">
        <v>1544</v>
      </c>
      <c r="D168" s="90" t="s">
        <v>398</v>
      </c>
      <c r="E168" s="90" t="s">
        <v>1868</v>
      </c>
      <c r="F168" s="112">
        <v>33.650612947999996</v>
      </c>
      <c r="G168" s="112">
        <v>45.462838841</v>
      </c>
      <c r="H168" s="113">
        <f t="shared" si="6"/>
        <v>-0.2598215640319258</v>
      </c>
      <c r="I168" s="130">
        <v>21.763152850000001</v>
      </c>
      <c r="J168" s="130">
        <v>13.631330570000001</v>
      </c>
      <c r="K168" s="113">
        <f t="shared" si="7"/>
        <v>0.59655381682963604</v>
      </c>
      <c r="L168" s="91">
        <f t="shared" si="8"/>
        <v>0.64673867556678433</v>
      </c>
      <c r="N168" s="47"/>
    </row>
    <row r="169" spans="1:14">
      <c r="A169" s="90" t="s">
        <v>761</v>
      </c>
      <c r="B169" s="90" t="s">
        <v>253</v>
      </c>
      <c r="C169" s="90" t="s">
        <v>1180</v>
      </c>
      <c r="D169" s="90" t="s">
        <v>398</v>
      </c>
      <c r="E169" s="90" t="s">
        <v>1868</v>
      </c>
      <c r="F169" s="112">
        <v>5.6775254940000002</v>
      </c>
      <c r="G169" s="112">
        <v>8.8963553159999993</v>
      </c>
      <c r="H169" s="113">
        <f t="shared" si="6"/>
        <v>-0.36181444059579859</v>
      </c>
      <c r="I169" s="130">
        <v>21.186614469999999</v>
      </c>
      <c r="J169" s="130">
        <v>13.98628575</v>
      </c>
      <c r="K169" s="113">
        <f t="shared" si="7"/>
        <v>0.5148135000745282</v>
      </c>
      <c r="L169" s="91">
        <f t="shared" si="8"/>
        <v>3.7316634671900601</v>
      </c>
      <c r="N169" s="47"/>
    </row>
    <row r="170" spans="1:14">
      <c r="A170" s="90" t="s">
        <v>516</v>
      </c>
      <c r="B170" s="90" t="s">
        <v>517</v>
      </c>
      <c r="C170" s="90" t="s">
        <v>536</v>
      </c>
      <c r="D170" s="90" t="s">
        <v>399</v>
      </c>
      <c r="E170" s="90" t="s">
        <v>400</v>
      </c>
      <c r="F170" s="112">
        <v>3.44520859</v>
      </c>
      <c r="G170" s="112">
        <v>0.93594275500000002</v>
      </c>
      <c r="H170" s="113">
        <f t="shared" si="6"/>
        <v>2.6810035353070285</v>
      </c>
      <c r="I170" s="130">
        <v>21.003267010000002</v>
      </c>
      <c r="J170" s="130">
        <v>0.90408164000000002</v>
      </c>
      <c r="K170" s="113">
        <f t="shared" si="7"/>
        <v>22.231604404664164</v>
      </c>
      <c r="L170" s="91">
        <f t="shared" si="8"/>
        <v>6.0963702084581186</v>
      </c>
      <c r="N170" s="47"/>
    </row>
    <row r="171" spans="1:14">
      <c r="A171" s="90" t="s">
        <v>1583</v>
      </c>
      <c r="B171" s="90" t="s">
        <v>159</v>
      </c>
      <c r="C171" s="90" t="s">
        <v>1767</v>
      </c>
      <c r="D171" s="90" t="s">
        <v>399</v>
      </c>
      <c r="E171" s="90" t="s">
        <v>400</v>
      </c>
      <c r="F171" s="112">
        <v>0.23882823</v>
      </c>
      <c r="G171" s="112">
        <v>2.5538895099999999</v>
      </c>
      <c r="H171" s="113">
        <f t="shared" si="6"/>
        <v>-0.90648450958240556</v>
      </c>
      <c r="I171" s="130">
        <v>20.810857579999997</v>
      </c>
      <c r="J171" s="130">
        <v>21.222293760000003</v>
      </c>
      <c r="K171" s="113">
        <f t="shared" si="7"/>
        <v>-1.9386979779513092E-2</v>
      </c>
      <c r="L171" s="91">
        <f t="shared" si="8"/>
        <v>87.13734377213278</v>
      </c>
      <c r="N171" s="47"/>
    </row>
    <row r="172" spans="1:14">
      <c r="A172" s="90" t="s">
        <v>2696</v>
      </c>
      <c r="B172" s="90" t="s">
        <v>186</v>
      </c>
      <c r="C172" s="90" t="s">
        <v>1180</v>
      </c>
      <c r="D172" s="90" t="s">
        <v>398</v>
      </c>
      <c r="E172" s="90" t="s">
        <v>1868</v>
      </c>
      <c r="F172" s="112">
        <v>5.0711679199999997</v>
      </c>
      <c r="G172" s="112">
        <v>4.2863006769999998</v>
      </c>
      <c r="H172" s="113">
        <f t="shared" si="6"/>
        <v>0.18311063598770483</v>
      </c>
      <c r="I172" s="130">
        <v>20.764433520000001</v>
      </c>
      <c r="J172" s="130">
        <v>21.38407913</v>
      </c>
      <c r="K172" s="113">
        <f t="shared" si="7"/>
        <v>-2.8976960206375746E-2</v>
      </c>
      <c r="L172" s="91">
        <f t="shared" si="8"/>
        <v>4.0946057885616227</v>
      </c>
      <c r="N172" s="47"/>
    </row>
    <row r="173" spans="1:14">
      <c r="A173" s="90" t="s">
        <v>880</v>
      </c>
      <c r="B173" s="90" t="s">
        <v>115</v>
      </c>
      <c r="C173" s="90" t="s">
        <v>886</v>
      </c>
      <c r="D173" s="90" t="s">
        <v>398</v>
      </c>
      <c r="E173" s="90" t="s">
        <v>1868</v>
      </c>
      <c r="F173" s="112">
        <v>7.2635781509999999</v>
      </c>
      <c r="G173" s="112">
        <v>2.9168342159999998</v>
      </c>
      <c r="H173" s="113">
        <f t="shared" si="6"/>
        <v>1.490226599494882</v>
      </c>
      <c r="I173" s="130">
        <v>20.746973260000001</v>
      </c>
      <c r="J173" s="130">
        <v>5.2504275300000005</v>
      </c>
      <c r="K173" s="113">
        <f t="shared" si="7"/>
        <v>2.9514826443095385</v>
      </c>
      <c r="L173" s="91">
        <f t="shared" si="8"/>
        <v>2.8563020633492737</v>
      </c>
      <c r="N173" s="47"/>
    </row>
    <row r="174" spans="1:14">
      <c r="A174" s="90" t="s">
        <v>395</v>
      </c>
      <c r="B174" s="90" t="s">
        <v>396</v>
      </c>
      <c r="C174" s="90" t="s">
        <v>1544</v>
      </c>
      <c r="D174" s="90" t="s">
        <v>398</v>
      </c>
      <c r="E174" s="90" t="s">
        <v>1868</v>
      </c>
      <c r="F174" s="112">
        <v>2.0816090900000002</v>
      </c>
      <c r="G174" s="112">
        <v>7.28769548</v>
      </c>
      <c r="H174" s="113">
        <f t="shared" si="6"/>
        <v>-0.71436662032426201</v>
      </c>
      <c r="I174" s="130">
        <v>20.725064159999999</v>
      </c>
      <c r="J174" s="130">
        <v>19.043064100000002</v>
      </c>
      <c r="K174" s="113">
        <f t="shared" si="7"/>
        <v>8.8326124995819155E-2</v>
      </c>
      <c r="L174" s="91">
        <f t="shared" si="8"/>
        <v>9.9562709730480652</v>
      </c>
      <c r="N174" s="47"/>
    </row>
    <row r="175" spans="1:14">
      <c r="A175" s="90" t="s">
        <v>1616</v>
      </c>
      <c r="B175" s="90" t="s">
        <v>1120</v>
      </c>
      <c r="C175" s="90" t="s">
        <v>1543</v>
      </c>
      <c r="D175" s="90" t="s">
        <v>399</v>
      </c>
      <c r="E175" s="90" t="s">
        <v>400</v>
      </c>
      <c r="F175" s="112">
        <v>27.681250022</v>
      </c>
      <c r="G175" s="112">
        <v>42.144430428</v>
      </c>
      <c r="H175" s="113">
        <f t="shared" si="6"/>
        <v>-0.34318129961938992</v>
      </c>
      <c r="I175" s="130">
        <v>20.327489120000003</v>
      </c>
      <c r="J175" s="130">
        <v>34.795691740000002</v>
      </c>
      <c r="K175" s="113">
        <f t="shared" si="7"/>
        <v>-0.41580442567744158</v>
      </c>
      <c r="L175" s="91">
        <f t="shared" si="8"/>
        <v>0.73434144425719539</v>
      </c>
      <c r="N175" s="47"/>
    </row>
    <row r="176" spans="1:14">
      <c r="A176" s="90" t="s">
        <v>2695</v>
      </c>
      <c r="B176" s="90" t="s">
        <v>185</v>
      </c>
      <c r="C176" s="90" t="s">
        <v>1180</v>
      </c>
      <c r="D176" s="90" t="s">
        <v>398</v>
      </c>
      <c r="E176" s="90" t="s">
        <v>1868</v>
      </c>
      <c r="F176" s="112">
        <v>4.2228504440000005</v>
      </c>
      <c r="G176" s="112">
        <v>5.8339377350000001</v>
      </c>
      <c r="H176" s="113">
        <f t="shared" si="6"/>
        <v>-0.27615777956190335</v>
      </c>
      <c r="I176" s="130">
        <v>20.27626828</v>
      </c>
      <c r="J176" s="130">
        <v>20.50908883</v>
      </c>
      <c r="K176" s="113">
        <f t="shared" si="7"/>
        <v>-1.13520669752738E-2</v>
      </c>
      <c r="L176" s="91">
        <f t="shared" si="8"/>
        <v>4.8015596452887301</v>
      </c>
      <c r="N176" s="47"/>
    </row>
    <row r="177" spans="1:14">
      <c r="A177" s="90" t="s">
        <v>2102</v>
      </c>
      <c r="B177" s="90" t="s">
        <v>120</v>
      </c>
      <c r="C177" s="90" t="s">
        <v>1537</v>
      </c>
      <c r="D177" s="90" t="s">
        <v>398</v>
      </c>
      <c r="E177" s="90" t="s">
        <v>1868</v>
      </c>
      <c r="F177" s="112">
        <v>12.158871420000001</v>
      </c>
      <c r="G177" s="112">
        <v>2.1980323300000002</v>
      </c>
      <c r="H177" s="113">
        <f t="shared" si="6"/>
        <v>4.5317072702019807</v>
      </c>
      <c r="I177" s="130">
        <v>20.074395249999998</v>
      </c>
      <c r="J177" s="130">
        <v>4.3259267999999995</v>
      </c>
      <c r="K177" s="113">
        <f t="shared" si="7"/>
        <v>3.6404842657069461</v>
      </c>
      <c r="L177" s="91">
        <f t="shared" si="8"/>
        <v>1.6510081040070739</v>
      </c>
      <c r="N177" s="47"/>
    </row>
    <row r="178" spans="1:14">
      <c r="A178" s="90" t="s">
        <v>2692</v>
      </c>
      <c r="B178" s="90" t="s">
        <v>184</v>
      </c>
      <c r="C178" s="90" t="s">
        <v>1180</v>
      </c>
      <c r="D178" s="90" t="s">
        <v>398</v>
      </c>
      <c r="E178" s="90" t="s">
        <v>1868</v>
      </c>
      <c r="F178" s="112">
        <v>9.0324889539999997</v>
      </c>
      <c r="G178" s="112">
        <v>20.446384920000003</v>
      </c>
      <c r="H178" s="113">
        <f t="shared" si="6"/>
        <v>-0.55823540497055268</v>
      </c>
      <c r="I178" s="130">
        <v>19.87912772</v>
      </c>
      <c r="J178" s="130">
        <v>48.919831240000001</v>
      </c>
      <c r="K178" s="113">
        <f t="shared" si="7"/>
        <v>-0.59363866930625164</v>
      </c>
      <c r="L178" s="91">
        <f t="shared" si="8"/>
        <v>2.2008471664055134</v>
      </c>
      <c r="N178" s="47"/>
    </row>
    <row r="179" spans="1:14">
      <c r="A179" s="90" t="s">
        <v>310</v>
      </c>
      <c r="B179" s="90" t="s">
        <v>311</v>
      </c>
      <c r="C179" s="90" t="s">
        <v>1180</v>
      </c>
      <c r="D179" s="90" t="s">
        <v>398</v>
      </c>
      <c r="E179" s="90" t="s">
        <v>1868</v>
      </c>
      <c r="F179" s="112">
        <v>16.669978070999999</v>
      </c>
      <c r="G179" s="112">
        <v>13.820688297</v>
      </c>
      <c r="H179" s="113">
        <f t="shared" si="6"/>
        <v>0.20616120650217407</v>
      </c>
      <c r="I179" s="130">
        <v>19.743563771025851</v>
      </c>
      <c r="J179" s="130">
        <v>49.944822819999999</v>
      </c>
      <c r="K179" s="113">
        <f t="shared" si="7"/>
        <v>-0.60469248550182653</v>
      </c>
      <c r="L179" s="91">
        <f t="shared" si="8"/>
        <v>1.1843785088939516</v>
      </c>
      <c r="N179" s="47"/>
    </row>
    <row r="180" spans="1:14">
      <c r="A180" s="90" t="s">
        <v>2904</v>
      </c>
      <c r="B180" s="90" t="s">
        <v>2903</v>
      </c>
      <c r="C180" s="90" t="s">
        <v>298</v>
      </c>
      <c r="D180" s="90" t="s">
        <v>399</v>
      </c>
      <c r="E180" s="90" t="s">
        <v>1868</v>
      </c>
      <c r="F180" s="112">
        <v>0.23365311</v>
      </c>
      <c r="G180" s="112">
        <v>0.44974829999999999</v>
      </c>
      <c r="H180" s="113">
        <f t="shared" si="6"/>
        <v>-0.48048028197104908</v>
      </c>
      <c r="I180" s="130">
        <v>19.702647954285148</v>
      </c>
      <c r="J180" s="130">
        <v>1.0170351500000001</v>
      </c>
      <c r="K180" s="113">
        <f t="shared" si="7"/>
        <v>18.372632257877367</v>
      </c>
      <c r="L180" s="91">
        <f t="shared" si="8"/>
        <v>84.324355683881748</v>
      </c>
      <c r="N180" s="47"/>
    </row>
    <row r="181" spans="1:14">
      <c r="A181" s="90" t="s">
        <v>901</v>
      </c>
      <c r="B181" s="90" t="s">
        <v>1099</v>
      </c>
      <c r="C181" s="90" t="s">
        <v>1543</v>
      </c>
      <c r="D181" s="90" t="s">
        <v>399</v>
      </c>
      <c r="E181" s="90" t="s">
        <v>400</v>
      </c>
      <c r="F181" s="112">
        <v>5.1386280800000002</v>
      </c>
      <c r="G181" s="112">
        <v>7.1088446369999998</v>
      </c>
      <c r="H181" s="113">
        <f t="shared" si="6"/>
        <v>-0.27715003739784216</v>
      </c>
      <c r="I181" s="130">
        <v>19.586664880000001</v>
      </c>
      <c r="J181" s="130">
        <v>13.9288447051972</v>
      </c>
      <c r="K181" s="113">
        <f t="shared" si="7"/>
        <v>0.40619450460896633</v>
      </c>
      <c r="L181" s="91">
        <f t="shared" si="8"/>
        <v>3.8116525607745482</v>
      </c>
      <c r="N181" s="47"/>
    </row>
    <row r="182" spans="1:14">
      <c r="A182" s="90" t="s">
        <v>2066</v>
      </c>
      <c r="B182" s="90" t="s">
        <v>76</v>
      </c>
      <c r="C182" s="90" t="s">
        <v>1180</v>
      </c>
      <c r="D182" s="90" t="s">
        <v>398</v>
      </c>
      <c r="E182" s="90" t="s">
        <v>1868</v>
      </c>
      <c r="F182" s="112">
        <v>14.051855466999999</v>
      </c>
      <c r="G182" s="112">
        <v>9.2165607919999992</v>
      </c>
      <c r="H182" s="113">
        <f t="shared" si="6"/>
        <v>0.52463112695974945</v>
      </c>
      <c r="I182" s="130">
        <v>19.401594289999998</v>
      </c>
      <c r="J182" s="130">
        <v>22.367580109999999</v>
      </c>
      <c r="K182" s="113">
        <f t="shared" si="7"/>
        <v>-0.13260199831245856</v>
      </c>
      <c r="L182" s="91">
        <f t="shared" si="8"/>
        <v>1.3807140512912024</v>
      </c>
      <c r="N182" s="47"/>
    </row>
    <row r="183" spans="1:14">
      <c r="A183" s="90" t="s">
        <v>1042</v>
      </c>
      <c r="B183" s="90" t="s">
        <v>559</v>
      </c>
      <c r="C183" s="90" t="s">
        <v>1539</v>
      </c>
      <c r="D183" s="90" t="s">
        <v>398</v>
      </c>
      <c r="E183" s="90" t="s">
        <v>1868</v>
      </c>
      <c r="F183" s="112">
        <v>3.2657749799999998</v>
      </c>
      <c r="G183" s="112">
        <v>11.28689636</v>
      </c>
      <c r="H183" s="113">
        <f t="shared" si="6"/>
        <v>-0.71065783933538307</v>
      </c>
      <c r="I183" s="130">
        <v>19.390952835330751</v>
      </c>
      <c r="J183" s="130">
        <v>28.450423990072501</v>
      </c>
      <c r="K183" s="113">
        <f t="shared" si="7"/>
        <v>-0.31843009291893032</v>
      </c>
      <c r="L183" s="91">
        <f t="shared" si="8"/>
        <v>5.9376267360988697</v>
      </c>
      <c r="N183" s="47"/>
    </row>
    <row r="184" spans="1:14">
      <c r="A184" s="90" t="s">
        <v>1622</v>
      </c>
      <c r="B184" s="90" t="s">
        <v>788</v>
      </c>
      <c r="C184" s="90" t="s">
        <v>1543</v>
      </c>
      <c r="D184" s="90" t="s">
        <v>399</v>
      </c>
      <c r="E184" s="90" t="s">
        <v>400</v>
      </c>
      <c r="F184" s="112">
        <v>10.919793542999999</v>
      </c>
      <c r="G184" s="112">
        <v>15.262038354</v>
      </c>
      <c r="H184" s="113">
        <f t="shared" si="6"/>
        <v>-0.28451277020031529</v>
      </c>
      <c r="I184" s="130">
        <v>19.178036300000002</v>
      </c>
      <c r="J184" s="130">
        <v>15.41049606</v>
      </c>
      <c r="K184" s="113">
        <f t="shared" si="7"/>
        <v>0.24447884255842722</v>
      </c>
      <c r="L184" s="91">
        <f t="shared" si="8"/>
        <v>1.7562636348829002</v>
      </c>
      <c r="N184" s="47"/>
    </row>
    <row r="185" spans="1:14">
      <c r="A185" s="90" t="s">
        <v>2607</v>
      </c>
      <c r="B185" s="90" t="s">
        <v>2608</v>
      </c>
      <c r="C185" s="90" t="s">
        <v>298</v>
      </c>
      <c r="D185" s="90" t="s">
        <v>399</v>
      </c>
      <c r="E185" s="90" t="s">
        <v>400</v>
      </c>
      <c r="F185" s="112">
        <v>3.6050996</v>
      </c>
      <c r="G185" s="112">
        <v>2.1160399000000001</v>
      </c>
      <c r="H185" s="113">
        <f t="shared" si="6"/>
        <v>0.70370114476574841</v>
      </c>
      <c r="I185" s="130">
        <v>19.142908501402999</v>
      </c>
      <c r="J185" s="130">
        <v>77.548307234226996</v>
      </c>
      <c r="K185" s="113">
        <f t="shared" si="7"/>
        <v>-0.75314859622165908</v>
      </c>
      <c r="L185" s="91">
        <f t="shared" si="8"/>
        <v>5.3099527406685239</v>
      </c>
      <c r="N185" s="47"/>
    </row>
    <row r="186" spans="1:14">
      <c r="A186" s="90" t="s">
        <v>237</v>
      </c>
      <c r="B186" s="90" t="s">
        <v>360</v>
      </c>
      <c r="C186" s="90" t="s">
        <v>1556</v>
      </c>
      <c r="D186" s="90" t="s">
        <v>399</v>
      </c>
      <c r="E186" s="90" t="s">
        <v>1868</v>
      </c>
      <c r="F186" s="112">
        <v>5.3118186300000003</v>
      </c>
      <c r="G186" s="112">
        <v>7.4721199299999999</v>
      </c>
      <c r="H186" s="113">
        <f t="shared" si="6"/>
        <v>-0.28911491253326282</v>
      </c>
      <c r="I186" s="130">
        <v>19.119524844159951</v>
      </c>
      <c r="J186" s="130">
        <v>32.1590469536048</v>
      </c>
      <c r="K186" s="113">
        <f t="shared" si="7"/>
        <v>-0.40546979294058993</v>
      </c>
      <c r="L186" s="91">
        <f t="shared" si="8"/>
        <v>3.5994310378326961</v>
      </c>
      <c r="N186" s="47"/>
    </row>
    <row r="187" spans="1:14">
      <c r="A187" s="90" t="s">
        <v>890</v>
      </c>
      <c r="B187" s="90" t="s">
        <v>102</v>
      </c>
      <c r="C187" s="90" t="s">
        <v>1541</v>
      </c>
      <c r="D187" s="90" t="s">
        <v>399</v>
      </c>
      <c r="E187" s="90" t="s">
        <v>400</v>
      </c>
      <c r="F187" s="112">
        <v>5.4262690000000002E-2</v>
      </c>
      <c r="G187" s="112">
        <v>0.23058381999999999</v>
      </c>
      <c r="H187" s="113">
        <f t="shared" si="6"/>
        <v>-0.76467260365449752</v>
      </c>
      <c r="I187" s="130">
        <v>18.741556289999998</v>
      </c>
      <c r="J187" s="130"/>
      <c r="K187" s="113" t="str">
        <f t="shared" si="7"/>
        <v/>
      </c>
      <c r="L187" s="91" t="str">
        <f t="shared" si="8"/>
        <v/>
      </c>
      <c r="N187" s="47"/>
    </row>
    <row r="188" spans="1:14">
      <c r="A188" s="90" t="s">
        <v>446</v>
      </c>
      <c r="B188" s="90" t="s">
        <v>447</v>
      </c>
      <c r="C188" s="90" t="s">
        <v>1544</v>
      </c>
      <c r="D188" s="90" t="s">
        <v>398</v>
      </c>
      <c r="E188" s="90" t="s">
        <v>400</v>
      </c>
      <c r="F188" s="112">
        <v>8.4630850689999999</v>
      </c>
      <c r="G188" s="112">
        <v>13.965167706000001</v>
      </c>
      <c r="H188" s="113">
        <f t="shared" si="6"/>
        <v>-0.39398614845391966</v>
      </c>
      <c r="I188" s="130">
        <v>18.699860899999997</v>
      </c>
      <c r="J188" s="130">
        <v>1.4076828700000001</v>
      </c>
      <c r="K188" s="113">
        <f t="shared" si="7"/>
        <v>12.284143253089381</v>
      </c>
      <c r="L188" s="91">
        <f t="shared" si="8"/>
        <v>2.2095796919845423</v>
      </c>
      <c r="N188" s="47"/>
    </row>
    <row r="189" spans="1:14">
      <c r="A189" s="90" t="s">
        <v>1602</v>
      </c>
      <c r="B189" s="90" t="s">
        <v>1603</v>
      </c>
      <c r="C189" s="90" t="s">
        <v>1543</v>
      </c>
      <c r="D189" s="90" t="s">
        <v>399</v>
      </c>
      <c r="E189" s="90" t="s">
        <v>400</v>
      </c>
      <c r="F189" s="112">
        <v>26.30699852</v>
      </c>
      <c r="G189" s="112">
        <v>81.967562088999998</v>
      </c>
      <c r="H189" s="113">
        <f t="shared" si="6"/>
        <v>-0.67905598447058868</v>
      </c>
      <c r="I189" s="130">
        <v>18.453067539999999</v>
      </c>
      <c r="J189" s="130">
        <v>266.28081046</v>
      </c>
      <c r="K189" s="113">
        <f t="shared" si="7"/>
        <v>-0.93070072339000953</v>
      </c>
      <c r="L189" s="91">
        <f t="shared" si="8"/>
        <v>0.70145089056704746</v>
      </c>
      <c r="N189" s="47"/>
    </row>
    <row r="190" spans="1:14">
      <c r="A190" s="90" t="s">
        <v>223</v>
      </c>
      <c r="B190" s="90" t="s">
        <v>25</v>
      </c>
      <c r="C190" s="90" t="s">
        <v>1556</v>
      </c>
      <c r="D190" s="90" t="s">
        <v>1441</v>
      </c>
      <c r="E190" s="90" t="s">
        <v>1868</v>
      </c>
      <c r="F190" s="112">
        <v>3.0174677913449899E-2</v>
      </c>
      <c r="G190" s="112">
        <v>0</v>
      </c>
      <c r="H190" s="113" t="str">
        <f t="shared" si="6"/>
        <v/>
      </c>
      <c r="I190" s="130">
        <v>18.203120113573949</v>
      </c>
      <c r="J190" s="130">
        <v>7.2529129331483499</v>
      </c>
      <c r="K190" s="113">
        <f t="shared" si="7"/>
        <v>1.509766804228315</v>
      </c>
      <c r="L190" s="91" t="str">
        <f t="shared" si="8"/>
        <v/>
      </c>
      <c r="N190" s="47"/>
    </row>
    <row r="191" spans="1:14">
      <c r="A191" s="90" t="s">
        <v>93</v>
      </c>
      <c r="B191" s="90" t="s">
        <v>94</v>
      </c>
      <c r="C191" s="90" t="s">
        <v>1541</v>
      </c>
      <c r="D191" s="90" t="s">
        <v>399</v>
      </c>
      <c r="E191" s="90" t="s">
        <v>400</v>
      </c>
      <c r="F191" s="112">
        <v>1.1689768570000001</v>
      </c>
      <c r="G191" s="112">
        <v>0.56175961899999993</v>
      </c>
      <c r="H191" s="113">
        <f t="shared" si="6"/>
        <v>1.0809200545260271</v>
      </c>
      <c r="I191" s="130">
        <v>18.132036399999997</v>
      </c>
      <c r="J191" s="130"/>
      <c r="K191" s="113" t="str">
        <f t="shared" si="7"/>
        <v/>
      </c>
      <c r="L191" s="91">
        <f t="shared" si="8"/>
        <v>15.511031113595429</v>
      </c>
      <c r="N191" s="47"/>
    </row>
    <row r="192" spans="1:14">
      <c r="A192" s="90" t="s">
        <v>1631</v>
      </c>
      <c r="B192" s="90" t="s">
        <v>789</v>
      </c>
      <c r="C192" s="90" t="s">
        <v>1543</v>
      </c>
      <c r="D192" s="90" t="s">
        <v>399</v>
      </c>
      <c r="E192" s="90" t="s">
        <v>400</v>
      </c>
      <c r="F192" s="112">
        <v>4.4649860339999998</v>
      </c>
      <c r="G192" s="112">
        <v>4.3691923629999998</v>
      </c>
      <c r="H192" s="113">
        <f t="shared" si="6"/>
        <v>2.1924800521766263E-2</v>
      </c>
      <c r="I192" s="130">
        <v>17.944453500000002</v>
      </c>
      <c r="J192" s="130">
        <v>6.7656523200000001</v>
      </c>
      <c r="K192" s="113">
        <f t="shared" si="7"/>
        <v>1.652287266810069</v>
      </c>
      <c r="L192" s="91">
        <f t="shared" si="8"/>
        <v>4.0189271284067809</v>
      </c>
      <c r="N192" s="47"/>
    </row>
    <row r="193" spans="1:14">
      <c r="A193" s="90" t="s">
        <v>1016</v>
      </c>
      <c r="B193" s="90" t="s">
        <v>1017</v>
      </c>
      <c r="C193" s="90" t="s">
        <v>1180</v>
      </c>
      <c r="D193" s="90" t="s">
        <v>398</v>
      </c>
      <c r="E193" s="90" t="s">
        <v>1868</v>
      </c>
      <c r="F193" s="112">
        <v>5.8258381699999999</v>
      </c>
      <c r="G193" s="112">
        <v>12.097010562000001</v>
      </c>
      <c r="H193" s="113">
        <f t="shared" si="6"/>
        <v>-0.51840678817785435</v>
      </c>
      <c r="I193" s="130">
        <v>17.943357880000001</v>
      </c>
      <c r="J193" s="130">
        <v>62.76912437</v>
      </c>
      <c r="K193" s="113">
        <f t="shared" si="7"/>
        <v>-0.71413719627135852</v>
      </c>
      <c r="L193" s="91">
        <f t="shared" si="8"/>
        <v>3.0799616049067153</v>
      </c>
      <c r="N193" s="47"/>
    </row>
    <row r="194" spans="1:14">
      <c r="A194" s="90" t="s">
        <v>2528</v>
      </c>
      <c r="B194" s="90" t="s">
        <v>2529</v>
      </c>
      <c r="C194" s="90" t="s">
        <v>1767</v>
      </c>
      <c r="D194" s="90" t="s">
        <v>398</v>
      </c>
      <c r="E194" s="90" t="s">
        <v>1868</v>
      </c>
      <c r="F194" s="112">
        <v>2.4026828039954098</v>
      </c>
      <c r="G194" s="112">
        <v>1.02638610238952</v>
      </c>
      <c r="H194" s="113">
        <f t="shared" si="6"/>
        <v>1.3409151764640481</v>
      </c>
      <c r="I194" s="130">
        <v>17.3625949461223</v>
      </c>
      <c r="J194" s="130">
        <v>8.6616151773148502</v>
      </c>
      <c r="K194" s="113">
        <f t="shared" si="7"/>
        <v>1.004544717201902</v>
      </c>
      <c r="L194" s="91">
        <f t="shared" si="8"/>
        <v>7.2263367088032275</v>
      </c>
      <c r="N194" s="47"/>
    </row>
    <row r="195" spans="1:14">
      <c r="A195" s="90" t="s">
        <v>762</v>
      </c>
      <c r="B195" s="90" t="s">
        <v>247</v>
      </c>
      <c r="C195" s="90" t="s">
        <v>1180</v>
      </c>
      <c r="D195" s="90" t="s">
        <v>398</v>
      </c>
      <c r="E195" s="90" t="s">
        <v>1868</v>
      </c>
      <c r="F195" s="112">
        <v>1.3638194399999999</v>
      </c>
      <c r="G195" s="112">
        <v>3.6930951000000003</v>
      </c>
      <c r="H195" s="113">
        <f t="shared" si="6"/>
        <v>-0.63071098818982496</v>
      </c>
      <c r="I195" s="130">
        <v>17.2680142</v>
      </c>
      <c r="J195" s="130">
        <v>13.432283099999999</v>
      </c>
      <c r="K195" s="113">
        <f t="shared" si="7"/>
        <v>0.28556062074063937</v>
      </c>
      <c r="L195" s="91">
        <f t="shared" si="8"/>
        <v>12.661510529575676</v>
      </c>
      <c r="N195" s="47"/>
    </row>
    <row r="196" spans="1:14">
      <c r="A196" s="90" t="s">
        <v>65</v>
      </c>
      <c r="B196" s="90" t="s">
        <v>77</v>
      </c>
      <c r="C196" s="90" t="s">
        <v>1180</v>
      </c>
      <c r="D196" s="90" t="s">
        <v>398</v>
      </c>
      <c r="E196" s="90" t="s">
        <v>1868</v>
      </c>
      <c r="F196" s="112">
        <v>4.7658137400000005</v>
      </c>
      <c r="G196" s="112">
        <v>9.847203480000001</v>
      </c>
      <c r="H196" s="113">
        <f t="shared" si="6"/>
        <v>-0.51602363557536646</v>
      </c>
      <c r="I196" s="130">
        <v>17.25896023</v>
      </c>
      <c r="J196" s="130">
        <v>22.312478559999999</v>
      </c>
      <c r="K196" s="113">
        <f t="shared" si="7"/>
        <v>-0.22648843410249975</v>
      </c>
      <c r="L196" s="91">
        <f t="shared" si="8"/>
        <v>3.6214088866175449</v>
      </c>
      <c r="N196" s="47"/>
    </row>
    <row r="197" spans="1:14">
      <c r="A197" s="90" t="s">
        <v>1916</v>
      </c>
      <c r="B197" s="90" t="s">
        <v>558</v>
      </c>
      <c r="C197" s="90" t="s">
        <v>1539</v>
      </c>
      <c r="D197" s="90" t="s">
        <v>398</v>
      </c>
      <c r="E197" s="90" t="s">
        <v>1868</v>
      </c>
      <c r="F197" s="112">
        <v>0.68226624999999996</v>
      </c>
      <c r="G197" s="112">
        <v>0.38801260999999998</v>
      </c>
      <c r="H197" s="113">
        <f t="shared" si="6"/>
        <v>0.75836102336983324</v>
      </c>
      <c r="I197" s="130">
        <v>17.155075270000001</v>
      </c>
      <c r="J197" s="130">
        <v>18.625155679999999</v>
      </c>
      <c r="K197" s="113">
        <f t="shared" si="7"/>
        <v>-7.8929832064630445E-2</v>
      </c>
      <c r="L197" s="91">
        <f t="shared" si="8"/>
        <v>25.144253097672649</v>
      </c>
      <c r="N197" s="47"/>
    </row>
    <row r="198" spans="1:14">
      <c r="A198" s="90" t="s">
        <v>1096</v>
      </c>
      <c r="B198" s="90" t="s">
        <v>1097</v>
      </c>
      <c r="C198" s="90" t="s">
        <v>1543</v>
      </c>
      <c r="D198" s="90" t="s">
        <v>399</v>
      </c>
      <c r="E198" s="90" t="s">
        <v>400</v>
      </c>
      <c r="F198" s="112">
        <v>19.89201246</v>
      </c>
      <c r="G198" s="112">
        <v>40.514015506</v>
      </c>
      <c r="H198" s="113">
        <f t="shared" si="6"/>
        <v>-0.50900911174667307</v>
      </c>
      <c r="I198" s="130">
        <v>17.06619328</v>
      </c>
      <c r="J198" s="130">
        <v>40.353659960000002</v>
      </c>
      <c r="K198" s="113">
        <f t="shared" si="7"/>
        <v>-0.57708437606609597</v>
      </c>
      <c r="L198" s="91">
        <f t="shared" si="8"/>
        <v>0.85794201639063317</v>
      </c>
      <c r="N198" s="47"/>
    </row>
    <row r="199" spans="1:14">
      <c r="A199" s="90" t="s">
        <v>865</v>
      </c>
      <c r="B199" s="90" t="s">
        <v>866</v>
      </c>
      <c r="C199" s="90" t="s">
        <v>1541</v>
      </c>
      <c r="D199" s="90" t="s">
        <v>399</v>
      </c>
      <c r="E199" s="90" t="s">
        <v>400</v>
      </c>
      <c r="F199" s="112">
        <v>16.153849515000001</v>
      </c>
      <c r="G199" s="112">
        <v>7.4940038700000002</v>
      </c>
      <c r="H199" s="113">
        <f t="shared" ref="H199:H262" si="9">IF(ISERROR(F199/G199-1),"",IF((F199/G199-1)&gt;10000%,"",F199/G199-1))</f>
        <v>1.155569945682454</v>
      </c>
      <c r="I199" s="130">
        <v>16.988988020000001</v>
      </c>
      <c r="J199" s="130">
        <v>74.140923349999994</v>
      </c>
      <c r="K199" s="113">
        <f t="shared" ref="K199:K262" si="10">IF(ISERROR(I199/J199-1),"",IF((I199/J199-1)&gt;10000%,"",I199/J199-1))</f>
        <v>-0.7708554567118161</v>
      </c>
      <c r="L199" s="91">
        <f t="shared" ref="L199:L262" si="11">IF(ISERROR(I199/F199),"",IF(I199/F199&gt;10000%,"",I199/F199))</f>
        <v>1.0516990395524308</v>
      </c>
      <c r="N199" s="47"/>
    </row>
    <row r="200" spans="1:14">
      <c r="A200" s="90" t="s">
        <v>800</v>
      </c>
      <c r="B200" s="90" t="s">
        <v>801</v>
      </c>
      <c r="C200" s="90" t="s">
        <v>1538</v>
      </c>
      <c r="D200" s="90" t="s">
        <v>398</v>
      </c>
      <c r="E200" s="90" t="s">
        <v>1868</v>
      </c>
      <c r="F200" s="112">
        <v>60.321553281999996</v>
      </c>
      <c r="G200" s="112">
        <v>94.364801350999997</v>
      </c>
      <c r="H200" s="113">
        <f t="shared" si="9"/>
        <v>-0.36076214416403518</v>
      </c>
      <c r="I200" s="130">
        <v>16.837138289999999</v>
      </c>
      <c r="J200" s="130">
        <v>6.0638053300000001</v>
      </c>
      <c r="K200" s="113">
        <f t="shared" si="10"/>
        <v>1.7766620750010125</v>
      </c>
      <c r="L200" s="91">
        <f t="shared" si="11"/>
        <v>0.27912308907708805</v>
      </c>
      <c r="N200" s="47"/>
    </row>
    <row r="201" spans="1:14">
      <c r="A201" s="90" t="s">
        <v>1468</v>
      </c>
      <c r="B201" s="90" t="s">
        <v>1469</v>
      </c>
      <c r="C201" s="90" t="s">
        <v>298</v>
      </c>
      <c r="D201" s="90" t="s">
        <v>1441</v>
      </c>
      <c r="E201" s="90" t="s">
        <v>1868</v>
      </c>
      <c r="F201" s="112">
        <v>0.61572942000000008</v>
      </c>
      <c r="G201" s="112">
        <v>4.33561803</v>
      </c>
      <c r="H201" s="113">
        <f t="shared" si="9"/>
        <v>-0.85798347185118606</v>
      </c>
      <c r="I201" s="130">
        <v>16.836168454028449</v>
      </c>
      <c r="J201" s="130">
        <v>3.7721866500000001</v>
      </c>
      <c r="K201" s="113">
        <f t="shared" si="10"/>
        <v>3.4632384386463082</v>
      </c>
      <c r="L201" s="91">
        <f t="shared" si="11"/>
        <v>27.343452996006665</v>
      </c>
      <c r="N201" s="47"/>
    </row>
    <row r="202" spans="1:14">
      <c r="A202" s="90" t="s">
        <v>1893</v>
      </c>
      <c r="B202" s="90" t="s">
        <v>1786</v>
      </c>
      <c r="C202" s="90" t="s">
        <v>1774</v>
      </c>
      <c r="D202" s="90" t="s">
        <v>398</v>
      </c>
      <c r="E202" s="90" t="s">
        <v>1868</v>
      </c>
      <c r="F202" s="112">
        <v>4.1560827849999997</v>
      </c>
      <c r="G202" s="112">
        <v>1.4196752399999999</v>
      </c>
      <c r="H202" s="113">
        <f t="shared" si="9"/>
        <v>1.9274883916408938</v>
      </c>
      <c r="I202" s="130">
        <v>16.432780689999998</v>
      </c>
      <c r="J202" s="130">
        <v>3.4466888099999999</v>
      </c>
      <c r="K202" s="113">
        <f t="shared" si="10"/>
        <v>3.767700710990499</v>
      </c>
      <c r="L202" s="91">
        <f t="shared" si="11"/>
        <v>3.95391081941598</v>
      </c>
      <c r="N202" s="47"/>
    </row>
    <row r="203" spans="1:14">
      <c r="A203" s="90" t="s">
        <v>2132</v>
      </c>
      <c r="B203" s="90" t="s">
        <v>1163</v>
      </c>
      <c r="C203" s="90" t="s">
        <v>1180</v>
      </c>
      <c r="D203" s="90" t="s">
        <v>398</v>
      </c>
      <c r="E203" s="90" t="s">
        <v>1868</v>
      </c>
      <c r="F203" s="112">
        <v>6.8576223600000006</v>
      </c>
      <c r="G203" s="112">
        <v>7.8943075130000002</v>
      </c>
      <c r="H203" s="113">
        <f t="shared" si="9"/>
        <v>-0.1313205941487372</v>
      </c>
      <c r="I203" s="130">
        <v>16.358097619999999</v>
      </c>
      <c r="J203" s="130">
        <v>18.210516200000001</v>
      </c>
      <c r="K203" s="113">
        <f t="shared" si="10"/>
        <v>-0.10172246407820129</v>
      </c>
      <c r="L203" s="91">
        <f t="shared" si="11"/>
        <v>2.3853890986204727</v>
      </c>
      <c r="N203" s="47"/>
    </row>
    <row r="204" spans="1:14">
      <c r="A204" s="90" t="s">
        <v>1872</v>
      </c>
      <c r="B204" s="90" t="s">
        <v>661</v>
      </c>
      <c r="C204" s="90" t="s">
        <v>1180</v>
      </c>
      <c r="D204" s="90" t="s">
        <v>398</v>
      </c>
      <c r="E204" s="90" t="s">
        <v>400</v>
      </c>
      <c r="F204" s="112">
        <v>9.0555886510000008</v>
      </c>
      <c r="G204" s="112">
        <v>7.0039763869999998</v>
      </c>
      <c r="H204" s="113">
        <f t="shared" si="9"/>
        <v>0.2929210709230794</v>
      </c>
      <c r="I204" s="130">
        <v>15.98179837</v>
      </c>
      <c r="J204" s="130">
        <v>9.6933844399999991</v>
      </c>
      <c r="K204" s="113">
        <f t="shared" si="10"/>
        <v>0.64873254217079235</v>
      </c>
      <c r="L204" s="91">
        <f t="shared" si="11"/>
        <v>1.7648547196581355</v>
      </c>
      <c r="N204" s="47"/>
    </row>
    <row r="205" spans="1:14">
      <c r="A205" s="90" t="s">
        <v>576</v>
      </c>
      <c r="B205" s="90" t="s">
        <v>577</v>
      </c>
      <c r="C205" s="90" t="s">
        <v>1180</v>
      </c>
      <c r="D205" s="90" t="s">
        <v>398</v>
      </c>
      <c r="E205" s="90" t="s">
        <v>1868</v>
      </c>
      <c r="F205" s="112">
        <v>16.334967426999999</v>
      </c>
      <c r="G205" s="112">
        <v>10.03692794</v>
      </c>
      <c r="H205" s="113">
        <f t="shared" si="9"/>
        <v>0.62748676932316383</v>
      </c>
      <c r="I205" s="130">
        <v>15.9095667910735</v>
      </c>
      <c r="J205" s="130">
        <v>16.32514389</v>
      </c>
      <c r="K205" s="113">
        <f t="shared" si="10"/>
        <v>-2.5456259480877375E-2</v>
      </c>
      <c r="L205" s="91">
        <f t="shared" si="11"/>
        <v>0.97395766855198285</v>
      </c>
      <c r="N205" s="47"/>
    </row>
    <row r="206" spans="1:14">
      <c r="A206" s="90" t="s">
        <v>892</v>
      </c>
      <c r="B206" s="90" t="s">
        <v>100</v>
      </c>
      <c r="C206" s="90" t="s">
        <v>1541</v>
      </c>
      <c r="D206" s="90" t="s">
        <v>399</v>
      </c>
      <c r="E206" s="90" t="s">
        <v>400</v>
      </c>
      <c r="F206" s="112">
        <v>25.29928606</v>
      </c>
      <c r="G206" s="112">
        <v>21.973745100000002</v>
      </c>
      <c r="H206" s="113">
        <f t="shared" si="9"/>
        <v>0.15134156443818925</v>
      </c>
      <c r="I206" s="130">
        <v>15.898108689999999</v>
      </c>
      <c r="J206" s="130">
        <v>47.151905659999997</v>
      </c>
      <c r="K206" s="113">
        <f t="shared" si="10"/>
        <v>-0.66283210683705795</v>
      </c>
      <c r="L206" s="91">
        <f t="shared" si="11"/>
        <v>0.62840147553159842</v>
      </c>
      <c r="N206" s="47"/>
    </row>
    <row r="207" spans="1:14">
      <c r="A207" s="90" t="s">
        <v>494</v>
      </c>
      <c r="B207" s="90" t="s">
        <v>850</v>
      </c>
      <c r="C207" s="90" t="s">
        <v>1538</v>
      </c>
      <c r="D207" s="90" t="s">
        <v>398</v>
      </c>
      <c r="E207" s="90" t="s">
        <v>1868</v>
      </c>
      <c r="F207" s="112">
        <v>1.5816908889999999</v>
      </c>
      <c r="G207" s="112">
        <v>1.554391439</v>
      </c>
      <c r="H207" s="113">
        <f t="shared" si="9"/>
        <v>1.7562789729183459E-2</v>
      </c>
      <c r="I207" s="130">
        <v>15.70221999</v>
      </c>
      <c r="J207" s="130">
        <v>3.5127321600000001</v>
      </c>
      <c r="K207" s="113">
        <f t="shared" si="10"/>
        <v>3.4700874632012928</v>
      </c>
      <c r="L207" s="91">
        <f t="shared" si="11"/>
        <v>9.9274896879044991</v>
      </c>
      <c r="N207" s="47"/>
    </row>
    <row r="208" spans="1:14">
      <c r="A208" s="90" t="s">
        <v>692</v>
      </c>
      <c r="B208" s="90" t="s">
        <v>161</v>
      </c>
      <c r="C208" s="90" t="s">
        <v>1767</v>
      </c>
      <c r="D208" s="90" t="s">
        <v>399</v>
      </c>
      <c r="E208" s="90" t="s">
        <v>400</v>
      </c>
      <c r="F208" s="112">
        <v>10.794168805</v>
      </c>
      <c r="G208" s="112">
        <v>8.5197656009999996</v>
      </c>
      <c r="H208" s="113">
        <f t="shared" si="9"/>
        <v>0.26695607725792891</v>
      </c>
      <c r="I208" s="130">
        <v>15.584671690097901</v>
      </c>
      <c r="J208" s="130">
        <v>5.1651162400000006</v>
      </c>
      <c r="K208" s="113">
        <f t="shared" si="10"/>
        <v>2.0172935062731328</v>
      </c>
      <c r="L208" s="91">
        <f t="shared" si="11"/>
        <v>1.4438047034134649</v>
      </c>
      <c r="N208" s="47"/>
    </row>
    <row r="209" spans="1:14">
      <c r="A209" s="90" t="s">
        <v>50</v>
      </c>
      <c r="B209" s="90" t="s">
        <v>1720</v>
      </c>
      <c r="C209" s="90" t="s">
        <v>1543</v>
      </c>
      <c r="D209" s="90" t="s">
        <v>1441</v>
      </c>
      <c r="E209" s="90" t="s">
        <v>400</v>
      </c>
      <c r="F209" s="112">
        <v>15.520096874</v>
      </c>
      <c r="G209" s="112">
        <v>38.592005659999998</v>
      </c>
      <c r="H209" s="113">
        <f t="shared" si="9"/>
        <v>-0.59784166154167173</v>
      </c>
      <c r="I209" s="130">
        <v>15.281078880000001</v>
      </c>
      <c r="J209" s="130">
        <v>64.479264420000007</v>
      </c>
      <c r="K209" s="113">
        <f t="shared" si="10"/>
        <v>-0.76300785969791307</v>
      </c>
      <c r="L209" s="91">
        <f t="shared" si="11"/>
        <v>0.9845994521850947</v>
      </c>
      <c r="N209" s="47"/>
    </row>
    <row r="210" spans="1:14">
      <c r="A210" s="90" t="s">
        <v>2702</v>
      </c>
      <c r="B210" s="90" t="s">
        <v>191</v>
      </c>
      <c r="C210" s="90" t="s">
        <v>1180</v>
      </c>
      <c r="D210" s="90" t="s">
        <v>398</v>
      </c>
      <c r="E210" s="90" t="s">
        <v>1868</v>
      </c>
      <c r="F210" s="112">
        <v>6.4939253370000003</v>
      </c>
      <c r="G210" s="112">
        <v>3.52799058</v>
      </c>
      <c r="H210" s="113">
        <f t="shared" si="9"/>
        <v>0.84068669962265052</v>
      </c>
      <c r="I210" s="130">
        <v>14.96234851</v>
      </c>
      <c r="J210" s="130">
        <v>21.405604699999998</v>
      </c>
      <c r="K210" s="113">
        <f t="shared" si="10"/>
        <v>-0.30100790331795668</v>
      </c>
      <c r="L210" s="91">
        <f t="shared" si="11"/>
        <v>2.3040530547448763</v>
      </c>
      <c r="N210" s="47"/>
    </row>
    <row r="211" spans="1:14">
      <c r="A211" s="90" t="s">
        <v>262</v>
      </c>
      <c r="B211" s="90" t="s">
        <v>269</v>
      </c>
      <c r="C211" s="90" t="s">
        <v>1538</v>
      </c>
      <c r="D211" s="90" t="s">
        <v>398</v>
      </c>
      <c r="E211" s="90" t="s">
        <v>1868</v>
      </c>
      <c r="F211" s="112">
        <v>0.319421915</v>
      </c>
      <c r="G211" s="112">
        <v>0.45398695999999999</v>
      </c>
      <c r="H211" s="113">
        <f t="shared" si="9"/>
        <v>-0.29640729108166453</v>
      </c>
      <c r="I211" s="130">
        <v>14.684120140000001</v>
      </c>
      <c r="J211" s="130">
        <v>2.21145652</v>
      </c>
      <c r="K211" s="113">
        <f t="shared" si="10"/>
        <v>5.6400220882479752</v>
      </c>
      <c r="L211" s="91">
        <f t="shared" si="11"/>
        <v>45.970922627522285</v>
      </c>
      <c r="N211" s="47"/>
    </row>
    <row r="212" spans="1:14">
      <c r="A212" s="90" t="s">
        <v>2130</v>
      </c>
      <c r="B212" s="90" t="s">
        <v>1551</v>
      </c>
      <c r="C212" s="90" t="s">
        <v>1538</v>
      </c>
      <c r="D212" s="90" t="s">
        <v>398</v>
      </c>
      <c r="E212" s="90" t="s">
        <v>1868</v>
      </c>
      <c r="F212" s="112">
        <v>7.1621367400000002</v>
      </c>
      <c r="G212" s="112">
        <v>18.270055032000002</v>
      </c>
      <c r="H212" s="113">
        <f t="shared" si="9"/>
        <v>-0.60798493888192906</v>
      </c>
      <c r="I212" s="130">
        <v>14.672672039999998</v>
      </c>
      <c r="J212" s="130">
        <v>4.5888562199999994</v>
      </c>
      <c r="K212" s="113">
        <f t="shared" si="10"/>
        <v>2.1974573480970823</v>
      </c>
      <c r="L212" s="91">
        <f t="shared" si="11"/>
        <v>2.0486444999093942</v>
      </c>
      <c r="N212" s="47"/>
    </row>
    <row r="213" spans="1:14">
      <c r="A213" s="90" t="s">
        <v>1630</v>
      </c>
      <c r="B213" s="90" t="s">
        <v>787</v>
      </c>
      <c r="C213" s="90" t="s">
        <v>1543</v>
      </c>
      <c r="D213" s="90" t="s">
        <v>399</v>
      </c>
      <c r="E213" s="90" t="s">
        <v>400</v>
      </c>
      <c r="F213" s="112">
        <v>8.7452121309999988</v>
      </c>
      <c r="G213" s="112">
        <v>19.87641949</v>
      </c>
      <c r="H213" s="113">
        <f t="shared" si="9"/>
        <v>-0.56002075044754451</v>
      </c>
      <c r="I213" s="130">
        <v>14.514363769999999</v>
      </c>
      <c r="J213" s="130">
        <v>3.3084085499999998</v>
      </c>
      <c r="K213" s="113">
        <f t="shared" si="10"/>
        <v>3.3871134869361885</v>
      </c>
      <c r="L213" s="91">
        <f t="shared" si="11"/>
        <v>1.6596925897943093</v>
      </c>
      <c r="N213" s="47"/>
    </row>
    <row r="214" spans="1:14">
      <c r="A214" s="90" t="s">
        <v>407</v>
      </c>
      <c r="B214" s="90" t="s">
        <v>408</v>
      </c>
      <c r="C214" s="90" t="s">
        <v>1544</v>
      </c>
      <c r="D214" s="90" t="s">
        <v>398</v>
      </c>
      <c r="E214" s="90" t="s">
        <v>400</v>
      </c>
      <c r="F214" s="112">
        <v>8.0912942650000002</v>
      </c>
      <c r="G214" s="112">
        <v>2.7317156300000001</v>
      </c>
      <c r="H214" s="113">
        <f t="shared" si="9"/>
        <v>1.9619826368969453</v>
      </c>
      <c r="I214" s="130">
        <v>14.13352452</v>
      </c>
      <c r="J214" s="130">
        <v>0.60068922999999996</v>
      </c>
      <c r="K214" s="113">
        <f t="shared" si="10"/>
        <v>22.528846222197128</v>
      </c>
      <c r="L214" s="91">
        <f t="shared" si="11"/>
        <v>1.746756953474859</v>
      </c>
      <c r="N214" s="47"/>
    </row>
    <row r="215" spans="1:14">
      <c r="A215" s="90" t="s">
        <v>1044</v>
      </c>
      <c r="B215" s="90" t="s">
        <v>553</v>
      </c>
      <c r="C215" s="90" t="s">
        <v>1539</v>
      </c>
      <c r="D215" s="90" t="s">
        <v>398</v>
      </c>
      <c r="E215" s="90" t="s">
        <v>1868</v>
      </c>
      <c r="F215" s="112">
        <v>15.432452609999999</v>
      </c>
      <c r="G215" s="112">
        <v>2.1482633199999999</v>
      </c>
      <c r="H215" s="113">
        <f t="shared" si="9"/>
        <v>6.1836876170282515</v>
      </c>
      <c r="I215" s="130">
        <v>14.05138672</v>
      </c>
      <c r="J215" s="130">
        <v>1.54388103096024</v>
      </c>
      <c r="K215" s="113">
        <f t="shared" si="10"/>
        <v>8.1013403482653903</v>
      </c>
      <c r="L215" s="91">
        <f t="shared" si="11"/>
        <v>0.91050898227900023</v>
      </c>
      <c r="N215" s="47"/>
    </row>
    <row r="216" spans="1:14">
      <c r="A216" s="90" t="s">
        <v>731</v>
      </c>
      <c r="B216" s="90" t="s">
        <v>732</v>
      </c>
      <c r="C216" s="90" t="s">
        <v>1543</v>
      </c>
      <c r="D216" s="90" t="s">
        <v>399</v>
      </c>
      <c r="E216" s="90" t="s">
        <v>400</v>
      </c>
      <c r="F216" s="112">
        <v>3.2309787450000003</v>
      </c>
      <c r="G216" s="112">
        <v>5.17123037</v>
      </c>
      <c r="H216" s="113">
        <f t="shared" si="9"/>
        <v>-0.37520115836572177</v>
      </c>
      <c r="I216" s="130">
        <v>14.04876591</v>
      </c>
      <c r="J216" s="130">
        <v>14.731007726192901</v>
      </c>
      <c r="K216" s="113">
        <f t="shared" si="10"/>
        <v>-4.6313316025204498E-2</v>
      </c>
      <c r="L216" s="91">
        <f t="shared" si="11"/>
        <v>4.3481455678842602</v>
      </c>
      <c r="N216" s="47"/>
    </row>
    <row r="217" spans="1:14">
      <c r="A217" s="90" t="s">
        <v>2080</v>
      </c>
      <c r="B217" s="90" t="s">
        <v>527</v>
      </c>
      <c r="C217" s="90" t="s">
        <v>1180</v>
      </c>
      <c r="D217" s="90" t="s">
        <v>398</v>
      </c>
      <c r="E217" s="90" t="s">
        <v>1868</v>
      </c>
      <c r="F217" s="112">
        <v>1.7085731499999999</v>
      </c>
      <c r="G217" s="112">
        <v>1.1505533300000002</v>
      </c>
      <c r="H217" s="113">
        <f t="shared" si="9"/>
        <v>0.48500126456545889</v>
      </c>
      <c r="I217" s="130">
        <v>13.691768570000001</v>
      </c>
      <c r="J217" s="130">
        <v>0.95112653000000003</v>
      </c>
      <c r="K217" s="113">
        <f t="shared" si="10"/>
        <v>13.395317697635877</v>
      </c>
      <c r="L217" s="91">
        <f t="shared" si="11"/>
        <v>8.0135688483691805</v>
      </c>
      <c r="N217" s="47"/>
    </row>
    <row r="218" spans="1:14">
      <c r="A218" s="90" t="s">
        <v>260</v>
      </c>
      <c r="B218" s="90" t="s">
        <v>266</v>
      </c>
      <c r="C218" s="90" t="s">
        <v>1180</v>
      </c>
      <c r="D218" s="90" t="s">
        <v>398</v>
      </c>
      <c r="E218" s="90" t="s">
        <v>1868</v>
      </c>
      <c r="F218" s="112">
        <v>8.7103647359999989</v>
      </c>
      <c r="G218" s="112">
        <v>11.252497283</v>
      </c>
      <c r="H218" s="113">
        <f t="shared" si="9"/>
        <v>-0.22591718825301055</v>
      </c>
      <c r="I218" s="130">
        <v>13.49275791</v>
      </c>
      <c r="J218" s="130">
        <v>21.075641789999999</v>
      </c>
      <c r="K218" s="113">
        <f t="shared" si="10"/>
        <v>-0.35979373513540813</v>
      </c>
      <c r="L218" s="91">
        <f t="shared" si="11"/>
        <v>1.5490462591347451</v>
      </c>
      <c r="N218" s="47"/>
    </row>
    <row r="219" spans="1:14">
      <c r="A219" s="90" t="s">
        <v>2079</v>
      </c>
      <c r="B219" s="90" t="s">
        <v>348</v>
      </c>
      <c r="C219" s="90" t="s">
        <v>1180</v>
      </c>
      <c r="D219" s="90" t="s">
        <v>398</v>
      </c>
      <c r="E219" s="90" t="s">
        <v>1868</v>
      </c>
      <c r="F219" s="112">
        <v>4.9138673090000005</v>
      </c>
      <c r="G219" s="112">
        <v>2.7097908999999998</v>
      </c>
      <c r="H219" s="113">
        <f t="shared" si="9"/>
        <v>0.81337508698549432</v>
      </c>
      <c r="I219" s="130">
        <v>13.24963977</v>
      </c>
      <c r="J219" s="130">
        <v>9.9586367799999991</v>
      </c>
      <c r="K219" s="113">
        <f t="shared" si="10"/>
        <v>0.33046721782336164</v>
      </c>
      <c r="L219" s="91">
        <f t="shared" si="11"/>
        <v>2.6963771988170304</v>
      </c>
      <c r="N219" s="47"/>
    </row>
    <row r="220" spans="1:14">
      <c r="A220" s="90" t="s">
        <v>2748</v>
      </c>
      <c r="B220" s="90" t="s">
        <v>2749</v>
      </c>
      <c r="C220" s="90" t="s">
        <v>1544</v>
      </c>
      <c r="D220" s="90" t="s">
        <v>398</v>
      </c>
      <c r="E220" s="90" t="s">
        <v>1868</v>
      </c>
      <c r="F220" s="112">
        <v>4.8115839999999993E-2</v>
      </c>
      <c r="G220" s="112">
        <v>0.92333803000000003</v>
      </c>
      <c r="H220" s="113">
        <f t="shared" si="9"/>
        <v>-0.94788924701823452</v>
      </c>
      <c r="I220" s="130">
        <v>13.0338165</v>
      </c>
      <c r="J220" s="130">
        <v>6.2929022799999998</v>
      </c>
      <c r="K220" s="113">
        <f t="shared" si="10"/>
        <v>1.0711932142064029</v>
      </c>
      <c r="L220" s="91" t="str">
        <f t="shared" si="11"/>
        <v/>
      </c>
      <c r="N220" s="47"/>
    </row>
    <row r="221" spans="1:14">
      <c r="A221" s="90" t="s">
        <v>215</v>
      </c>
      <c r="B221" s="90" t="s">
        <v>27</v>
      </c>
      <c r="C221" s="90" t="s">
        <v>1556</v>
      </c>
      <c r="D221" s="90" t="s">
        <v>1441</v>
      </c>
      <c r="E221" s="90" t="s">
        <v>1868</v>
      </c>
      <c r="F221" s="112">
        <v>0.63893948</v>
      </c>
      <c r="G221" s="112">
        <v>1.1973489399999999</v>
      </c>
      <c r="H221" s="113">
        <f t="shared" si="9"/>
        <v>-0.46637153242896756</v>
      </c>
      <c r="I221" s="130">
        <v>12.92697278</v>
      </c>
      <c r="J221" s="130">
        <v>31.052755510000001</v>
      </c>
      <c r="K221" s="113">
        <f t="shared" si="10"/>
        <v>-0.58370931765340139</v>
      </c>
      <c r="L221" s="91">
        <f t="shared" si="11"/>
        <v>20.231920525555878</v>
      </c>
      <c r="N221" s="47"/>
    </row>
    <row r="222" spans="1:14">
      <c r="A222" s="90" t="s">
        <v>1177</v>
      </c>
      <c r="B222" s="90" t="s">
        <v>794</v>
      </c>
      <c r="C222" s="90" t="s">
        <v>1543</v>
      </c>
      <c r="D222" s="90" t="s">
        <v>399</v>
      </c>
      <c r="E222" s="90" t="s">
        <v>400</v>
      </c>
      <c r="F222" s="112">
        <v>5.928893789</v>
      </c>
      <c r="G222" s="112">
        <v>2.5321367459999999</v>
      </c>
      <c r="H222" s="113">
        <f t="shared" si="9"/>
        <v>1.341458769304555</v>
      </c>
      <c r="I222" s="130">
        <v>12.819991210000001</v>
      </c>
      <c r="J222" s="130">
        <v>4.4910567600000002</v>
      </c>
      <c r="K222" s="113">
        <f t="shared" si="10"/>
        <v>1.8545600501384003</v>
      </c>
      <c r="L222" s="91">
        <f t="shared" si="11"/>
        <v>2.1622905834112256</v>
      </c>
      <c r="N222" s="47"/>
    </row>
    <row r="223" spans="1:14">
      <c r="A223" s="90" t="s">
        <v>2879</v>
      </c>
      <c r="B223" s="90" t="s">
        <v>104</v>
      </c>
      <c r="C223" s="90" t="s">
        <v>1544</v>
      </c>
      <c r="D223" s="90" t="s">
        <v>398</v>
      </c>
      <c r="E223" s="90" t="s">
        <v>400</v>
      </c>
      <c r="F223" s="112">
        <v>10.811214114</v>
      </c>
      <c r="G223" s="112">
        <v>16.771406728999999</v>
      </c>
      <c r="H223" s="113">
        <f t="shared" si="9"/>
        <v>-0.35537821670581937</v>
      </c>
      <c r="I223" s="130">
        <v>12.47310991</v>
      </c>
      <c r="J223" s="130">
        <v>5.3155975499999997</v>
      </c>
      <c r="K223" s="113">
        <f t="shared" si="10"/>
        <v>1.3465113362466652</v>
      </c>
      <c r="L223" s="91">
        <f t="shared" si="11"/>
        <v>1.1537196265355549</v>
      </c>
      <c r="N223" s="47"/>
    </row>
    <row r="224" spans="1:14">
      <c r="A224" s="90" t="s">
        <v>863</v>
      </c>
      <c r="B224" s="90" t="s">
        <v>864</v>
      </c>
      <c r="C224" s="90" t="s">
        <v>1544</v>
      </c>
      <c r="D224" s="90" t="s">
        <v>398</v>
      </c>
      <c r="E224" s="90" t="s">
        <v>1868</v>
      </c>
      <c r="F224" s="112">
        <v>4.0500338199999995</v>
      </c>
      <c r="G224" s="112">
        <v>5.3945556080000001</v>
      </c>
      <c r="H224" s="113">
        <f t="shared" si="9"/>
        <v>-0.24923680200943821</v>
      </c>
      <c r="I224" s="130">
        <v>12.4662562</v>
      </c>
      <c r="J224" s="130">
        <v>13.217641589999999</v>
      </c>
      <c r="K224" s="113">
        <f t="shared" si="10"/>
        <v>-5.6847160280732001E-2</v>
      </c>
      <c r="L224" s="91">
        <f t="shared" si="11"/>
        <v>3.0780622468974843</v>
      </c>
      <c r="N224" s="47"/>
    </row>
    <row r="225" spans="1:14">
      <c r="A225" s="90" t="s">
        <v>716</v>
      </c>
      <c r="B225" s="90" t="s">
        <v>1689</v>
      </c>
      <c r="C225" s="90" t="s">
        <v>1543</v>
      </c>
      <c r="D225" s="90" t="s">
        <v>399</v>
      </c>
      <c r="E225" s="90" t="s">
        <v>400</v>
      </c>
      <c r="F225" s="112">
        <v>10.600117754000001</v>
      </c>
      <c r="G225" s="112">
        <v>12.939464483999998</v>
      </c>
      <c r="H225" s="113">
        <f t="shared" si="9"/>
        <v>-0.18079161876387262</v>
      </c>
      <c r="I225" s="130">
        <v>12.21594593</v>
      </c>
      <c r="J225" s="130">
        <v>11.8754870954425</v>
      </c>
      <c r="K225" s="113">
        <f t="shared" si="10"/>
        <v>2.8669041684038277E-2</v>
      </c>
      <c r="L225" s="91">
        <f t="shared" si="11"/>
        <v>1.1524349269978873</v>
      </c>
      <c r="N225" s="47"/>
    </row>
    <row r="226" spans="1:14">
      <c r="A226" s="90" t="s">
        <v>240</v>
      </c>
      <c r="B226" s="90" t="s">
        <v>353</v>
      </c>
      <c r="C226" s="90" t="s">
        <v>1556</v>
      </c>
      <c r="D226" s="90" t="s">
        <v>399</v>
      </c>
      <c r="E226" s="90" t="s">
        <v>1868</v>
      </c>
      <c r="F226" s="112">
        <v>5.5098101449999994</v>
      </c>
      <c r="G226" s="112">
        <v>5.8355352199999997</v>
      </c>
      <c r="H226" s="113">
        <f t="shared" si="9"/>
        <v>-5.5817515055628486E-2</v>
      </c>
      <c r="I226" s="130">
        <v>12.112503965057901</v>
      </c>
      <c r="J226" s="130">
        <v>29.408386084127702</v>
      </c>
      <c r="K226" s="113">
        <f t="shared" si="10"/>
        <v>-0.58812755210680323</v>
      </c>
      <c r="L226" s="91">
        <f t="shared" si="11"/>
        <v>2.1983523290815499</v>
      </c>
      <c r="N226" s="47"/>
    </row>
    <row r="227" spans="1:14">
      <c r="A227" s="90" t="s">
        <v>62</v>
      </c>
      <c r="B227" s="90" t="s">
        <v>73</v>
      </c>
      <c r="C227" s="90" t="s">
        <v>1541</v>
      </c>
      <c r="D227" s="90" t="s">
        <v>399</v>
      </c>
      <c r="E227" s="90" t="s">
        <v>400</v>
      </c>
      <c r="F227" s="112">
        <v>2.6022767599999996</v>
      </c>
      <c r="G227" s="112">
        <v>1.6400718700000001</v>
      </c>
      <c r="H227" s="113">
        <f t="shared" si="9"/>
        <v>0.58668458840160431</v>
      </c>
      <c r="I227" s="130">
        <v>12.05944407</v>
      </c>
      <c r="J227" s="130">
        <v>0.91797963999999999</v>
      </c>
      <c r="K227" s="113">
        <f t="shared" si="10"/>
        <v>12.136940673324737</v>
      </c>
      <c r="L227" s="91">
        <f t="shared" si="11"/>
        <v>4.6341896662828441</v>
      </c>
      <c r="N227" s="47"/>
    </row>
    <row r="228" spans="1:14">
      <c r="A228" s="90" t="s">
        <v>2107</v>
      </c>
      <c r="B228" s="90" t="s">
        <v>119</v>
      </c>
      <c r="C228" s="90" t="s">
        <v>1537</v>
      </c>
      <c r="D228" s="90" t="s">
        <v>398</v>
      </c>
      <c r="E228" s="90" t="s">
        <v>1868</v>
      </c>
      <c r="F228" s="112">
        <v>21.465525639999999</v>
      </c>
      <c r="G228" s="112">
        <v>21.473349045000003</v>
      </c>
      <c r="H228" s="113">
        <f t="shared" si="9"/>
        <v>-3.6433091939258588E-4</v>
      </c>
      <c r="I228" s="130">
        <v>12.03933282</v>
      </c>
      <c r="J228" s="130">
        <v>34.404158000000002</v>
      </c>
      <c r="K228" s="113">
        <f t="shared" si="10"/>
        <v>-0.65006169254309321</v>
      </c>
      <c r="L228" s="91">
        <f t="shared" si="11"/>
        <v>0.56086829746974698</v>
      </c>
      <c r="N228" s="47"/>
    </row>
    <row r="229" spans="1:14">
      <c r="A229" s="90" t="s">
        <v>35</v>
      </c>
      <c r="B229" s="90" t="s">
        <v>259</v>
      </c>
      <c r="C229" s="90" t="s">
        <v>1180</v>
      </c>
      <c r="D229" s="90" t="s">
        <v>398</v>
      </c>
      <c r="E229" s="90" t="s">
        <v>1868</v>
      </c>
      <c r="F229" s="112">
        <v>4.6428973499999993</v>
      </c>
      <c r="G229" s="112">
        <v>1.2514923200000001</v>
      </c>
      <c r="H229" s="113">
        <f t="shared" si="9"/>
        <v>2.709888806988443</v>
      </c>
      <c r="I229" s="130">
        <v>11.758952150000001</v>
      </c>
      <c r="J229" s="130">
        <v>3.3565468100000002</v>
      </c>
      <c r="K229" s="113">
        <f t="shared" si="10"/>
        <v>2.5032885925997261</v>
      </c>
      <c r="L229" s="91">
        <f t="shared" si="11"/>
        <v>2.5326754531844222</v>
      </c>
      <c r="N229" s="47"/>
    </row>
    <row r="230" spans="1:14">
      <c r="A230" s="90" t="s">
        <v>1910</v>
      </c>
      <c r="B230" s="90" t="s">
        <v>429</v>
      </c>
      <c r="C230" s="90" t="s">
        <v>1539</v>
      </c>
      <c r="D230" s="90" t="s">
        <v>398</v>
      </c>
      <c r="E230" s="90" t="s">
        <v>1868</v>
      </c>
      <c r="F230" s="112">
        <v>0.272061</v>
      </c>
      <c r="G230" s="112">
        <v>0.29589804999999997</v>
      </c>
      <c r="H230" s="113">
        <f t="shared" si="9"/>
        <v>-8.0558320678355222E-2</v>
      </c>
      <c r="I230" s="130">
        <v>11.65882068</v>
      </c>
      <c r="J230" s="130">
        <v>13.71141102</v>
      </c>
      <c r="K230" s="113">
        <f t="shared" si="10"/>
        <v>-0.14969942458919883</v>
      </c>
      <c r="L230" s="91">
        <f t="shared" si="11"/>
        <v>42.853700750934536</v>
      </c>
      <c r="N230" s="47"/>
    </row>
    <row r="231" spans="1:14">
      <c r="A231" s="90" t="s">
        <v>1078</v>
      </c>
      <c r="B231" s="90" t="s">
        <v>1079</v>
      </c>
      <c r="C231" s="90" t="s">
        <v>1544</v>
      </c>
      <c r="D231" s="90" t="s">
        <v>398</v>
      </c>
      <c r="E231" s="90" t="s">
        <v>1868</v>
      </c>
      <c r="F231" s="112">
        <v>6.1698941889999999</v>
      </c>
      <c r="G231" s="112">
        <v>0.34332030400000002</v>
      </c>
      <c r="H231" s="113">
        <f t="shared" si="9"/>
        <v>16.971247599151607</v>
      </c>
      <c r="I231" s="130">
        <v>11.63324302</v>
      </c>
      <c r="J231" s="130">
        <v>0.10014608999999999</v>
      </c>
      <c r="K231" s="113" t="str">
        <f t="shared" si="10"/>
        <v/>
      </c>
      <c r="L231" s="91">
        <f t="shared" si="11"/>
        <v>1.8854850121644444</v>
      </c>
      <c r="N231" s="47"/>
    </row>
    <row r="232" spans="1:14">
      <c r="A232" s="90" t="s">
        <v>417</v>
      </c>
      <c r="B232" s="90" t="s">
        <v>418</v>
      </c>
      <c r="C232" s="90" t="s">
        <v>1544</v>
      </c>
      <c r="D232" s="90" t="s">
        <v>398</v>
      </c>
      <c r="E232" s="90" t="s">
        <v>400</v>
      </c>
      <c r="F232" s="112">
        <v>16.768098418000001</v>
      </c>
      <c r="G232" s="112">
        <v>15.242789094000001</v>
      </c>
      <c r="H232" s="113">
        <f t="shared" si="9"/>
        <v>0.10006760013496518</v>
      </c>
      <c r="I232" s="130">
        <v>11.62370263</v>
      </c>
      <c r="J232" s="130">
        <v>5.9936558299999998</v>
      </c>
      <c r="K232" s="113">
        <f t="shared" si="10"/>
        <v>0.93933434946664285</v>
      </c>
      <c r="L232" s="91">
        <f t="shared" si="11"/>
        <v>0.69320338778083146</v>
      </c>
      <c r="N232" s="47"/>
    </row>
    <row r="233" spans="1:14">
      <c r="A233" s="90" t="s">
        <v>729</v>
      </c>
      <c r="B233" s="90" t="s">
        <v>730</v>
      </c>
      <c r="C233" s="90" t="s">
        <v>1543</v>
      </c>
      <c r="D233" s="90" t="s">
        <v>1441</v>
      </c>
      <c r="E233" s="90" t="s">
        <v>400</v>
      </c>
      <c r="F233" s="112">
        <v>2.8575491500000001</v>
      </c>
      <c r="G233" s="112">
        <v>3.921413695</v>
      </c>
      <c r="H233" s="113">
        <f t="shared" si="9"/>
        <v>-0.27129617728333044</v>
      </c>
      <c r="I233" s="130">
        <v>11.59474754839505</v>
      </c>
      <c r="J233" s="130">
        <v>3.5220598999999999</v>
      </c>
      <c r="K233" s="113">
        <f t="shared" si="10"/>
        <v>2.2920358760494253</v>
      </c>
      <c r="L233" s="91">
        <f t="shared" si="11"/>
        <v>4.0575846432580347</v>
      </c>
      <c r="N233" s="47"/>
    </row>
    <row r="234" spans="1:14">
      <c r="A234" s="90" t="s">
        <v>735</v>
      </c>
      <c r="B234" s="90" t="s">
        <v>736</v>
      </c>
      <c r="C234" s="90" t="s">
        <v>1538</v>
      </c>
      <c r="D234" s="90" t="s">
        <v>398</v>
      </c>
      <c r="E234" s="90" t="s">
        <v>1868</v>
      </c>
      <c r="F234" s="112">
        <v>2.8199278999999997</v>
      </c>
      <c r="G234" s="112">
        <v>1.810171867</v>
      </c>
      <c r="H234" s="113">
        <f t="shared" si="9"/>
        <v>0.55782329369280803</v>
      </c>
      <c r="I234" s="130">
        <v>11.52875575</v>
      </c>
      <c r="J234" s="130">
        <v>6.2129987400000006</v>
      </c>
      <c r="K234" s="113">
        <f t="shared" si="10"/>
        <v>0.85558636536919686</v>
      </c>
      <c r="L234" s="91">
        <f t="shared" si="11"/>
        <v>4.0883157863717017</v>
      </c>
      <c r="N234" s="47"/>
    </row>
    <row r="235" spans="1:14">
      <c r="A235" s="90" t="s">
        <v>1648</v>
      </c>
      <c r="B235" s="90" t="s">
        <v>1091</v>
      </c>
      <c r="C235" s="90" t="s">
        <v>1543</v>
      </c>
      <c r="D235" s="90" t="s">
        <v>1441</v>
      </c>
      <c r="E235" s="90" t="s">
        <v>1868</v>
      </c>
      <c r="F235" s="112">
        <v>8.9055563790000001</v>
      </c>
      <c r="G235" s="112">
        <v>6.446396182</v>
      </c>
      <c r="H235" s="113">
        <f t="shared" si="9"/>
        <v>0.38147829074896289</v>
      </c>
      <c r="I235" s="130">
        <v>11.103014910000001</v>
      </c>
      <c r="J235" s="130">
        <v>15.96631732</v>
      </c>
      <c r="K235" s="113">
        <f t="shared" si="10"/>
        <v>-0.30459762965552784</v>
      </c>
      <c r="L235" s="91">
        <f t="shared" si="11"/>
        <v>1.2467514029984448</v>
      </c>
      <c r="N235" s="47"/>
    </row>
    <row r="236" spans="1:14">
      <c r="A236" s="90" t="s">
        <v>230</v>
      </c>
      <c r="B236" s="90" t="s">
        <v>361</v>
      </c>
      <c r="C236" s="90" t="s">
        <v>1556</v>
      </c>
      <c r="D236" s="90" t="s">
        <v>399</v>
      </c>
      <c r="E236" s="90" t="s">
        <v>1868</v>
      </c>
      <c r="F236" s="112">
        <v>1.53035506</v>
      </c>
      <c r="G236" s="112">
        <v>2.1850904</v>
      </c>
      <c r="H236" s="113">
        <f t="shared" si="9"/>
        <v>-0.29963764428236017</v>
      </c>
      <c r="I236" s="130">
        <v>11.05544926</v>
      </c>
      <c r="J236" s="130">
        <v>0.28732426999999999</v>
      </c>
      <c r="K236" s="113">
        <f t="shared" si="10"/>
        <v>37.477255193235152</v>
      </c>
      <c r="L236" s="91">
        <f t="shared" si="11"/>
        <v>7.2241073649928005</v>
      </c>
      <c r="N236" s="47"/>
    </row>
    <row r="237" spans="1:14">
      <c r="A237" s="90" t="s">
        <v>710</v>
      </c>
      <c r="B237" s="90" t="s">
        <v>319</v>
      </c>
      <c r="C237" s="90" t="s">
        <v>1544</v>
      </c>
      <c r="D237" s="90" t="s">
        <v>398</v>
      </c>
      <c r="E237" s="90" t="s">
        <v>400</v>
      </c>
      <c r="F237" s="112">
        <v>27.381058670000002</v>
      </c>
      <c r="G237" s="112">
        <v>64.264415678000006</v>
      </c>
      <c r="H237" s="113">
        <f t="shared" si="9"/>
        <v>-0.57393125914045284</v>
      </c>
      <c r="I237" s="130">
        <v>10.86510135</v>
      </c>
      <c r="J237" s="130">
        <v>25.32361745</v>
      </c>
      <c r="K237" s="113">
        <f t="shared" si="10"/>
        <v>-0.57094987035511391</v>
      </c>
      <c r="L237" s="91">
        <f t="shared" si="11"/>
        <v>0.39681085676589728</v>
      </c>
      <c r="N237" s="47"/>
    </row>
    <row r="238" spans="1:14">
      <c r="A238" s="90" t="s">
        <v>479</v>
      </c>
      <c r="B238" s="90" t="s">
        <v>806</v>
      </c>
      <c r="C238" s="90" t="s">
        <v>1538</v>
      </c>
      <c r="D238" s="90" t="s">
        <v>398</v>
      </c>
      <c r="E238" s="90" t="s">
        <v>1868</v>
      </c>
      <c r="F238" s="112">
        <v>4.7898866040000003</v>
      </c>
      <c r="G238" s="112">
        <v>3.7603633939999996</v>
      </c>
      <c r="H238" s="113">
        <f t="shared" si="9"/>
        <v>0.27378290397217953</v>
      </c>
      <c r="I238" s="130">
        <v>10.83918194</v>
      </c>
      <c r="J238" s="130">
        <v>49.74206573</v>
      </c>
      <c r="K238" s="113">
        <f t="shared" si="10"/>
        <v>-0.78209224363871233</v>
      </c>
      <c r="L238" s="91">
        <f t="shared" si="11"/>
        <v>2.262930803194438</v>
      </c>
      <c r="N238" s="47"/>
    </row>
    <row r="239" spans="1:14">
      <c r="A239" s="90" t="s">
        <v>2076</v>
      </c>
      <c r="B239" s="90" t="s">
        <v>345</v>
      </c>
      <c r="C239" s="90" t="s">
        <v>1180</v>
      </c>
      <c r="D239" s="90" t="s">
        <v>398</v>
      </c>
      <c r="E239" s="90" t="s">
        <v>400</v>
      </c>
      <c r="F239" s="112">
        <v>8.4182254099999998</v>
      </c>
      <c r="G239" s="112">
        <v>4.5023077100000002</v>
      </c>
      <c r="H239" s="113">
        <f t="shared" si="9"/>
        <v>0.86975790022135113</v>
      </c>
      <c r="I239" s="130">
        <v>10.811905730000001</v>
      </c>
      <c r="J239" s="130">
        <v>8.4785224499999998</v>
      </c>
      <c r="K239" s="113">
        <f t="shared" si="10"/>
        <v>0.2752110752504997</v>
      </c>
      <c r="L239" s="91">
        <f t="shared" si="11"/>
        <v>1.284345001876114</v>
      </c>
      <c r="N239" s="47"/>
    </row>
    <row r="240" spans="1:14">
      <c r="A240" s="90" t="s">
        <v>1685</v>
      </c>
      <c r="B240" s="90" t="s">
        <v>1686</v>
      </c>
      <c r="C240" s="90" t="s">
        <v>1543</v>
      </c>
      <c r="D240" s="90" t="s">
        <v>399</v>
      </c>
      <c r="E240" s="90" t="s">
        <v>400</v>
      </c>
      <c r="F240" s="112">
        <v>3.9739369730000003</v>
      </c>
      <c r="G240" s="112">
        <v>8.5732456789999993</v>
      </c>
      <c r="H240" s="113">
        <f t="shared" si="9"/>
        <v>-0.53647228578389128</v>
      </c>
      <c r="I240" s="130">
        <v>10.73489771</v>
      </c>
      <c r="J240" s="130">
        <v>11.822604720000001</v>
      </c>
      <c r="K240" s="113">
        <f t="shared" si="10"/>
        <v>-9.2002315543879609E-2</v>
      </c>
      <c r="L240" s="91">
        <f t="shared" si="11"/>
        <v>2.7013256080646952</v>
      </c>
      <c r="N240" s="47"/>
    </row>
    <row r="241" spans="1:14">
      <c r="A241" s="90" t="s">
        <v>903</v>
      </c>
      <c r="B241" s="90" t="s">
        <v>1108</v>
      </c>
      <c r="C241" s="90" t="s">
        <v>1543</v>
      </c>
      <c r="D241" s="90" t="s">
        <v>399</v>
      </c>
      <c r="E241" s="90" t="s">
        <v>400</v>
      </c>
      <c r="F241" s="112">
        <v>0.54641120499999996</v>
      </c>
      <c r="G241" s="112">
        <v>0.62905393999999992</v>
      </c>
      <c r="H241" s="113">
        <f t="shared" si="9"/>
        <v>-0.13137622983491681</v>
      </c>
      <c r="I241" s="130">
        <v>10.57017205</v>
      </c>
      <c r="J241" s="130">
        <v>0.26458645000000003</v>
      </c>
      <c r="K241" s="113">
        <f t="shared" si="10"/>
        <v>38.949785977324233</v>
      </c>
      <c r="L241" s="91">
        <f t="shared" si="11"/>
        <v>19.344720520509824</v>
      </c>
      <c r="N241" s="47"/>
    </row>
    <row r="242" spans="1:14">
      <c r="A242" s="90" t="s">
        <v>304</v>
      </c>
      <c r="B242" s="90" t="s">
        <v>305</v>
      </c>
      <c r="C242" s="90" t="s">
        <v>1180</v>
      </c>
      <c r="D242" s="90" t="s">
        <v>398</v>
      </c>
      <c r="E242" s="90" t="s">
        <v>1868</v>
      </c>
      <c r="F242" s="112">
        <v>9.7958720770000003</v>
      </c>
      <c r="G242" s="112">
        <v>18.104478528000001</v>
      </c>
      <c r="H242" s="113">
        <f t="shared" si="9"/>
        <v>-0.45892547737014833</v>
      </c>
      <c r="I242" s="130">
        <v>10.48184475</v>
      </c>
      <c r="J242" s="130">
        <v>33.101608390000003</v>
      </c>
      <c r="K242" s="113">
        <f t="shared" si="10"/>
        <v>-0.68334334010287656</v>
      </c>
      <c r="L242" s="91">
        <f t="shared" si="11"/>
        <v>1.0700267079447285</v>
      </c>
      <c r="N242" s="47"/>
    </row>
    <row r="243" spans="1:14">
      <c r="A243" s="90" t="s">
        <v>1771</v>
      </c>
      <c r="B243" s="90" t="s">
        <v>970</v>
      </c>
      <c r="C243" s="90" t="s">
        <v>2417</v>
      </c>
      <c r="D243" s="90" t="s">
        <v>399</v>
      </c>
      <c r="E243" s="90" t="s">
        <v>400</v>
      </c>
      <c r="F243" s="112">
        <v>5.66154314</v>
      </c>
      <c r="G243" s="112">
        <v>0.30493315999999998</v>
      </c>
      <c r="H243" s="113">
        <f t="shared" si="9"/>
        <v>17.566505328577581</v>
      </c>
      <c r="I243" s="130">
        <v>10.268429169999999</v>
      </c>
      <c r="J243" s="130"/>
      <c r="K243" s="113" t="str">
        <f t="shared" si="10"/>
        <v/>
      </c>
      <c r="L243" s="91">
        <f t="shared" si="11"/>
        <v>1.8137156100518559</v>
      </c>
      <c r="N243" s="47"/>
    </row>
    <row r="244" spans="1:14">
      <c r="A244" s="90" t="s">
        <v>1629</v>
      </c>
      <c r="B244" s="90" t="s">
        <v>786</v>
      </c>
      <c r="C244" s="90" t="s">
        <v>1543</v>
      </c>
      <c r="D244" s="90" t="s">
        <v>399</v>
      </c>
      <c r="E244" s="90" t="s">
        <v>400</v>
      </c>
      <c r="F244" s="112">
        <v>0.49058891499999996</v>
      </c>
      <c r="G244" s="112">
        <v>2.7033807209999998</v>
      </c>
      <c r="H244" s="113">
        <f t="shared" si="9"/>
        <v>-0.81852762683809943</v>
      </c>
      <c r="I244" s="130">
        <v>10.196357900000001</v>
      </c>
      <c r="J244" s="130">
        <v>3.8593945199999999</v>
      </c>
      <c r="K244" s="113">
        <f t="shared" si="10"/>
        <v>1.641957915201683</v>
      </c>
      <c r="L244" s="91">
        <f t="shared" si="11"/>
        <v>20.783914165692067</v>
      </c>
      <c r="N244" s="47"/>
    </row>
    <row r="245" spans="1:14">
      <c r="A245" s="90" t="s">
        <v>1439</v>
      </c>
      <c r="B245" s="90" t="s">
        <v>1440</v>
      </c>
      <c r="C245" s="90" t="s">
        <v>1543</v>
      </c>
      <c r="D245" s="90" t="s">
        <v>1441</v>
      </c>
      <c r="E245" s="90" t="s">
        <v>1868</v>
      </c>
      <c r="F245" s="112">
        <v>11.774885859999999</v>
      </c>
      <c r="G245" s="112">
        <v>8.2769324500000003</v>
      </c>
      <c r="H245" s="113">
        <f t="shared" si="9"/>
        <v>0.42261471035685427</v>
      </c>
      <c r="I245" s="130">
        <v>10.1126054</v>
      </c>
      <c r="J245" s="130">
        <v>4.7990562300000006</v>
      </c>
      <c r="K245" s="113">
        <f t="shared" si="10"/>
        <v>1.1072071080942512</v>
      </c>
      <c r="L245" s="91">
        <f t="shared" si="11"/>
        <v>0.85882831648951541</v>
      </c>
      <c r="N245" s="47"/>
    </row>
    <row r="246" spans="1:14">
      <c r="A246" s="90" t="s">
        <v>216</v>
      </c>
      <c r="B246" s="90" t="s">
        <v>28</v>
      </c>
      <c r="C246" s="90" t="s">
        <v>1556</v>
      </c>
      <c r="D246" s="90" t="s">
        <v>1441</v>
      </c>
      <c r="E246" s="90" t="s">
        <v>1868</v>
      </c>
      <c r="F246" s="112">
        <v>1.94309357</v>
      </c>
      <c r="G246" s="112">
        <v>0.80778332999999991</v>
      </c>
      <c r="H246" s="113">
        <f t="shared" si="9"/>
        <v>1.4054638141641278</v>
      </c>
      <c r="I246" s="130">
        <v>9.9645767200000002</v>
      </c>
      <c r="J246" s="130">
        <v>34.456174990000001</v>
      </c>
      <c r="K246" s="113">
        <f t="shared" si="10"/>
        <v>-0.71080432686181916</v>
      </c>
      <c r="L246" s="91">
        <f t="shared" si="11"/>
        <v>5.128202199753046</v>
      </c>
      <c r="N246" s="47"/>
    </row>
    <row r="247" spans="1:14">
      <c r="A247" s="90" t="s">
        <v>765</v>
      </c>
      <c r="B247" s="90" t="s">
        <v>246</v>
      </c>
      <c r="C247" s="90" t="s">
        <v>1180</v>
      </c>
      <c r="D247" s="90" t="s">
        <v>398</v>
      </c>
      <c r="E247" s="90" t="s">
        <v>1868</v>
      </c>
      <c r="F247" s="112">
        <v>3.270892565</v>
      </c>
      <c r="G247" s="112">
        <v>2.1074317040000001</v>
      </c>
      <c r="H247" s="113">
        <f t="shared" si="9"/>
        <v>0.55207523868588426</v>
      </c>
      <c r="I247" s="130">
        <v>9.7639729499999994</v>
      </c>
      <c r="J247" s="130">
        <v>13.753677619999999</v>
      </c>
      <c r="K247" s="113">
        <f t="shared" si="10"/>
        <v>-0.29008275315384335</v>
      </c>
      <c r="L247" s="91">
        <f t="shared" si="11"/>
        <v>2.9851096469749074</v>
      </c>
      <c r="N247" s="47"/>
    </row>
    <row r="248" spans="1:14">
      <c r="A248" s="90" t="s">
        <v>2723</v>
      </c>
      <c r="B248" s="90" t="s">
        <v>1076</v>
      </c>
      <c r="C248" s="90" t="s">
        <v>1544</v>
      </c>
      <c r="D248" s="90" t="s">
        <v>398</v>
      </c>
      <c r="E248" s="90" t="s">
        <v>1868</v>
      </c>
      <c r="F248" s="112">
        <v>5.6489644100000005</v>
      </c>
      <c r="G248" s="112">
        <v>0.59747896</v>
      </c>
      <c r="H248" s="113">
        <f t="shared" si="9"/>
        <v>8.454666671442288</v>
      </c>
      <c r="I248" s="130">
        <v>9.7531983699999998</v>
      </c>
      <c r="J248" s="130">
        <v>7.6298820000000003E-2</v>
      </c>
      <c r="K248" s="113" t="str">
        <f t="shared" si="10"/>
        <v/>
      </c>
      <c r="L248" s="91">
        <f t="shared" si="11"/>
        <v>1.7265462591222094</v>
      </c>
      <c r="N248" s="47"/>
    </row>
    <row r="249" spans="1:14">
      <c r="A249" s="90" t="s">
        <v>205</v>
      </c>
      <c r="B249" s="90" t="s">
        <v>206</v>
      </c>
      <c r="C249" s="90" t="s">
        <v>1180</v>
      </c>
      <c r="D249" s="90" t="s">
        <v>398</v>
      </c>
      <c r="E249" s="90" t="s">
        <v>1868</v>
      </c>
      <c r="F249" s="112">
        <v>4.9747065810000004</v>
      </c>
      <c r="G249" s="112">
        <v>4.3362108480000003</v>
      </c>
      <c r="H249" s="113">
        <f t="shared" si="9"/>
        <v>0.14724739072466808</v>
      </c>
      <c r="I249" s="130">
        <v>9.6729623599999996</v>
      </c>
      <c r="J249" s="130">
        <v>4.8095734299999995</v>
      </c>
      <c r="K249" s="113">
        <f t="shared" si="10"/>
        <v>1.0111892459452481</v>
      </c>
      <c r="L249" s="91">
        <f t="shared" si="11"/>
        <v>1.9444287220766234</v>
      </c>
      <c r="N249" s="47"/>
    </row>
    <row r="250" spans="1:14">
      <c r="A250" s="90" t="s">
        <v>1909</v>
      </c>
      <c r="B250" s="90" t="s">
        <v>430</v>
      </c>
      <c r="C250" s="90" t="s">
        <v>1539</v>
      </c>
      <c r="D250" s="90" t="s">
        <v>398</v>
      </c>
      <c r="E250" s="90" t="s">
        <v>1868</v>
      </c>
      <c r="F250" s="112">
        <v>0.34400665999999996</v>
      </c>
      <c r="G250" s="112">
        <v>0.75590685000000002</v>
      </c>
      <c r="H250" s="113">
        <f t="shared" si="9"/>
        <v>-0.54490866169555163</v>
      </c>
      <c r="I250" s="130">
        <v>9.6525676100000002</v>
      </c>
      <c r="J250" s="130">
        <v>6.43342306</v>
      </c>
      <c r="K250" s="113">
        <f t="shared" si="10"/>
        <v>0.50037818436271153</v>
      </c>
      <c r="L250" s="91">
        <f t="shared" si="11"/>
        <v>28.059246323893849</v>
      </c>
      <c r="N250" s="47"/>
    </row>
    <row r="251" spans="1:14">
      <c r="A251" s="90" t="s">
        <v>1599</v>
      </c>
      <c r="B251" s="90" t="s">
        <v>1600</v>
      </c>
      <c r="C251" s="90" t="s">
        <v>1543</v>
      </c>
      <c r="D251" s="90" t="s">
        <v>399</v>
      </c>
      <c r="E251" s="90" t="s">
        <v>400</v>
      </c>
      <c r="F251" s="112">
        <v>7.4901257989999994</v>
      </c>
      <c r="G251" s="112">
        <v>11.377645892999999</v>
      </c>
      <c r="H251" s="113">
        <f t="shared" si="9"/>
        <v>-0.34168053132957521</v>
      </c>
      <c r="I251" s="130">
        <v>9.5523317677363995</v>
      </c>
      <c r="J251" s="130">
        <v>60.239218017844998</v>
      </c>
      <c r="K251" s="113">
        <f t="shared" si="10"/>
        <v>-0.84142669705794226</v>
      </c>
      <c r="L251" s="91">
        <f t="shared" si="11"/>
        <v>1.2753232754797954</v>
      </c>
      <c r="N251" s="47"/>
    </row>
    <row r="252" spans="1:14">
      <c r="A252" s="90" t="s">
        <v>1683</v>
      </c>
      <c r="B252" s="90" t="s">
        <v>1684</v>
      </c>
      <c r="C252" s="90" t="s">
        <v>1543</v>
      </c>
      <c r="D252" s="90" t="s">
        <v>399</v>
      </c>
      <c r="E252" s="90" t="s">
        <v>400</v>
      </c>
      <c r="F252" s="112">
        <v>3.20387464</v>
      </c>
      <c r="G252" s="112">
        <v>1.0874092</v>
      </c>
      <c r="H252" s="113">
        <f t="shared" si="9"/>
        <v>1.9463376252472391</v>
      </c>
      <c r="I252" s="130">
        <v>9.4966801227964499</v>
      </c>
      <c r="J252" s="130">
        <v>2.1117716800000004</v>
      </c>
      <c r="K252" s="113">
        <f t="shared" si="10"/>
        <v>3.4970203042009009</v>
      </c>
      <c r="L252" s="91">
        <f t="shared" si="11"/>
        <v>2.9641235035327256</v>
      </c>
      <c r="N252" s="47"/>
    </row>
    <row r="253" spans="1:14">
      <c r="A253" s="90" t="s">
        <v>713</v>
      </c>
      <c r="B253" s="90" t="s">
        <v>714</v>
      </c>
      <c r="C253" s="90" t="s">
        <v>1767</v>
      </c>
      <c r="D253" s="90" t="s">
        <v>399</v>
      </c>
      <c r="E253" s="90" t="s">
        <v>400</v>
      </c>
      <c r="F253" s="112">
        <v>6.7145549999999998E-2</v>
      </c>
      <c r="G253" s="112">
        <v>0.42580390000000001</v>
      </c>
      <c r="H253" s="113">
        <f t="shared" si="9"/>
        <v>-0.8423087482289382</v>
      </c>
      <c r="I253" s="130">
        <v>9.4946519076945997</v>
      </c>
      <c r="J253" s="130">
        <v>8.2389587033268992</v>
      </c>
      <c r="K253" s="113">
        <f t="shared" si="10"/>
        <v>0.15240921208412539</v>
      </c>
      <c r="L253" s="91" t="str">
        <f t="shared" si="11"/>
        <v/>
      </c>
      <c r="N253" s="47"/>
    </row>
    <row r="254" spans="1:14">
      <c r="A254" s="90" t="s">
        <v>975</v>
      </c>
      <c r="B254" s="90" t="s">
        <v>976</v>
      </c>
      <c r="C254" s="90" t="s">
        <v>1543</v>
      </c>
      <c r="D254" s="90" t="s">
        <v>399</v>
      </c>
      <c r="E254" s="90" t="s">
        <v>400</v>
      </c>
      <c r="F254" s="112">
        <v>4.2405024500000001</v>
      </c>
      <c r="G254" s="112">
        <v>19.340353056000001</v>
      </c>
      <c r="H254" s="113">
        <f t="shared" si="9"/>
        <v>-0.78074327610661376</v>
      </c>
      <c r="I254" s="130">
        <v>9.4869647042414993</v>
      </c>
      <c r="J254" s="130">
        <v>20.255035737215799</v>
      </c>
      <c r="K254" s="113">
        <f t="shared" si="10"/>
        <v>-0.53162439072815226</v>
      </c>
      <c r="L254" s="91">
        <f t="shared" si="11"/>
        <v>2.2372265589049474</v>
      </c>
      <c r="N254" s="47"/>
    </row>
    <row r="255" spans="1:14">
      <c r="A255" s="90" t="s">
        <v>893</v>
      </c>
      <c r="B255" s="90" t="s">
        <v>101</v>
      </c>
      <c r="C255" s="90" t="s">
        <v>1541</v>
      </c>
      <c r="D255" s="90" t="s">
        <v>399</v>
      </c>
      <c r="E255" s="90" t="s">
        <v>400</v>
      </c>
      <c r="F255" s="112">
        <v>46.789456990000005</v>
      </c>
      <c r="G255" s="112">
        <v>25.491826360000001</v>
      </c>
      <c r="H255" s="113">
        <f t="shared" si="9"/>
        <v>0.83546899814988396</v>
      </c>
      <c r="I255" s="130">
        <v>9.2678756999999994</v>
      </c>
      <c r="J255" s="130">
        <v>5.1300798700000003</v>
      </c>
      <c r="K255" s="113">
        <f t="shared" si="10"/>
        <v>0.80657532335846427</v>
      </c>
      <c r="L255" s="91">
        <f t="shared" si="11"/>
        <v>0.19807615424946606</v>
      </c>
      <c r="N255" s="47"/>
    </row>
    <row r="256" spans="1:14">
      <c r="A256" s="90" t="s">
        <v>691</v>
      </c>
      <c r="B256" s="90" t="s">
        <v>160</v>
      </c>
      <c r="C256" s="90" t="s">
        <v>1767</v>
      </c>
      <c r="D256" s="90" t="s">
        <v>399</v>
      </c>
      <c r="E256" s="90" t="s">
        <v>400</v>
      </c>
      <c r="F256" s="112">
        <v>5.27517382</v>
      </c>
      <c r="G256" s="112">
        <v>4.82139088</v>
      </c>
      <c r="H256" s="113">
        <f t="shared" si="9"/>
        <v>9.4118678882140427E-2</v>
      </c>
      <c r="I256" s="130">
        <v>9.2302693900000001</v>
      </c>
      <c r="J256" s="130">
        <v>3.7000229</v>
      </c>
      <c r="K256" s="113">
        <f t="shared" si="10"/>
        <v>1.4946519628297437</v>
      </c>
      <c r="L256" s="91">
        <f t="shared" si="11"/>
        <v>1.7497564449923662</v>
      </c>
      <c r="N256" s="47"/>
    </row>
    <row r="257" spans="1:14">
      <c r="A257" s="90" t="s">
        <v>1635</v>
      </c>
      <c r="B257" s="90" t="s">
        <v>793</v>
      </c>
      <c r="C257" s="90" t="s">
        <v>1543</v>
      </c>
      <c r="D257" s="90" t="s">
        <v>399</v>
      </c>
      <c r="E257" s="90" t="s">
        <v>400</v>
      </c>
      <c r="F257" s="112">
        <v>5.9434379079999999</v>
      </c>
      <c r="G257" s="112">
        <v>3.726395616</v>
      </c>
      <c r="H257" s="113">
        <f t="shared" si="9"/>
        <v>0.59495623129243191</v>
      </c>
      <c r="I257" s="130">
        <v>9.1307350700000001</v>
      </c>
      <c r="J257" s="130">
        <v>3.9598905699999998</v>
      </c>
      <c r="K257" s="113">
        <f t="shared" si="10"/>
        <v>1.3058048975328127</v>
      </c>
      <c r="L257" s="91">
        <f t="shared" si="11"/>
        <v>1.5362716345887668</v>
      </c>
      <c r="N257" s="47"/>
    </row>
    <row r="258" spans="1:14">
      <c r="A258" s="90" t="s">
        <v>512</v>
      </c>
      <c r="B258" s="90" t="s">
        <v>513</v>
      </c>
      <c r="C258" s="90" t="s">
        <v>1538</v>
      </c>
      <c r="D258" s="90" t="s">
        <v>398</v>
      </c>
      <c r="E258" s="90" t="s">
        <v>1868</v>
      </c>
      <c r="F258" s="112">
        <v>3.3265850350000004</v>
      </c>
      <c r="G258" s="112">
        <v>3.3301581480000002</v>
      </c>
      <c r="H258" s="113">
        <f t="shared" si="9"/>
        <v>-1.0729559501988506E-3</v>
      </c>
      <c r="I258" s="130">
        <v>8.9342280500000015</v>
      </c>
      <c r="J258" s="130">
        <v>7.8897192199999999</v>
      </c>
      <c r="K258" s="113">
        <f t="shared" si="10"/>
        <v>0.13238859341815745</v>
      </c>
      <c r="L258" s="91">
        <f t="shared" si="11"/>
        <v>2.6857055977828028</v>
      </c>
      <c r="N258" s="47"/>
    </row>
    <row r="259" spans="1:14">
      <c r="A259" s="90" t="s">
        <v>1845</v>
      </c>
      <c r="B259" s="90" t="s">
        <v>1866</v>
      </c>
      <c r="C259" s="90" t="s">
        <v>1180</v>
      </c>
      <c r="D259" s="90" t="s">
        <v>398</v>
      </c>
      <c r="E259" s="90" t="s">
        <v>1868</v>
      </c>
      <c r="F259" s="112">
        <v>3.9733270150000002</v>
      </c>
      <c r="G259" s="112">
        <v>3.1828258149999997</v>
      </c>
      <c r="H259" s="113">
        <f t="shared" si="9"/>
        <v>0.24836458101933556</v>
      </c>
      <c r="I259" s="130">
        <v>8.73064325</v>
      </c>
      <c r="J259" s="130">
        <v>19.12680958</v>
      </c>
      <c r="K259" s="113">
        <f t="shared" si="10"/>
        <v>-0.54353896746432717</v>
      </c>
      <c r="L259" s="91">
        <f t="shared" si="11"/>
        <v>2.1973130369185077</v>
      </c>
      <c r="N259" s="47"/>
    </row>
    <row r="260" spans="1:14">
      <c r="A260" s="90" t="s">
        <v>927</v>
      </c>
      <c r="B260" s="90" t="s">
        <v>1064</v>
      </c>
      <c r="C260" s="90" t="s">
        <v>1544</v>
      </c>
      <c r="D260" s="90" t="s">
        <v>398</v>
      </c>
      <c r="E260" s="90" t="s">
        <v>400</v>
      </c>
      <c r="F260" s="112">
        <v>3.91966635</v>
      </c>
      <c r="G260" s="112">
        <v>1.45720005</v>
      </c>
      <c r="H260" s="113">
        <f t="shared" si="9"/>
        <v>1.6898615258762857</v>
      </c>
      <c r="I260" s="130">
        <v>8.7033665899999999</v>
      </c>
      <c r="J260" s="130">
        <v>1.07019</v>
      </c>
      <c r="K260" s="113">
        <f t="shared" si="10"/>
        <v>7.1325433708033152</v>
      </c>
      <c r="L260" s="91">
        <f t="shared" si="11"/>
        <v>2.2204355710021084</v>
      </c>
      <c r="N260" s="47"/>
    </row>
    <row r="261" spans="1:14">
      <c r="A261" s="90" t="s">
        <v>2536</v>
      </c>
      <c r="B261" s="90" t="s">
        <v>2537</v>
      </c>
      <c r="C261" s="90" t="s">
        <v>298</v>
      </c>
      <c r="D261" s="90" t="s">
        <v>399</v>
      </c>
      <c r="E261" s="90" t="s">
        <v>400</v>
      </c>
      <c r="F261" s="112">
        <v>1.0850375400000001</v>
      </c>
      <c r="G261" s="112">
        <v>0.88270557999999999</v>
      </c>
      <c r="H261" s="113">
        <f t="shared" si="9"/>
        <v>0.22921794603360279</v>
      </c>
      <c r="I261" s="130">
        <v>8.6665069700000004</v>
      </c>
      <c r="J261" s="130">
        <v>1.1267264699999999</v>
      </c>
      <c r="K261" s="113">
        <f t="shared" si="10"/>
        <v>6.6917576721171743</v>
      </c>
      <c r="L261" s="91">
        <f t="shared" si="11"/>
        <v>7.9872876748577744</v>
      </c>
      <c r="N261" s="47"/>
    </row>
    <row r="262" spans="1:14">
      <c r="A262" s="90" t="s">
        <v>977</v>
      </c>
      <c r="B262" s="90" t="s">
        <v>978</v>
      </c>
      <c r="C262" s="90" t="s">
        <v>1543</v>
      </c>
      <c r="D262" s="90" t="s">
        <v>399</v>
      </c>
      <c r="E262" s="90" t="s">
        <v>1868</v>
      </c>
      <c r="F262" s="112">
        <v>6.5178983540000006</v>
      </c>
      <c r="G262" s="112">
        <v>5.5207868690000002</v>
      </c>
      <c r="H262" s="113">
        <f t="shared" si="9"/>
        <v>0.18061039280449731</v>
      </c>
      <c r="I262" s="130">
        <v>8.6131498900000008</v>
      </c>
      <c r="J262" s="130">
        <v>11.774388070000001</v>
      </c>
      <c r="K262" s="113">
        <f t="shared" si="10"/>
        <v>-0.26848428650441103</v>
      </c>
      <c r="L262" s="91">
        <f t="shared" si="11"/>
        <v>1.3214612168221609</v>
      </c>
      <c r="N262" s="47"/>
    </row>
    <row r="263" spans="1:14">
      <c r="A263" s="90" t="s">
        <v>472</v>
      </c>
      <c r="B263" s="90" t="s">
        <v>802</v>
      </c>
      <c r="C263" s="90" t="s">
        <v>1538</v>
      </c>
      <c r="D263" s="90" t="s">
        <v>398</v>
      </c>
      <c r="E263" s="90" t="s">
        <v>1868</v>
      </c>
      <c r="F263" s="112">
        <v>58.776079825000004</v>
      </c>
      <c r="G263" s="112">
        <v>60.33647603</v>
      </c>
      <c r="H263" s="113">
        <f t="shared" ref="H263:H326" si="12">IF(ISERROR(F263/G263-1),"",IF((F263/G263-1)&gt;10000%,"",F263/G263-1))</f>
        <v>-2.5861573424078466E-2</v>
      </c>
      <c r="I263" s="130">
        <v>8.5402183300000001</v>
      </c>
      <c r="J263" s="130">
        <v>0.66652188000000001</v>
      </c>
      <c r="K263" s="113">
        <f t="shared" ref="K263:K326" si="13">IF(ISERROR(I263/J263-1),"",IF((I263/J263-1)&gt;10000%,"",I263/J263-1))</f>
        <v>11.813110246283287</v>
      </c>
      <c r="L263" s="91">
        <f t="shared" ref="L263:L326" si="14">IF(ISERROR(I263/F263),"",IF(I263/F263&gt;10000%,"",I263/F263))</f>
        <v>0.14530091757442246</v>
      </c>
      <c r="N263" s="47"/>
    </row>
    <row r="264" spans="1:14">
      <c r="A264" s="90" t="s">
        <v>753</v>
      </c>
      <c r="B264" s="90" t="s">
        <v>754</v>
      </c>
      <c r="C264" s="90" t="s">
        <v>1538</v>
      </c>
      <c r="D264" s="90" t="s">
        <v>398</v>
      </c>
      <c r="E264" s="90" t="s">
        <v>1868</v>
      </c>
      <c r="F264" s="112">
        <v>2.5953835999999999</v>
      </c>
      <c r="G264" s="112">
        <v>0.29213383600000004</v>
      </c>
      <c r="H264" s="113">
        <f t="shared" si="12"/>
        <v>7.8842279810408531</v>
      </c>
      <c r="I264" s="130">
        <v>8.5395877100000011</v>
      </c>
      <c r="J264" s="130">
        <v>1.9804539299999999</v>
      </c>
      <c r="K264" s="113">
        <f t="shared" si="13"/>
        <v>3.3119345421986166</v>
      </c>
      <c r="L264" s="91">
        <f t="shared" si="14"/>
        <v>3.2902988637209547</v>
      </c>
      <c r="N264" s="47"/>
    </row>
    <row r="265" spans="1:14">
      <c r="A265" s="90" t="s">
        <v>2430</v>
      </c>
      <c r="B265" s="90" t="s">
        <v>2431</v>
      </c>
      <c r="C265" s="90" t="s">
        <v>1180</v>
      </c>
      <c r="D265" s="90" t="s">
        <v>398</v>
      </c>
      <c r="E265" s="90" t="s">
        <v>400</v>
      </c>
      <c r="F265" s="112">
        <v>0.25418553999999999</v>
      </c>
      <c r="G265" s="112">
        <v>0.20709035999999997</v>
      </c>
      <c r="H265" s="113">
        <f t="shared" si="12"/>
        <v>0.22741367584662098</v>
      </c>
      <c r="I265" s="130">
        <v>8.5083920600000003</v>
      </c>
      <c r="J265" s="130">
        <v>0.36292849999999999</v>
      </c>
      <c r="K265" s="113">
        <f t="shared" si="13"/>
        <v>22.443714285320663</v>
      </c>
      <c r="L265" s="91">
        <f t="shared" si="14"/>
        <v>33.473155317961833</v>
      </c>
      <c r="N265" s="47"/>
    </row>
    <row r="266" spans="1:14">
      <c r="A266" s="90" t="s">
        <v>3</v>
      </c>
      <c r="B266" s="90" t="s">
        <v>106</v>
      </c>
      <c r="C266" s="90" t="s">
        <v>1544</v>
      </c>
      <c r="D266" s="90" t="s">
        <v>398</v>
      </c>
      <c r="E266" s="90" t="s">
        <v>400</v>
      </c>
      <c r="F266" s="112">
        <v>8.2229232349999997</v>
      </c>
      <c r="G266" s="112">
        <v>13.587709466</v>
      </c>
      <c r="H266" s="113">
        <f t="shared" si="12"/>
        <v>-0.39482638662712777</v>
      </c>
      <c r="I266" s="130">
        <v>8.4161264199999994</v>
      </c>
      <c r="J266" s="130">
        <v>3.6136466299999999</v>
      </c>
      <c r="K266" s="113">
        <f t="shared" si="13"/>
        <v>1.3289843423345462</v>
      </c>
      <c r="L266" s="91">
        <f t="shared" si="14"/>
        <v>1.0234956814600495</v>
      </c>
      <c r="N266" s="47"/>
    </row>
    <row r="267" spans="1:14">
      <c r="A267" s="90" t="s">
        <v>1117</v>
      </c>
      <c r="B267" s="90" t="s">
        <v>1118</v>
      </c>
      <c r="C267" s="90" t="s">
        <v>1543</v>
      </c>
      <c r="D267" s="90" t="s">
        <v>399</v>
      </c>
      <c r="E267" s="90" t="s">
        <v>400</v>
      </c>
      <c r="F267" s="112">
        <v>9.7449536769999998</v>
      </c>
      <c r="G267" s="112">
        <v>24.954343002999998</v>
      </c>
      <c r="H267" s="113">
        <f t="shared" si="12"/>
        <v>-0.60948866993499018</v>
      </c>
      <c r="I267" s="130">
        <v>8.3663901900000006</v>
      </c>
      <c r="J267" s="130">
        <v>44.399362643442103</v>
      </c>
      <c r="K267" s="113">
        <f t="shared" si="13"/>
        <v>-0.8115650835533843</v>
      </c>
      <c r="L267" s="91">
        <f t="shared" si="14"/>
        <v>0.85853565520237629</v>
      </c>
      <c r="N267" s="47"/>
    </row>
    <row r="268" spans="1:14">
      <c r="A268" s="90" t="s">
        <v>1412</v>
      </c>
      <c r="B268" s="90" t="s">
        <v>1413</v>
      </c>
      <c r="C268" s="90" t="s">
        <v>1543</v>
      </c>
      <c r="D268" s="90" t="s">
        <v>398</v>
      </c>
      <c r="E268" s="90" t="s">
        <v>1868</v>
      </c>
      <c r="F268" s="112">
        <v>0.93251731000000004</v>
      </c>
      <c r="G268" s="112">
        <v>5.4269740099999995</v>
      </c>
      <c r="H268" s="113">
        <f t="shared" si="12"/>
        <v>-0.82816993258458593</v>
      </c>
      <c r="I268" s="130">
        <v>8.2011566399999989</v>
      </c>
      <c r="J268" s="130">
        <v>2.6523774700000002</v>
      </c>
      <c r="K268" s="113">
        <f t="shared" si="13"/>
        <v>2.0920020746519152</v>
      </c>
      <c r="L268" s="91">
        <f t="shared" si="14"/>
        <v>8.7946427932796212</v>
      </c>
      <c r="N268" s="47"/>
    </row>
    <row r="269" spans="1:14">
      <c r="A269" s="90" t="s">
        <v>47</v>
      </c>
      <c r="B269" s="90" t="s">
        <v>1713</v>
      </c>
      <c r="C269" s="90" t="s">
        <v>1543</v>
      </c>
      <c r="D269" s="90" t="s">
        <v>1441</v>
      </c>
      <c r="E269" s="90" t="s">
        <v>400</v>
      </c>
      <c r="F269" s="112">
        <v>6.6668558390000001</v>
      </c>
      <c r="G269" s="112">
        <v>10.045154448999998</v>
      </c>
      <c r="H269" s="113">
        <f t="shared" si="12"/>
        <v>-0.33631126600908656</v>
      </c>
      <c r="I269" s="130">
        <v>8.0757056499999997</v>
      </c>
      <c r="J269" s="130">
        <v>19.451743329999999</v>
      </c>
      <c r="K269" s="113">
        <f t="shared" si="13"/>
        <v>-0.58483383658754051</v>
      </c>
      <c r="L269" s="91">
        <f t="shared" si="14"/>
        <v>1.2113214752235173</v>
      </c>
      <c r="N269" s="47"/>
    </row>
    <row r="270" spans="1:14">
      <c r="A270" s="90" t="s">
        <v>899</v>
      </c>
      <c r="B270" s="90" t="s">
        <v>685</v>
      </c>
      <c r="C270" s="90" t="s">
        <v>1543</v>
      </c>
      <c r="D270" s="90" t="s">
        <v>399</v>
      </c>
      <c r="E270" s="90" t="s">
        <v>400</v>
      </c>
      <c r="F270" s="112">
        <v>6.674292586</v>
      </c>
      <c r="G270" s="112">
        <v>21.091727389999999</v>
      </c>
      <c r="H270" s="113">
        <f t="shared" si="12"/>
        <v>-0.68355874971319741</v>
      </c>
      <c r="I270" s="130">
        <v>8.0588660799999996</v>
      </c>
      <c r="J270" s="130">
        <v>27.726222925069401</v>
      </c>
      <c r="K270" s="113">
        <f t="shared" si="13"/>
        <v>-0.70934136604977804</v>
      </c>
      <c r="L270" s="91">
        <f t="shared" si="14"/>
        <v>1.2074487260124438</v>
      </c>
      <c r="N270" s="47"/>
    </row>
    <row r="271" spans="1:14">
      <c r="A271" s="90" t="s">
        <v>907</v>
      </c>
      <c r="B271" s="90" t="s">
        <v>1119</v>
      </c>
      <c r="C271" s="90" t="s">
        <v>1543</v>
      </c>
      <c r="D271" s="90" t="s">
        <v>399</v>
      </c>
      <c r="E271" s="90" t="s">
        <v>400</v>
      </c>
      <c r="F271" s="112">
        <v>17.122626616999998</v>
      </c>
      <c r="G271" s="112">
        <v>18.704675627</v>
      </c>
      <c r="H271" s="113">
        <f t="shared" si="12"/>
        <v>-8.4580403400117299E-2</v>
      </c>
      <c r="I271" s="130">
        <v>7.9716827300000004</v>
      </c>
      <c r="J271" s="130">
        <v>6.0264596399999997</v>
      </c>
      <c r="K271" s="113">
        <f t="shared" si="13"/>
        <v>0.3227804061092161</v>
      </c>
      <c r="L271" s="91">
        <f t="shared" si="14"/>
        <v>0.46556424480373876</v>
      </c>
      <c r="N271" s="47"/>
    </row>
    <row r="272" spans="1:14">
      <c r="A272" s="90" t="s">
        <v>1651</v>
      </c>
      <c r="B272" s="90" t="s">
        <v>1706</v>
      </c>
      <c r="C272" s="90" t="s">
        <v>1543</v>
      </c>
      <c r="D272" s="90" t="s">
        <v>399</v>
      </c>
      <c r="E272" s="90" t="s">
        <v>400</v>
      </c>
      <c r="F272" s="112">
        <v>7.2547735700000002</v>
      </c>
      <c r="G272" s="112">
        <v>0.11866941</v>
      </c>
      <c r="H272" s="113">
        <f t="shared" si="12"/>
        <v>60.134319029647152</v>
      </c>
      <c r="I272" s="130">
        <v>7.9061272800000006</v>
      </c>
      <c r="J272" s="130">
        <v>0.80916259999999995</v>
      </c>
      <c r="K272" s="113">
        <f t="shared" si="13"/>
        <v>8.7707522319988609</v>
      </c>
      <c r="L272" s="91">
        <f t="shared" si="14"/>
        <v>1.0897827759495464</v>
      </c>
      <c r="N272" s="47"/>
    </row>
    <row r="273" spans="1:14">
      <c r="A273" s="90" t="s">
        <v>2071</v>
      </c>
      <c r="B273" s="90" t="s">
        <v>1170</v>
      </c>
      <c r="C273" s="90" t="s">
        <v>1180</v>
      </c>
      <c r="D273" s="90" t="s">
        <v>398</v>
      </c>
      <c r="E273" s="90" t="s">
        <v>400</v>
      </c>
      <c r="F273" s="112">
        <v>4.2828874570000002</v>
      </c>
      <c r="G273" s="112">
        <v>9.0605304970000002</v>
      </c>
      <c r="H273" s="113">
        <f t="shared" si="12"/>
        <v>-0.52730279331678298</v>
      </c>
      <c r="I273" s="130">
        <v>7.8275692999999995</v>
      </c>
      <c r="J273" s="130">
        <v>42.426017100000003</v>
      </c>
      <c r="K273" s="113">
        <f t="shared" si="13"/>
        <v>-0.81550072726482736</v>
      </c>
      <c r="L273" s="91">
        <f t="shared" si="14"/>
        <v>1.8276383347889591</v>
      </c>
      <c r="N273" s="47"/>
    </row>
    <row r="274" spans="1:14">
      <c r="A274" s="90" t="s">
        <v>68</v>
      </c>
      <c r="B274" s="90" t="s">
        <v>83</v>
      </c>
      <c r="C274" s="90" t="s">
        <v>1543</v>
      </c>
      <c r="D274" s="90" t="s">
        <v>1441</v>
      </c>
      <c r="E274" s="90" t="s">
        <v>400</v>
      </c>
      <c r="F274" s="112">
        <v>1.9119336200000001</v>
      </c>
      <c r="G274" s="112">
        <v>0.87231848999999995</v>
      </c>
      <c r="H274" s="113">
        <f t="shared" si="12"/>
        <v>1.1917838976449993</v>
      </c>
      <c r="I274" s="130">
        <v>7.6669554021190001</v>
      </c>
      <c r="J274" s="130">
        <v>1.72784746</v>
      </c>
      <c r="K274" s="113">
        <f t="shared" si="13"/>
        <v>3.4372871909184619</v>
      </c>
      <c r="L274" s="91">
        <f t="shared" si="14"/>
        <v>4.0100531325554076</v>
      </c>
      <c r="N274" s="47"/>
    </row>
    <row r="275" spans="1:14">
      <c r="A275" s="90" t="s">
        <v>1892</v>
      </c>
      <c r="B275" s="90" t="s">
        <v>322</v>
      </c>
      <c r="C275" s="90" t="s">
        <v>1544</v>
      </c>
      <c r="D275" s="90" t="s">
        <v>398</v>
      </c>
      <c r="E275" s="90" t="s">
        <v>400</v>
      </c>
      <c r="F275" s="112">
        <v>9.9801019820000008</v>
      </c>
      <c r="G275" s="112">
        <v>31.994672578000003</v>
      </c>
      <c r="H275" s="113">
        <f t="shared" si="12"/>
        <v>-0.68806988233214605</v>
      </c>
      <c r="I275" s="130">
        <v>7.5962555400000005</v>
      </c>
      <c r="J275" s="130">
        <v>10.471496400000001</v>
      </c>
      <c r="K275" s="113">
        <f t="shared" si="13"/>
        <v>-0.27457783970588967</v>
      </c>
      <c r="L275" s="91">
        <f t="shared" si="14"/>
        <v>0.76114007188508903</v>
      </c>
      <c r="N275" s="47"/>
    </row>
    <row r="276" spans="1:14">
      <c r="A276" s="90" t="s">
        <v>1627</v>
      </c>
      <c r="B276" s="90" t="s">
        <v>784</v>
      </c>
      <c r="C276" s="90" t="s">
        <v>1543</v>
      </c>
      <c r="D276" s="90" t="s">
        <v>399</v>
      </c>
      <c r="E276" s="90" t="s">
        <v>400</v>
      </c>
      <c r="F276" s="112">
        <v>3.17500151</v>
      </c>
      <c r="G276" s="112">
        <v>7.8554854199999999</v>
      </c>
      <c r="H276" s="113">
        <f t="shared" si="12"/>
        <v>-0.59582363912019076</v>
      </c>
      <c r="I276" s="130">
        <v>7.5708656400000001</v>
      </c>
      <c r="J276" s="130">
        <v>10.14218456</v>
      </c>
      <c r="K276" s="113">
        <f t="shared" si="13"/>
        <v>-0.25352712769013153</v>
      </c>
      <c r="L276" s="91">
        <f t="shared" si="14"/>
        <v>2.3845234769667876</v>
      </c>
      <c r="N276" s="47"/>
    </row>
    <row r="277" spans="1:14">
      <c r="A277" s="90" t="s">
        <v>168</v>
      </c>
      <c r="B277" s="90" t="s">
        <v>81</v>
      </c>
      <c r="C277" s="90" t="s">
        <v>1543</v>
      </c>
      <c r="D277" s="90" t="s">
        <v>399</v>
      </c>
      <c r="E277" s="90" t="s">
        <v>400</v>
      </c>
      <c r="F277" s="112">
        <v>0.69790667000000006</v>
      </c>
      <c r="G277" s="112">
        <v>0.92745733200000002</v>
      </c>
      <c r="H277" s="113">
        <f t="shared" si="12"/>
        <v>-0.2475053612493302</v>
      </c>
      <c r="I277" s="130">
        <v>7.4562282400406001</v>
      </c>
      <c r="J277" s="130">
        <v>0.18969439999999999</v>
      </c>
      <c r="K277" s="113">
        <f t="shared" si="13"/>
        <v>38.306527973628114</v>
      </c>
      <c r="L277" s="91">
        <f t="shared" si="14"/>
        <v>10.683703940013354</v>
      </c>
      <c r="N277" s="47"/>
    </row>
    <row r="278" spans="1:14">
      <c r="A278" s="90" t="s">
        <v>1478</v>
      </c>
      <c r="B278" s="90" t="s">
        <v>1479</v>
      </c>
      <c r="C278" s="90" t="s">
        <v>1543</v>
      </c>
      <c r="D278" s="90" t="s">
        <v>399</v>
      </c>
      <c r="E278" s="90" t="s">
        <v>1868</v>
      </c>
      <c r="F278" s="112">
        <v>2.1702164800000001</v>
      </c>
      <c r="G278" s="112">
        <v>1.9565778700000001</v>
      </c>
      <c r="H278" s="113">
        <f t="shared" si="12"/>
        <v>0.10918993477116246</v>
      </c>
      <c r="I278" s="130">
        <v>7.4483468317086503</v>
      </c>
      <c r="J278" s="130">
        <v>0.42328280000000001</v>
      </c>
      <c r="K278" s="113">
        <f t="shared" si="13"/>
        <v>16.596620584887102</v>
      </c>
      <c r="L278" s="91">
        <f t="shared" si="14"/>
        <v>3.4320755096784858</v>
      </c>
      <c r="N278" s="47"/>
    </row>
    <row r="279" spans="1:14">
      <c r="A279" s="90" t="s">
        <v>2708</v>
      </c>
      <c r="B279" s="90" t="s">
        <v>196</v>
      </c>
      <c r="C279" s="90" t="s">
        <v>1180</v>
      </c>
      <c r="D279" s="90" t="s">
        <v>398</v>
      </c>
      <c r="E279" s="90" t="s">
        <v>1868</v>
      </c>
      <c r="F279" s="112">
        <v>4.7083676900000002</v>
      </c>
      <c r="G279" s="112">
        <v>3.3537496899999999</v>
      </c>
      <c r="H279" s="113">
        <f t="shared" si="12"/>
        <v>0.40391147975029718</v>
      </c>
      <c r="I279" s="130">
        <v>7.4356542499999998</v>
      </c>
      <c r="J279" s="130">
        <v>5.9030530099999998</v>
      </c>
      <c r="K279" s="113">
        <f t="shared" si="13"/>
        <v>0.25962857480759771</v>
      </c>
      <c r="L279" s="91">
        <f t="shared" si="14"/>
        <v>1.579242476281626</v>
      </c>
      <c r="N279" s="47"/>
    </row>
    <row r="280" spans="1:14">
      <c r="A280" s="90" t="s">
        <v>2506</v>
      </c>
      <c r="B280" s="90" t="s">
        <v>2507</v>
      </c>
      <c r="C280" s="90" t="s">
        <v>298</v>
      </c>
      <c r="D280" s="90" t="s">
        <v>399</v>
      </c>
      <c r="E280" s="90" t="s">
        <v>400</v>
      </c>
      <c r="F280" s="112">
        <v>3.1240586699999997</v>
      </c>
      <c r="G280" s="112">
        <v>1.5655958799999998</v>
      </c>
      <c r="H280" s="113">
        <f t="shared" si="12"/>
        <v>0.99544384978836309</v>
      </c>
      <c r="I280" s="130">
        <v>7.3965890599999993</v>
      </c>
      <c r="J280" s="130">
        <v>4.8874174500000001</v>
      </c>
      <c r="K280" s="113">
        <f t="shared" si="13"/>
        <v>0.51339416689278283</v>
      </c>
      <c r="L280" s="91">
        <f t="shared" si="14"/>
        <v>2.3676216874633793</v>
      </c>
      <c r="N280" s="47"/>
    </row>
    <row r="281" spans="1:14">
      <c r="A281" s="90" t="s">
        <v>918</v>
      </c>
      <c r="B281" s="90" t="s">
        <v>1055</v>
      </c>
      <c r="C281" s="90" t="s">
        <v>1544</v>
      </c>
      <c r="D281" s="90" t="s">
        <v>398</v>
      </c>
      <c r="E281" s="90" t="s">
        <v>400</v>
      </c>
      <c r="F281" s="112">
        <v>3.01452958</v>
      </c>
      <c r="G281" s="112">
        <v>0.3580468</v>
      </c>
      <c r="H281" s="113">
        <f t="shared" si="12"/>
        <v>7.4193730540253391</v>
      </c>
      <c r="I281" s="130">
        <v>7.3107101100000005</v>
      </c>
      <c r="J281" s="130">
        <v>1.3775703400000001</v>
      </c>
      <c r="K281" s="113">
        <f t="shared" si="13"/>
        <v>4.3069595778317931</v>
      </c>
      <c r="L281" s="91">
        <f t="shared" si="14"/>
        <v>2.4251578616123584</v>
      </c>
      <c r="N281" s="47"/>
    </row>
    <row r="282" spans="1:14">
      <c r="A282" s="90" t="s">
        <v>2704</v>
      </c>
      <c r="B282" s="90" t="s">
        <v>192</v>
      </c>
      <c r="C282" s="90" t="s">
        <v>1180</v>
      </c>
      <c r="D282" s="90" t="s">
        <v>398</v>
      </c>
      <c r="E282" s="90" t="s">
        <v>1868</v>
      </c>
      <c r="F282" s="112">
        <v>3.3876306499999997</v>
      </c>
      <c r="G282" s="112">
        <v>2.2415827599999996</v>
      </c>
      <c r="H282" s="113">
        <f t="shared" si="12"/>
        <v>0.51126726634889019</v>
      </c>
      <c r="I282" s="130">
        <v>7.2385436600000004</v>
      </c>
      <c r="J282" s="130">
        <v>4.6477913700000002</v>
      </c>
      <c r="K282" s="113">
        <f t="shared" si="13"/>
        <v>0.55741578822200877</v>
      </c>
      <c r="L282" s="91">
        <f t="shared" si="14"/>
        <v>2.1367570458131264</v>
      </c>
      <c r="N282" s="47"/>
    </row>
    <row r="283" spans="1:14">
      <c r="A283" s="90" t="s">
        <v>1645</v>
      </c>
      <c r="B283" s="90" t="s">
        <v>1110</v>
      </c>
      <c r="C283" s="90" t="s">
        <v>1543</v>
      </c>
      <c r="D283" s="90" t="s">
        <v>399</v>
      </c>
      <c r="E283" s="90" t="s">
        <v>400</v>
      </c>
      <c r="F283" s="112">
        <v>8.0636986139999998</v>
      </c>
      <c r="G283" s="112">
        <v>5.1722199570000003</v>
      </c>
      <c r="H283" s="113">
        <f t="shared" si="12"/>
        <v>0.55904015703870402</v>
      </c>
      <c r="I283" s="130">
        <v>7.0660614600000002</v>
      </c>
      <c r="J283" s="130">
        <v>1.8398293899999998</v>
      </c>
      <c r="K283" s="113">
        <f t="shared" si="13"/>
        <v>2.8406069054044196</v>
      </c>
      <c r="L283" s="91">
        <f t="shared" si="14"/>
        <v>0.87628045122272724</v>
      </c>
      <c r="N283" s="47"/>
    </row>
    <row r="284" spans="1:14">
      <c r="A284" s="90" t="s">
        <v>913</v>
      </c>
      <c r="B284" s="90" t="s">
        <v>1050</v>
      </c>
      <c r="C284" s="90" t="s">
        <v>1544</v>
      </c>
      <c r="D284" s="90" t="s">
        <v>398</v>
      </c>
      <c r="E284" s="90" t="s">
        <v>400</v>
      </c>
      <c r="F284" s="112">
        <v>1.6244008999999999</v>
      </c>
      <c r="G284" s="112">
        <v>0.34237781</v>
      </c>
      <c r="H284" s="113">
        <f t="shared" si="12"/>
        <v>3.7444689829635864</v>
      </c>
      <c r="I284" s="130">
        <v>7.0476158099999999</v>
      </c>
      <c r="J284" s="130">
        <v>1.4609003999999999</v>
      </c>
      <c r="K284" s="113">
        <f t="shared" si="13"/>
        <v>3.82415899810829</v>
      </c>
      <c r="L284" s="91">
        <f t="shared" si="14"/>
        <v>4.3385938840590397</v>
      </c>
      <c r="N284" s="47"/>
    </row>
    <row r="285" spans="1:14">
      <c r="A285" s="90" t="s">
        <v>877</v>
      </c>
      <c r="B285" s="90" t="s">
        <v>117</v>
      </c>
      <c r="C285" s="90" t="s">
        <v>886</v>
      </c>
      <c r="D285" s="90" t="s">
        <v>398</v>
      </c>
      <c r="E285" s="90" t="s">
        <v>1868</v>
      </c>
      <c r="F285" s="112">
        <v>8.6506496600000009</v>
      </c>
      <c r="G285" s="112">
        <v>17.541085219999999</v>
      </c>
      <c r="H285" s="113">
        <f t="shared" si="12"/>
        <v>-0.50683497905040098</v>
      </c>
      <c r="I285" s="130">
        <v>6.9877851699999995</v>
      </c>
      <c r="J285" s="130">
        <v>24.279772380000001</v>
      </c>
      <c r="K285" s="113">
        <f t="shared" si="13"/>
        <v>-0.71219725372071219</v>
      </c>
      <c r="L285" s="91">
        <f t="shared" si="14"/>
        <v>0.80777576767569603</v>
      </c>
      <c r="N285" s="47"/>
    </row>
    <row r="286" spans="1:14">
      <c r="A286" s="90" t="s">
        <v>2683</v>
      </c>
      <c r="B286" s="90" t="s">
        <v>606</v>
      </c>
      <c r="C286" s="90" t="s">
        <v>1537</v>
      </c>
      <c r="D286" s="90" t="s">
        <v>398</v>
      </c>
      <c r="E286" s="90" t="s">
        <v>1868</v>
      </c>
      <c r="F286" s="112">
        <v>12.874186699999999</v>
      </c>
      <c r="G286" s="112">
        <v>16.219899990000002</v>
      </c>
      <c r="H286" s="113">
        <f t="shared" si="12"/>
        <v>-0.2062721281920803</v>
      </c>
      <c r="I286" s="130">
        <v>6.9844272800000002</v>
      </c>
      <c r="J286" s="130">
        <v>6.7619917999999997</v>
      </c>
      <c r="K286" s="113">
        <f t="shared" si="13"/>
        <v>3.2894964468901167E-2</v>
      </c>
      <c r="L286" s="91">
        <f t="shared" si="14"/>
        <v>0.54251405877157277</v>
      </c>
      <c r="N286" s="47"/>
    </row>
    <row r="287" spans="1:14">
      <c r="A287" s="90" t="s">
        <v>766</v>
      </c>
      <c r="B287" s="90" t="s">
        <v>1166</v>
      </c>
      <c r="C287" s="90" t="s">
        <v>1544</v>
      </c>
      <c r="D287" s="90" t="s">
        <v>398</v>
      </c>
      <c r="E287" s="90" t="s">
        <v>400</v>
      </c>
      <c r="F287" s="112">
        <v>0.41632229999999998</v>
      </c>
      <c r="G287" s="112">
        <v>1.9816543200000001</v>
      </c>
      <c r="H287" s="113">
        <f t="shared" si="12"/>
        <v>-0.78991174404222031</v>
      </c>
      <c r="I287" s="130">
        <v>6.97401509</v>
      </c>
      <c r="J287" s="130">
        <v>8.9337310299999988</v>
      </c>
      <c r="K287" s="113">
        <f t="shared" si="13"/>
        <v>-0.21936142171945361</v>
      </c>
      <c r="L287" s="91">
        <f t="shared" si="14"/>
        <v>16.751480980000352</v>
      </c>
      <c r="N287" s="47"/>
    </row>
    <row r="288" spans="1:14">
      <c r="A288" s="90" t="s">
        <v>2887</v>
      </c>
      <c r="B288" s="90" t="s">
        <v>2873</v>
      </c>
      <c r="C288" s="90" t="s">
        <v>1180</v>
      </c>
      <c r="D288" s="90" t="s">
        <v>398</v>
      </c>
      <c r="E288" s="90" t="s">
        <v>1868</v>
      </c>
      <c r="F288" s="112">
        <v>0.75605769999999994</v>
      </c>
      <c r="G288" s="112">
        <v>0.75853078000000007</v>
      </c>
      <c r="H288" s="113">
        <f t="shared" si="12"/>
        <v>-3.2603554993511086E-3</v>
      </c>
      <c r="I288" s="130">
        <v>6.8762849599999996</v>
      </c>
      <c r="J288" s="130">
        <v>0.29479045000000004</v>
      </c>
      <c r="K288" s="113">
        <f t="shared" si="13"/>
        <v>22.326009916535622</v>
      </c>
      <c r="L288" s="91">
        <f t="shared" si="14"/>
        <v>9.094920877070626</v>
      </c>
      <c r="N288" s="47"/>
    </row>
    <row r="289" spans="1:14">
      <c r="A289" s="90" t="s">
        <v>2093</v>
      </c>
      <c r="B289" s="90" t="s">
        <v>655</v>
      </c>
      <c r="C289" s="90" t="s">
        <v>1180</v>
      </c>
      <c r="D289" s="90" t="s">
        <v>398</v>
      </c>
      <c r="E289" s="90" t="s">
        <v>1868</v>
      </c>
      <c r="F289" s="112">
        <v>4.5900378010000003</v>
      </c>
      <c r="G289" s="112">
        <v>13.721403919</v>
      </c>
      <c r="H289" s="113">
        <f t="shared" si="12"/>
        <v>-0.66548336977062639</v>
      </c>
      <c r="I289" s="130">
        <v>6.81395704</v>
      </c>
      <c r="J289" s="130">
        <v>22.24525057</v>
      </c>
      <c r="K289" s="113">
        <f t="shared" si="13"/>
        <v>-0.69368935546227029</v>
      </c>
      <c r="L289" s="91">
        <f t="shared" si="14"/>
        <v>1.4845100052368827</v>
      </c>
      <c r="N289" s="47"/>
    </row>
    <row r="290" spans="1:14">
      <c r="A290" s="90" t="s">
        <v>1435</v>
      </c>
      <c r="B290" s="90" t="s">
        <v>1436</v>
      </c>
      <c r="C290" s="90" t="s">
        <v>886</v>
      </c>
      <c r="D290" s="90" t="s">
        <v>398</v>
      </c>
      <c r="E290" s="90" t="s">
        <v>1868</v>
      </c>
      <c r="F290" s="112">
        <v>0.26941100000000001</v>
      </c>
      <c r="G290" s="112">
        <v>1.621138</v>
      </c>
      <c r="H290" s="113">
        <f t="shared" si="12"/>
        <v>-0.83381365435885157</v>
      </c>
      <c r="I290" s="130">
        <v>6.7952285300000002</v>
      </c>
      <c r="J290" s="130">
        <v>10.15191592</v>
      </c>
      <c r="K290" s="113">
        <f t="shared" si="13"/>
        <v>-0.33064570436276819</v>
      </c>
      <c r="L290" s="91">
        <f t="shared" si="14"/>
        <v>25.2225355683324</v>
      </c>
      <c r="N290" s="47"/>
    </row>
    <row r="291" spans="1:14">
      <c r="A291" s="90" t="s">
        <v>2719</v>
      </c>
      <c r="B291" s="90" t="s">
        <v>1072</v>
      </c>
      <c r="C291" s="90" t="s">
        <v>1544</v>
      </c>
      <c r="D291" s="90" t="s">
        <v>398</v>
      </c>
      <c r="E291" s="90" t="s">
        <v>1868</v>
      </c>
      <c r="F291" s="112">
        <v>7.7674946</v>
      </c>
      <c r="G291" s="112">
        <v>13.01841473</v>
      </c>
      <c r="H291" s="113">
        <f t="shared" si="12"/>
        <v>-0.403345586916941</v>
      </c>
      <c r="I291" s="130">
        <v>6.7029340300000007</v>
      </c>
      <c r="J291" s="130">
        <v>9.74825E-3</v>
      </c>
      <c r="K291" s="113" t="str">
        <f t="shared" si="13"/>
        <v/>
      </c>
      <c r="L291" s="91">
        <f t="shared" si="14"/>
        <v>0.86294672544735351</v>
      </c>
      <c r="N291" s="47"/>
    </row>
    <row r="292" spans="1:14">
      <c r="A292" s="90" t="s">
        <v>547</v>
      </c>
      <c r="B292" s="90" t="s">
        <v>548</v>
      </c>
      <c r="C292" s="90" t="s">
        <v>1541</v>
      </c>
      <c r="D292" s="90" t="s">
        <v>399</v>
      </c>
      <c r="E292" s="90" t="s">
        <v>400</v>
      </c>
      <c r="F292" s="112">
        <v>3.3537689700000004</v>
      </c>
      <c r="G292" s="112">
        <v>2.8453482179999998</v>
      </c>
      <c r="H292" s="113">
        <f t="shared" si="12"/>
        <v>0.17868489655630637</v>
      </c>
      <c r="I292" s="130">
        <v>6.7017341100000003</v>
      </c>
      <c r="J292" s="130">
        <v>1.42957318</v>
      </c>
      <c r="K292" s="113">
        <f t="shared" si="13"/>
        <v>3.687926580995315</v>
      </c>
      <c r="L292" s="91">
        <f t="shared" si="14"/>
        <v>1.9982694604035292</v>
      </c>
      <c r="N292" s="47"/>
    </row>
    <row r="293" spans="1:14">
      <c r="A293" s="90" t="s">
        <v>1718</v>
      </c>
      <c r="B293" s="90" t="s">
        <v>1719</v>
      </c>
      <c r="C293" s="90" t="s">
        <v>1543</v>
      </c>
      <c r="D293" s="90" t="s">
        <v>1441</v>
      </c>
      <c r="E293" s="90" t="s">
        <v>400</v>
      </c>
      <c r="F293" s="112">
        <v>14.157284638</v>
      </c>
      <c r="G293" s="112">
        <v>7.5798650650000008</v>
      </c>
      <c r="H293" s="113">
        <f t="shared" si="12"/>
        <v>0.8677489000920624</v>
      </c>
      <c r="I293" s="130">
        <v>6.4697245900000002</v>
      </c>
      <c r="J293" s="130">
        <v>6.9043813099999998</v>
      </c>
      <c r="K293" s="113">
        <f t="shared" si="13"/>
        <v>-6.2953753636182053E-2</v>
      </c>
      <c r="L293" s="91">
        <f t="shared" si="14"/>
        <v>0.45698908762732754</v>
      </c>
      <c r="N293" s="47"/>
    </row>
    <row r="294" spans="1:14">
      <c r="A294" s="90" t="s">
        <v>656</v>
      </c>
      <c r="B294" s="90" t="s">
        <v>657</v>
      </c>
      <c r="C294" s="90" t="s">
        <v>1180</v>
      </c>
      <c r="D294" s="90" t="s">
        <v>398</v>
      </c>
      <c r="E294" s="90" t="s">
        <v>1868</v>
      </c>
      <c r="F294" s="112">
        <v>0.70907323</v>
      </c>
      <c r="G294" s="112">
        <v>1.1469689199999999</v>
      </c>
      <c r="H294" s="113">
        <f t="shared" si="12"/>
        <v>-0.38178514026343446</v>
      </c>
      <c r="I294" s="130">
        <v>6.4658105199999998</v>
      </c>
      <c r="J294" s="130">
        <v>1.5251325900000001</v>
      </c>
      <c r="K294" s="113">
        <f t="shared" si="13"/>
        <v>3.2395071499980199</v>
      </c>
      <c r="L294" s="91">
        <f t="shared" si="14"/>
        <v>9.1186780806828658</v>
      </c>
      <c r="N294" s="47"/>
    </row>
    <row r="295" spans="1:14">
      <c r="A295" s="90" t="s">
        <v>954</v>
      </c>
      <c r="B295" s="90" t="s">
        <v>955</v>
      </c>
      <c r="C295" s="90" t="s">
        <v>1543</v>
      </c>
      <c r="D295" s="90" t="s">
        <v>399</v>
      </c>
      <c r="E295" s="90" t="s">
        <v>400</v>
      </c>
      <c r="F295" s="112">
        <v>9.8912865869999997</v>
      </c>
      <c r="G295" s="112">
        <v>10.681804554999999</v>
      </c>
      <c r="H295" s="113">
        <f t="shared" si="12"/>
        <v>-7.4006031839439435E-2</v>
      </c>
      <c r="I295" s="130">
        <v>6.4082078300000003</v>
      </c>
      <c r="J295" s="130">
        <v>17.961411269999999</v>
      </c>
      <c r="K295" s="113">
        <f t="shared" si="13"/>
        <v>-0.64322359008040242</v>
      </c>
      <c r="L295" s="91">
        <f t="shared" si="14"/>
        <v>0.64786393293085165</v>
      </c>
      <c r="N295" s="47"/>
    </row>
    <row r="296" spans="1:14">
      <c r="A296" s="90" t="s">
        <v>1178</v>
      </c>
      <c r="B296" s="90" t="s">
        <v>1174</v>
      </c>
      <c r="C296" s="90" t="s">
        <v>1544</v>
      </c>
      <c r="D296" s="90" t="s">
        <v>398</v>
      </c>
      <c r="E296" s="90" t="s">
        <v>400</v>
      </c>
      <c r="F296" s="112">
        <v>4.478049006</v>
      </c>
      <c r="G296" s="112">
        <v>13.582291425000001</v>
      </c>
      <c r="H296" s="113">
        <f t="shared" si="12"/>
        <v>-0.67030239111512802</v>
      </c>
      <c r="I296" s="130">
        <v>6.3743285800000002</v>
      </c>
      <c r="J296" s="130">
        <v>9.4061362200000005</v>
      </c>
      <c r="K296" s="113">
        <f t="shared" si="13"/>
        <v>-0.32232231907864073</v>
      </c>
      <c r="L296" s="91">
        <f t="shared" si="14"/>
        <v>1.4234611035875744</v>
      </c>
      <c r="N296" s="47"/>
    </row>
    <row r="297" spans="1:14">
      <c r="A297" s="90" t="s">
        <v>1652</v>
      </c>
      <c r="B297" s="90" t="s">
        <v>1707</v>
      </c>
      <c r="C297" s="90" t="s">
        <v>1543</v>
      </c>
      <c r="D297" s="90" t="s">
        <v>399</v>
      </c>
      <c r="E297" s="90" t="s">
        <v>400</v>
      </c>
      <c r="F297" s="112">
        <v>1.1383499799999999</v>
      </c>
      <c r="G297" s="112">
        <v>2.6752569100000003</v>
      </c>
      <c r="H297" s="113">
        <f t="shared" si="12"/>
        <v>-0.57448947211578283</v>
      </c>
      <c r="I297" s="130">
        <v>6.2722064199999998</v>
      </c>
      <c r="J297" s="130">
        <v>0.85690175999999996</v>
      </c>
      <c r="K297" s="113">
        <f t="shared" si="13"/>
        <v>6.3196330230433881</v>
      </c>
      <c r="L297" s="91">
        <f t="shared" si="14"/>
        <v>5.5099104231547491</v>
      </c>
      <c r="N297" s="47"/>
    </row>
    <row r="298" spans="1:14">
      <c r="A298" s="90" t="s">
        <v>2700</v>
      </c>
      <c r="B298" s="90" t="s">
        <v>189</v>
      </c>
      <c r="C298" s="90" t="s">
        <v>1180</v>
      </c>
      <c r="D298" s="90" t="s">
        <v>398</v>
      </c>
      <c r="E298" s="90" t="s">
        <v>1868</v>
      </c>
      <c r="F298" s="112">
        <v>1.109270325</v>
      </c>
      <c r="G298" s="112">
        <v>0.59980028000000007</v>
      </c>
      <c r="H298" s="113">
        <f t="shared" si="12"/>
        <v>0.84939947843972297</v>
      </c>
      <c r="I298" s="130">
        <v>6.1667945999999993</v>
      </c>
      <c r="J298" s="130">
        <v>7.0917575499999996</v>
      </c>
      <c r="K298" s="113">
        <f t="shared" si="13"/>
        <v>-0.13042788666682492</v>
      </c>
      <c r="L298" s="91">
        <f t="shared" si="14"/>
        <v>5.5593253159458671</v>
      </c>
      <c r="N298" s="47"/>
    </row>
    <row r="299" spans="1:14">
      <c r="A299" s="90" t="s">
        <v>905</v>
      </c>
      <c r="B299" s="90" t="s">
        <v>1111</v>
      </c>
      <c r="C299" s="90" t="s">
        <v>1543</v>
      </c>
      <c r="D299" s="90" t="s">
        <v>399</v>
      </c>
      <c r="E299" s="90" t="s">
        <v>400</v>
      </c>
      <c r="F299" s="112">
        <v>2.5618870940000003</v>
      </c>
      <c r="G299" s="112">
        <v>4.6481100899999994</v>
      </c>
      <c r="H299" s="113">
        <f t="shared" si="12"/>
        <v>-0.44883252668397955</v>
      </c>
      <c r="I299" s="130">
        <v>6.05683623</v>
      </c>
      <c r="J299" s="130">
        <v>2.1481979500000001</v>
      </c>
      <c r="K299" s="113">
        <f t="shared" si="13"/>
        <v>1.8194963271424776</v>
      </c>
      <c r="L299" s="91">
        <f t="shared" si="14"/>
        <v>2.3642088849993637</v>
      </c>
      <c r="N299" s="47"/>
    </row>
    <row r="300" spans="1:14">
      <c r="A300" s="90" t="s">
        <v>36</v>
      </c>
      <c r="B300" s="90" t="s">
        <v>660</v>
      </c>
      <c r="C300" s="90" t="s">
        <v>1180</v>
      </c>
      <c r="D300" s="90" t="s">
        <v>398</v>
      </c>
      <c r="E300" s="90" t="s">
        <v>1868</v>
      </c>
      <c r="F300" s="112">
        <v>4.5002706310000002</v>
      </c>
      <c r="G300" s="112">
        <v>5.6283400499999994</v>
      </c>
      <c r="H300" s="113">
        <f t="shared" si="12"/>
        <v>-0.2004266638082749</v>
      </c>
      <c r="I300" s="130">
        <v>6.0202342</v>
      </c>
      <c r="J300" s="130">
        <v>12.81014828</v>
      </c>
      <c r="K300" s="113">
        <f t="shared" si="13"/>
        <v>-0.53004180213907715</v>
      </c>
      <c r="L300" s="91">
        <f t="shared" si="14"/>
        <v>1.3377493696778522</v>
      </c>
      <c r="N300" s="47"/>
    </row>
    <row r="301" spans="1:14">
      <c r="A301" s="90" t="s">
        <v>778</v>
      </c>
      <c r="B301" s="90" t="s">
        <v>775</v>
      </c>
      <c r="C301" s="90" t="s">
        <v>1545</v>
      </c>
      <c r="D301" s="90" t="s">
        <v>399</v>
      </c>
      <c r="E301" s="90" t="s">
        <v>1868</v>
      </c>
      <c r="F301" s="112">
        <v>5.2341616200000001</v>
      </c>
      <c r="G301" s="112">
        <v>2.0016708300000001</v>
      </c>
      <c r="H301" s="113">
        <f t="shared" si="12"/>
        <v>1.6148962864188814</v>
      </c>
      <c r="I301" s="130">
        <v>6.0201520899999998</v>
      </c>
      <c r="J301" s="130">
        <v>1.26911401</v>
      </c>
      <c r="K301" s="113">
        <f t="shared" si="13"/>
        <v>3.7435865040998166</v>
      </c>
      <c r="L301" s="91">
        <f t="shared" si="14"/>
        <v>1.1501654948897049</v>
      </c>
      <c r="N301" s="47"/>
    </row>
    <row r="302" spans="1:14">
      <c r="A302" s="90" t="s">
        <v>2078</v>
      </c>
      <c r="B302" s="90" t="s">
        <v>534</v>
      </c>
      <c r="C302" s="90" t="s">
        <v>1180</v>
      </c>
      <c r="D302" s="90" t="s">
        <v>398</v>
      </c>
      <c r="E302" s="90" t="s">
        <v>1868</v>
      </c>
      <c r="F302" s="112">
        <v>5.5421231500000001</v>
      </c>
      <c r="G302" s="112">
        <v>0.75663206999999999</v>
      </c>
      <c r="H302" s="113">
        <f t="shared" si="12"/>
        <v>6.3247267327698653</v>
      </c>
      <c r="I302" s="130">
        <v>6.0012199500000003</v>
      </c>
      <c r="J302" s="130">
        <v>23.419999309999998</v>
      </c>
      <c r="K302" s="113">
        <f t="shared" si="13"/>
        <v>-0.74375661286046379</v>
      </c>
      <c r="L302" s="91">
        <f t="shared" si="14"/>
        <v>1.0828377117531212</v>
      </c>
      <c r="N302" s="47"/>
    </row>
    <row r="303" spans="1:14">
      <c r="A303" s="90" t="s">
        <v>882</v>
      </c>
      <c r="B303" s="90" t="s">
        <v>112</v>
      </c>
      <c r="C303" s="90" t="s">
        <v>886</v>
      </c>
      <c r="D303" s="90" t="s">
        <v>398</v>
      </c>
      <c r="E303" s="90" t="s">
        <v>1868</v>
      </c>
      <c r="F303" s="112">
        <v>0.61143940000000008</v>
      </c>
      <c r="G303" s="112">
        <v>1.4388115800000001</v>
      </c>
      <c r="H303" s="113">
        <f t="shared" si="12"/>
        <v>-0.5750385884439434</v>
      </c>
      <c r="I303" s="130">
        <v>5.9881557000000001</v>
      </c>
      <c r="J303" s="130">
        <v>0.1029255</v>
      </c>
      <c r="K303" s="113">
        <f t="shared" si="13"/>
        <v>57.17951528046985</v>
      </c>
      <c r="L303" s="91">
        <f t="shared" si="14"/>
        <v>9.7935391471337958</v>
      </c>
      <c r="N303" s="47"/>
    </row>
    <row r="304" spans="1:14">
      <c r="A304" s="90" t="s">
        <v>2710</v>
      </c>
      <c r="B304" s="90" t="s">
        <v>1112</v>
      </c>
      <c r="C304" s="90" t="s">
        <v>1543</v>
      </c>
      <c r="D304" s="90" t="s">
        <v>399</v>
      </c>
      <c r="E304" s="90" t="s">
        <v>400</v>
      </c>
      <c r="F304" s="112">
        <v>3.3101271699999999</v>
      </c>
      <c r="G304" s="112">
        <v>4.0198946419999997</v>
      </c>
      <c r="H304" s="113">
        <f t="shared" si="12"/>
        <v>-0.17656370009908329</v>
      </c>
      <c r="I304" s="130">
        <v>5.8798447300000003</v>
      </c>
      <c r="J304" s="130">
        <v>9.5478485099999997</v>
      </c>
      <c r="K304" s="113">
        <f t="shared" si="13"/>
        <v>-0.38417071407849557</v>
      </c>
      <c r="L304" s="91">
        <f t="shared" si="14"/>
        <v>1.7763198898488244</v>
      </c>
      <c r="N304" s="47"/>
    </row>
    <row r="305" spans="1:14">
      <c r="A305" s="90" t="s">
        <v>2292</v>
      </c>
      <c r="B305" s="90" t="s">
        <v>2293</v>
      </c>
      <c r="C305" s="90" t="s">
        <v>1180</v>
      </c>
      <c r="D305" s="90" t="s">
        <v>398</v>
      </c>
      <c r="E305" s="90" t="s">
        <v>1868</v>
      </c>
      <c r="F305" s="112">
        <v>0.58632550999999999</v>
      </c>
      <c r="G305" s="112">
        <v>2.9122506100000001</v>
      </c>
      <c r="H305" s="113">
        <f t="shared" si="12"/>
        <v>-0.79866928073199028</v>
      </c>
      <c r="I305" s="130">
        <v>5.8679117300000003</v>
      </c>
      <c r="J305" s="130">
        <v>3.8709082100000001</v>
      </c>
      <c r="K305" s="113">
        <f t="shared" si="13"/>
        <v>0.51590051007693627</v>
      </c>
      <c r="L305" s="91">
        <f t="shared" si="14"/>
        <v>10.007942055940907</v>
      </c>
      <c r="N305" s="47"/>
    </row>
    <row r="306" spans="1:14">
      <c r="A306" s="90" t="s">
        <v>2458</v>
      </c>
      <c r="B306" s="90" t="s">
        <v>2459</v>
      </c>
      <c r="C306" s="90" t="s">
        <v>1180</v>
      </c>
      <c r="D306" s="90" t="s">
        <v>398</v>
      </c>
      <c r="E306" s="90" t="s">
        <v>1868</v>
      </c>
      <c r="F306" s="112">
        <v>1.4346272199999999</v>
      </c>
      <c r="G306" s="112">
        <v>0.28090477000000003</v>
      </c>
      <c r="H306" s="113">
        <f t="shared" si="12"/>
        <v>4.1071657487339914</v>
      </c>
      <c r="I306" s="130">
        <v>5.8474601399999999</v>
      </c>
      <c r="J306" s="130">
        <v>0.70916481999999992</v>
      </c>
      <c r="K306" s="113">
        <f t="shared" si="13"/>
        <v>7.2455586840870083</v>
      </c>
      <c r="L306" s="91">
        <f t="shared" si="14"/>
        <v>4.0759439514886662</v>
      </c>
      <c r="N306" s="47"/>
    </row>
    <row r="307" spans="1:14">
      <c r="A307" s="90" t="s">
        <v>1642</v>
      </c>
      <c r="B307" s="90" t="s">
        <v>1597</v>
      </c>
      <c r="C307" s="90" t="s">
        <v>1543</v>
      </c>
      <c r="D307" s="90" t="s">
        <v>399</v>
      </c>
      <c r="E307" s="90" t="s">
        <v>400</v>
      </c>
      <c r="F307" s="112">
        <v>7.3771936260000004</v>
      </c>
      <c r="G307" s="112">
        <v>21.837598892999999</v>
      </c>
      <c r="H307" s="113">
        <f t="shared" si="12"/>
        <v>-0.6621792687856014</v>
      </c>
      <c r="I307" s="130">
        <v>5.7967977800000003</v>
      </c>
      <c r="J307" s="130">
        <v>41.810885799999994</v>
      </c>
      <c r="K307" s="113">
        <f t="shared" si="13"/>
        <v>-0.86135673356147835</v>
      </c>
      <c r="L307" s="91">
        <f t="shared" si="14"/>
        <v>0.78577275775572819</v>
      </c>
      <c r="N307" s="47"/>
    </row>
    <row r="308" spans="1:14">
      <c r="A308" s="90" t="s">
        <v>604</v>
      </c>
      <c r="B308" s="90" t="s">
        <v>605</v>
      </c>
      <c r="C308" s="90" t="s">
        <v>1556</v>
      </c>
      <c r="D308" s="90" t="s">
        <v>1441</v>
      </c>
      <c r="E308" s="90" t="s">
        <v>1868</v>
      </c>
      <c r="F308" s="112">
        <v>1.6788E-3</v>
      </c>
      <c r="G308" s="112">
        <v>0.23577000000000001</v>
      </c>
      <c r="H308" s="113">
        <f t="shared" si="12"/>
        <v>-0.99287950120880519</v>
      </c>
      <c r="I308" s="130">
        <v>5.75224043042045</v>
      </c>
      <c r="J308" s="130"/>
      <c r="K308" s="113" t="str">
        <f t="shared" si="13"/>
        <v/>
      </c>
      <c r="L308" s="91" t="str">
        <f t="shared" si="14"/>
        <v/>
      </c>
      <c r="N308" s="47"/>
    </row>
    <row r="309" spans="1:14">
      <c r="A309" s="90" t="s">
        <v>1625</v>
      </c>
      <c r="B309" s="90" t="s">
        <v>781</v>
      </c>
      <c r="C309" s="90" t="s">
        <v>1543</v>
      </c>
      <c r="D309" s="90" t="s">
        <v>399</v>
      </c>
      <c r="E309" s="90" t="s">
        <v>400</v>
      </c>
      <c r="F309" s="112">
        <v>1.342146107</v>
      </c>
      <c r="G309" s="112">
        <v>2.3782892040000001</v>
      </c>
      <c r="H309" s="113">
        <f t="shared" si="12"/>
        <v>-0.43566740968984363</v>
      </c>
      <c r="I309" s="130">
        <v>5.7496860500000002</v>
      </c>
      <c r="J309" s="130">
        <v>1.6185262199999999</v>
      </c>
      <c r="K309" s="113">
        <f t="shared" si="13"/>
        <v>2.5524207015935771</v>
      </c>
      <c r="L309" s="91">
        <f t="shared" si="14"/>
        <v>4.2839494299557659</v>
      </c>
      <c r="N309" s="47"/>
    </row>
    <row r="310" spans="1:14">
      <c r="A310" s="90" t="s">
        <v>2141</v>
      </c>
      <c r="B310" s="90" t="s">
        <v>2140</v>
      </c>
      <c r="C310" s="90" t="s">
        <v>298</v>
      </c>
      <c r="D310" s="90" t="s">
        <v>399</v>
      </c>
      <c r="E310" s="90" t="s">
        <v>400</v>
      </c>
      <c r="F310" s="112">
        <v>4.5602560800000003</v>
      </c>
      <c r="G310" s="112">
        <v>8.0519296100000002</v>
      </c>
      <c r="H310" s="113">
        <f t="shared" si="12"/>
        <v>-0.43364431870635789</v>
      </c>
      <c r="I310" s="130">
        <v>5.7193022104633497</v>
      </c>
      <c r="J310" s="130">
        <v>10.981482588335151</v>
      </c>
      <c r="K310" s="113">
        <f t="shared" si="13"/>
        <v>-0.47918669774711853</v>
      </c>
      <c r="L310" s="91">
        <f t="shared" si="14"/>
        <v>1.2541625097648792</v>
      </c>
      <c r="N310" s="47"/>
    </row>
    <row r="311" spans="1:14">
      <c r="A311" s="90" t="s">
        <v>1632</v>
      </c>
      <c r="B311" s="90" t="s">
        <v>790</v>
      </c>
      <c r="C311" s="90" t="s">
        <v>1543</v>
      </c>
      <c r="D311" s="90" t="s">
        <v>399</v>
      </c>
      <c r="E311" s="90" t="s">
        <v>400</v>
      </c>
      <c r="F311" s="112">
        <v>8.4980467449999999</v>
      </c>
      <c r="G311" s="112">
        <v>14.46790034</v>
      </c>
      <c r="H311" s="113">
        <f t="shared" si="12"/>
        <v>-0.41262750328013387</v>
      </c>
      <c r="I311" s="130">
        <v>5.7107956900000003</v>
      </c>
      <c r="J311" s="130">
        <v>16.395146889999999</v>
      </c>
      <c r="K311" s="113">
        <f t="shared" si="13"/>
        <v>-0.65167767459996195</v>
      </c>
      <c r="L311" s="91">
        <f t="shared" si="14"/>
        <v>0.67201274144085688</v>
      </c>
      <c r="N311" s="47"/>
    </row>
    <row r="312" spans="1:14">
      <c r="A312" s="90" t="s">
        <v>56</v>
      </c>
      <c r="B312" s="90" t="s">
        <v>57</v>
      </c>
      <c r="C312" s="90" t="s">
        <v>1543</v>
      </c>
      <c r="D312" s="90" t="s">
        <v>1441</v>
      </c>
      <c r="E312" s="90" t="s">
        <v>400</v>
      </c>
      <c r="F312" s="112">
        <v>3.7498050000000005E-2</v>
      </c>
      <c r="G312" s="112">
        <v>4.4517980000000006E-2</v>
      </c>
      <c r="H312" s="113">
        <f t="shared" si="12"/>
        <v>-0.15768752310864054</v>
      </c>
      <c r="I312" s="130">
        <v>5.6304971900000007</v>
      </c>
      <c r="J312" s="130"/>
      <c r="K312" s="113" t="str">
        <f t="shared" si="13"/>
        <v/>
      </c>
      <c r="L312" s="91" t="str">
        <f t="shared" si="14"/>
        <v/>
      </c>
      <c r="N312" s="47"/>
    </row>
    <row r="313" spans="1:14">
      <c r="A313" s="90" t="s">
        <v>1445</v>
      </c>
      <c r="B313" s="90" t="s">
        <v>1446</v>
      </c>
      <c r="C313" s="90" t="s">
        <v>298</v>
      </c>
      <c r="D313" s="90" t="s">
        <v>1441</v>
      </c>
      <c r="E313" s="90" t="s">
        <v>1868</v>
      </c>
      <c r="F313" s="112">
        <v>5.4570065000000003</v>
      </c>
      <c r="G313" s="112">
        <v>3.95739069</v>
      </c>
      <c r="H313" s="113">
        <f t="shared" si="12"/>
        <v>0.37894055135607552</v>
      </c>
      <c r="I313" s="130">
        <v>5.5983702300000004</v>
      </c>
      <c r="J313" s="130">
        <v>68.28151923930649</v>
      </c>
      <c r="K313" s="113">
        <f t="shared" si="13"/>
        <v>-0.91801046180036838</v>
      </c>
      <c r="L313" s="91">
        <f t="shared" si="14"/>
        <v>1.0259049957151416</v>
      </c>
      <c r="N313" s="47"/>
    </row>
    <row r="314" spans="1:14">
      <c r="A314" s="90" t="s">
        <v>920</v>
      </c>
      <c r="B314" s="90" t="s">
        <v>1057</v>
      </c>
      <c r="C314" s="90" t="s">
        <v>1544</v>
      </c>
      <c r="D314" s="90" t="s">
        <v>398</v>
      </c>
      <c r="E314" s="90" t="s">
        <v>400</v>
      </c>
      <c r="F314" s="112">
        <v>3.1472700109999998</v>
      </c>
      <c r="G314" s="112">
        <v>3.7934809900000004</v>
      </c>
      <c r="H314" s="113">
        <f t="shared" si="12"/>
        <v>-0.17034775729823826</v>
      </c>
      <c r="I314" s="130">
        <v>5.57975332</v>
      </c>
      <c r="J314" s="130">
        <v>3.7811187099999999</v>
      </c>
      <c r="K314" s="113">
        <f t="shared" si="13"/>
        <v>0.47568847950822479</v>
      </c>
      <c r="L314" s="91">
        <f t="shared" si="14"/>
        <v>1.7728867559816113</v>
      </c>
      <c r="N314" s="47"/>
    </row>
    <row r="315" spans="1:14">
      <c r="A315" s="90" t="s">
        <v>2884</v>
      </c>
      <c r="B315" s="90" t="s">
        <v>2870</v>
      </c>
      <c r="C315" s="90" t="s">
        <v>1180</v>
      </c>
      <c r="D315" s="90" t="s">
        <v>398</v>
      </c>
      <c r="E315" s="90" t="s">
        <v>1868</v>
      </c>
      <c r="F315" s="112">
        <v>1.4992515740000001</v>
      </c>
      <c r="G315" s="112">
        <v>1.1813371640000001</v>
      </c>
      <c r="H315" s="113">
        <f t="shared" si="12"/>
        <v>0.26911403423857738</v>
      </c>
      <c r="I315" s="130">
        <v>5.5198742000000003</v>
      </c>
      <c r="J315" s="130">
        <v>1.3053322599999999</v>
      </c>
      <c r="K315" s="113">
        <f t="shared" si="13"/>
        <v>3.2287120062442956</v>
      </c>
      <c r="L315" s="91">
        <f t="shared" si="14"/>
        <v>3.6817531465202915</v>
      </c>
      <c r="N315" s="47"/>
    </row>
    <row r="316" spans="1:14">
      <c r="A316" s="90" t="s">
        <v>1577</v>
      </c>
      <c r="B316" s="90" t="s">
        <v>181</v>
      </c>
      <c r="C316" s="90" t="s">
        <v>1180</v>
      </c>
      <c r="D316" s="90" t="s">
        <v>398</v>
      </c>
      <c r="E316" s="90" t="s">
        <v>400</v>
      </c>
      <c r="F316" s="112">
        <v>3.80869254</v>
      </c>
      <c r="G316" s="112">
        <v>2.9858024700000003</v>
      </c>
      <c r="H316" s="113">
        <f t="shared" si="12"/>
        <v>0.27560097436720232</v>
      </c>
      <c r="I316" s="130">
        <v>5.5083546600000002</v>
      </c>
      <c r="J316" s="130">
        <v>3.7028114900000002</v>
      </c>
      <c r="K316" s="113">
        <f t="shared" si="13"/>
        <v>0.48761412102024115</v>
      </c>
      <c r="L316" s="91">
        <f t="shared" si="14"/>
        <v>1.4462586838264451</v>
      </c>
      <c r="N316" s="47"/>
    </row>
    <row r="317" spans="1:14">
      <c r="A317" s="90" t="s">
        <v>331</v>
      </c>
      <c r="B317" s="90" t="s">
        <v>330</v>
      </c>
      <c r="C317" s="90" t="s">
        <v>1556</v>
      </c>
      <c r="D317" s="90" t="s">
        <v>399</v>
      </c>
      <c r="E317" s="90" t="s">
        <v>400</v>
      </c>
      <c r="F317" s="112">
        <v>3.6254688399999999</v>
      </c>
      <c r="G317" s="112">
        <v>2.9291712200000002</v>
      </c>
      <c r="H317" s="113">
        <f t="shared" si="12"/>
        <v>0.23771147799274073</v>
      </c>
      <c r="I317" s="130">
        <v>5.4164813299999999</v>
      </c>
      <c r="J317" s="130">
        <v>2.3577430600000002</v>
      </c>
      <c r="K317" s="113">
        <f t="shared" si="13"/>
        <v>1.2973162011979369</v>
      </c>
      <c r="L317" s="91">
        <f t="shared" si="14"/>
        <v>1.4940085183575871</v>
      </c>
      <c r="N317" s="47"/>
    </row>
    <row r="318" spans="1:14">
      <c r="A318" s="90" t="s">
        <v>699</v>
      </c>
      <c r="B318" s="90" t="s">
        <v>700</v>
      </c>
      <c r="C318" s="90" t="s">
        <v>1180</v>
      </c>
      <c r="D318" s="90" t="s">
        <v>398</v>
      </c>
      <c r="E318" s="90" t="s">
        <v>400</v>
      </c>
      <c r="F318" s="112">
        <v>3.85555176</v>
      </c>
      <c r="G318" s="112">
        <v>3.1264323300000001</v>
      </c>
      <c r="H318" s="113">
        <f t="shared" si="12"/>
        <v>0.23321132621475926</v>
      </c>
      <c r="I318" s="130">
        <v>5.3141981700000001</v>
      </c>
      <c r="J318" s="130">
        <v>9.2175765999999992</v>
      </c>
      <c r="K318" s="113">
        <f t="shared" si="13"/>
        <v>-0.4234712223601157</v>
      </c>
      <c r="L318" s="91">
        <f t="shared" si="14"/>
        <v>1.3783236488050676</v>
      </c>
      <c r="N318" s="47"/>
    </row>
    <row r="319" spans="1:14">
      <c r="A319" s="90" t="s">
        <v>1457</v>
      </c>
      <c r="B319" s="90" t="s">
        <v>1458</v>
      </c>
      <c r="C319" s="90" t="s">
        <v>1542</v>
      </c>
      <c r="D319" s="90" t="s">
        <v>398</v>
      </c>
      <c r="E319" s="90" t="s">
        <v>1868</v>
      </c>
      <c r="F319" s="112">
        <v>4.6543258099999996</v>
      </c>
      <c r="G319" s="112">
        <v>9.6371386399999999</v>
      </c>
      <c r="H319" s="113">
        <f t="shared" si="12"/>
        <v>-0.51704276716724706</v>
      </c>
      <c r="I319" s="130">
        <v>5.2052286199999998</v>
      </c>
      <c r="J319" s="130">
        <v>10.401314259999999</v>
      </c>
      <c r="K319" s="113">
        <f t="shared" si="13"/>
        <v>-0.49956048919533369</v>
      </c>
      <c r="L319" s="91">
        <f t="shared" si="14"/>
        <v>1.1183636110768962</v>
      </c>
      <c r="N319" s="47"/>
    </row>
    <row r="320" spans="1:14">
      <c r="A320" s="90" t="s">
        <v>302</v>
      </c>
      <c r="B320" s="90" t="s">
        <v>303</v>
      </c>
      <c r="C320" s="90" t="s">
        <v>1180</v>
      </c>
      <c r="D320" s="90" t="s">
        <v>398</v>
      </c>
      <c r="E320" s="90" t="s">
        <v>1868</v>
      </c>
      <c r="F320" s="112">
        <v>1.43395585</v>
      </c>
      <c r="G320" s="112">
        <v>3.1035874449999996</v>
      </c>
      <c r="H320" s="113">
        <f t="shared" si="12"/>
        <v>-0.53796827851261009</v>
      </c>
      <c r="I320" s="130">
        <v>5.16907607</v>
      </c>
      <c r="J320" s="130">
        <v>4.2729593499999998</v>
      </c>
      <c r="K320" s="113">
        <f t="shared" si="13"/>
        <v>0.2097180540694823</v>
      </c>
      <c r="L320" s="91">
        <f t="shared" si="14"/>
        <v>3.6047665414524444</v>
      </c>
      <c r="N320" s="47"/>
    </row>
    <row r="321" spans="1:14">
      <c r="A321" s="90" t="s">
        <v>1620</v>
      </c>
      <c r="B321" s="90" t="s">
        <v>1113</v>
      </c>
      <c r="C321" s="90" t="s">
        <v>1543</v>
      </c>
      <c r="D321" s="90" t="s">
        <v>399</v>
      </c>
      <c r="E321" s="90" t="s">
        <v>400</v>
      </c>
      <c r="F321" s="112">
        <v>2.77604557</v>
      </c>
      <c r="G321" s="112">
        <v>1.902234779</v>
      </c>
      <c r="H321" s="113">
        <f t="shared" si="12"/>
        <v>0.45936011718772174</v>
      </c>
      <c r="I321" s="130">
        <v>5.1521934600000003</v>
      </c>
      <c r="J321" s="130">
        <v>1.1966220000000001</v>
      </c>
      <c r="K321" s="113">
        <f t="shared" si="13"/>
        <v>3.3056148558191305</v>
      </c>
      <c r="L321" s="91">
        <f t="shared" si="14"/>
        <v>1.8559470045010826</v>
      </c>
      <c r="N321" s="47"/>
    </row>
    <row r="322" spans="1:14">
      <c r="A322" s="90" t="s">
        <v>964</v>
      </c>
      <c r="B322" s="90" t="s">
        <v>965</v>
      </c>
      <c r="C322" s="90" t="s">
        <v>1543</v>
      </c>
      <c r="D322" s="90" t="s">
        <v>399</v>
      </c>
      <c r="E322" s="90" t="s">
        <v>400</v>
      </c>
      <c r="F322" s="112">
        <v>1.3197969250000001</v>
      </c>
      <c r="G322" s="112">
        <v>0.77251458700000009</v>
      </c>
      <c r="H322" s="113">
        <f t="shared" si="12"/>
        <v>0.70844272355468152</v>
      </c>
      <c r="I322" s="130">
        <v>5.1421031022212</v>
      </c>
      <c r="J322" s="130">
        <v>0.26801887000000002</v>
      </c>
      <c r="K322" s="113">
        <f t="shared" si="13"/>
        <v>18.185601007202216</v>
      </c>
      <c r="L322" s="91">
        <f t="shared" si="14"/>
        <v>3.8961320524528418</v>
      </c>
      <c r="N322" s="47"/>
    </row>
    <row r="323" spans="1:14">
      <c r="A323" s="90" t="s">
        <v>737</v>
      </c>
      <c r="B323" s="90" t="s">
        <v>738</v>
      </c>
      <c r="C323" s="90" t="s">
        <v>1538</v>
      </c>
      <c r="D323" s="90" t="s">
        <v>398</v>
      </c>
      <c r="E323" s="90" t="s">
        <v>1868</v>
      </c>
      <c r="F323" s="112">
        <v>1.9141241310000001</v>
      </c>
      <c r="G323" s="112">
        <v>10.693046119000002</v>
      </c>
      <c r="H323" s="113">
        <f t="shared" si="12"/>
        <v>-0.82099355883269998</v>
      </c>
      <c r="I323" s="130">
        <v>5.1227949100000005</v>
      </c>
      <c r="J323" s="130">
        <v>4.7230854999999998</v>
      </c>
      <c r="K323" s="113">
        <f t="shared" si="13"/>
        <v>8.4628874493167805E-2</v>
      </c>
      <c r="L323" s="91">
        <f t="shared" si="14"/>
        <v>2.6763127986499429</v>
      </c>
      <c r="N323" s="47"/>
    </row>
    <row r="324" spans="1:14">
      <c r="A324" s="90" t="s">
        <v>1636</v>
      </c>
      <c r="B324" s="90" t="s">
        <v>795</v>
      </c>
      <c r="C324" s="90" t="s">
        <v>1543</v>
      </c>
      <c r="D324" s="90" t="s">
        <v>399</v>
      </c>
      <c r="E324" s="90" t="s">
        <v>400</v>
      </c>
      <c r="F324" s="112">
        <v>0.64838975600000004</v>
      </c>
      <c r="G324" s="112">
        <v>1.8951560759999999</v>
      </c>
      <c r="H324" s="113">
        <f t="shared" si="12"/>
        <v>-0.65786999592744877</v>
      </c>
      <c r="I324" s="130">
        <v>5.1215721600000004</v>
      </c>
      <c r="J324" s="130">
        <v>5.4860104999999999</v>
      </c>
      <c r="K324" s="113">
        <f t="shared" si="13"/>
        <v>-6.6430485322621857E-2</v>
      </c>
      <c r="L324" s="91">
        <f t="shared" si="14"/>
        <v>7.8989097415659977</v>
      </c>
      <c r="N324" s="47"/>
    </row>
    <row r="325" spans="1:14">
      <c r="A325" s="90" t="s">
        <v>1724</v>
      </c>
      <c r="B325" s="90" t="s">
        <v>1725</v>
      </c>
      <c r="C325" s="90" t="s">
        <v>1180</v>
      </c>
      <c r="D325" s="90" t="s">
        <v>398</v>
      </c>
      <c r="E325" s="90" t="s">
        <v>1868</v>
      </c>
      <c r="F325" s="112">
        <v>16.606892276</v>
      </c>
      <c r="G325" s="112">
        <v>23.606015361000001</v>
      </c>
      <c r="H325" s="113">
        <f t="shared" si="12"/>
        <v>-0.29649743838442977</v>
      </c>
      <c r="I325" s="130">
        <v>5.0511055199999992</v>
      </c>
      <c r="J325" s="130">
        <v>11.079374</v>
      </c>
      <c r="K325" s="113">
        <f t="shared" si="13"/>
        <v>-0.54409829291799339</v>
      </c>
      <c r="L325" s="91">
        <f t="shared" si="14"/>
        <v>0.30415717980538548</v>
      </c>
      <c r="N325" s="47"/>
    </row>
    <row r="326" spans="1:14">
      <c r="A326" s="90" t="s">
        <v>1447</v>
      </c>
      <c r="B326" s="90" t="s">
        <v>1448</v>
      </c>
      <c r="C326" s="90" t="s">
        <v>1538</v>
      </c>
      <c r="D326" s="90" t="s">
        <v>398</v>
      </c>
      <c r="E326" s="90" t="s">
        <v>1868</v>
      </c>
      <c r="F326" s="112">
        <v>0.59462648600000001</v>
      </c>
      <c r="G326" s="112">
        <v>0.43790499800000005</v>
      </c>
      <c r="H326" s="113">
        <f t="shared" si="12"/>
        <v>0.35788924245162401</v>
      </c>
      <c r="I326" s="130">
        <v>5.0236559500000002</v>
      </c>
      <c r="J326" s="130">
        <v>0.12014227000000001</v>
      </c>
      <c r="K326" s="113">
        <f t="shared" si="13"/>
        <v>40.814225334680287</v>
      </c>
      <c r="L326" s="91">
        <f t="shared" si="14"/>
        <v>8.448422780145048</v>
      </c>
      <c r="N326" s="47"/>
    </row>
    <row r="327" spans="1:14">
      <c r="A327" s="90" t="s">
        <v>317</v>
      </c>
      <c r="B327" s="90" t="s">
        <v>318</v>
      </c>
      <c r="C327" s="90" t="s">
        <v>1544</v>
      </c>
      <c r="D327" s="90" t="s">
        <v>398</v>
      </c>
      <c r="E327" s="90" t="s">
        <v>400</v>
      </c>
      <c r="F327" s="112">
        <v>17.804144636999997</v>
      </c>
      <c r="G327" s="112">
        <v>11.928688928</v>
      </c>
      <c r="H327" s="113">
        <f t="shared" ref="H327:H390" si="15">IF(ISERROR(F327/G327-1),"",IF((F327/G327-1)&gt;10000%,"",F327/G327-1))</f>
        <v>0.49254832148473948</v>
      </c>
      <c r="I327" s="130">
        <v>4.9588747499999997</v>
      </c>
      <c r="J327" s="130">
        <v>10.444006779999999</v>
      </c>
      <c r="K327" s="113">
        <f t="shared" ref="K327:K390" si="16">IF(ISERROR(I327/J327-1),"",IF((I327/J327-1)&gt;10000%,"",I327/J327-1))</f>
        <v>-0.52519422339938382</v>
      </c>
      <c r="L327" s="91">
        <f t="shared" ref="L327:L390" si="17">IF(ISERROR(I327/F327),"",IF(I327/F327&gt;10000%,"",I327/F327))</f>
        <v>0.2785236163322683</v>
      </c>
      <c r="N327" s="47"/>
    </row>
    <row r="328" spans="1:14">
      <c r="A328" s="90" t="s">
        <v>499</v>
      </c>
      <c r="B328" s="90" t="s">
        <v>352</v>
      </c>
      <c r="C328" s="90" t="s">
        <v>1556</v>
      </c>
      <c r="D328" s="90" t="s">
        <v>399</v>
      </c>
      <c r="E328" s="90" t="s">
        <v>1868</v>
      </c>
      <c r="F328" s="112">
        <v>5.8380674680000002</v>
      </c>
      <c r="G328" s="112">
        <v>0.98441011999999994</v>
      </c>
      <c r="H328" s="113">
        <f t="shared" si="15"/>
        <v>4.9305236195662037</v>
      </c>
      <c r="I328" s="130">
        <v>4.9257973047704695</v>
      </c>
      <c r="J328" s="130"/>
      <c r="K328" s="113" t="str">
        <f t="shared" si="16"/>
        <v/>
      </c>
      <c r="L328" s="91">
        <f t="shared" si="17"/>
        <v>0.84373764636501269</v>
      </c>
      <c r="N328" s="47"/>
    </row>
    <row r="329" spans="1:14">
      <c r="A329" s="90" t="s">
        <v>1666</v>
      </c>
      <c r="B329" s="90" t="s">
        <v>694</v>
      </c>
      <c r="C329" s="90" t="s">
        <v>1541</v>
      </c>
      <c r="D329" s="90" t="s">
        <v>399</v>
      </c>
      <c r="E329" s="90" t="s">
        <v>400</v>
      </c>
      <c r="F329" s="112">
        <v>6.8945725800000002</v>
      </c>
      <c r="G329" s="112">
        <v>1.9035298600000001</v>
      </c>
      <c r="H329" s="113">
        <f t="shared" si="15"/>
        <v>2.621993394944695</v>
      </c>
      <c r="I329" s="130">
        <v>4.9250906500000005</v>
      </c>
      <c r="J329" s="130">
        <v>0.92818875000000001</v>
      </c>
      <c r="K329" s="113">
        <f t="shared" si="16"/>
        <v>4.3061305149410618</v>
      </c>
      <c r="L329" s="91">
        <f t="shared" si="17"/>
        <v>0.71434314351651951</v>
      </c>
      <c r="N329" s="47"/>
    </row>
    <row r="330" spans="1:14">
      <c r="A330" s="90" t="s">
        <v>915</v>
      </c>
      <c r="B330" s="90" t="s">
        <v>1052</v>
      </c>
      <c r="C330" s="90" t="s">
        <v>1544</v>
      </c>
      <c r="D330" s="90" t="s">
        <v>398</v>
      </c>
      <c r="E330" s="90" t="s">
        <v>400</v>
      </c>
      <c r="F330" s="112">
        <v>8.2845553499999998</v>
      </c>
      <c r="G330" s="112">
        <v>6.0315291479999997</v>
      </c>
      <c r="H330" s="113">
        <f t="shared" si="15"/>
        <v>0.37354145967230923</v>
      </c>
      <c r="I330" s="130">
        <v>4.9099672000000005</v>
      </c>
      <c r="J330" s="130">
        <v>7.0347867800000001</v>
      </c>
      <c r="K330" s="113">
        <f t="shared" si="16"/>
        <v>-0.30204463140814619</v>
      </c>
      <c r="L330" s="91">
        <f t="shared" si="17"/>
        <v>0.59266514526938374</v>
      </c>
      <c r="N330" s="47"/>
    </row>
    <row r="331" spans="1:14">
      <c r="A331" s="90" t="s">
        <v>1883</v>
      </c>
      <c r="B331" s="90" t="s">
        <v>950</v>
      </c>
      <c r="C331" s="90" t="s">
        <v>1543</v>
      </c>
      <c r="D331" s="90" t="s">
        <v>1441</v>
      </c>
      <c r="E331" s="90" t="s">
        <v>400</v>
      </c>
      <c r="F331" s="112">
        <v>8.4126436729999998</v>
      </c>
      <c r="G331" s="112">
        <v>6.0532698300000005</v>
      </c>
      <c r="H331" s="113">
        <f t="shared" si="15"/>
        <v>0.38976849029708616</v>
      </c>
      <c r="I331" s="130">
        <v>4.8938683699999999</v>
      </c>
      <c r="J331" s="130">
        <v>7.0216077699999992</v>
      </c>
      <c r="K331" s="113">
        <f t="shared" si="16"/>
        <v>-0.30302737915535827</v>
      </c>
      <c r="L331" s="91">
        <f t="shared" si="17"/>
        <v>0.58172776123950776</v>
      </c>
      <c r="N331" s="47"/>
    </row>
    <row r="332" spans="1:14">
      <c r="A332" s="90" t="s">
        <v>2091</v>
      </c>
      <c r="B332" s="90" t="s">
        <v>988</v>
      </c>
      <c r="C332" s="90" t="s">
        <v>1180</v>
      </c>
      <c r="D332" s="90" t="s">
        <v>398</v>
      </c>
      <c r="E332" s="90" t="s">
        <v>1868</v>
      </c>
      <c r="F332" s="112">
        <v>6.4093700930000006</v>
      </c>
      <c r="G332" s="112">
        <v>5.5095328940000003</v>
      </c>
      <c r="H332" s="113">
        <f t="shared" si="15"/>
        <v>0.16332368211830484</v>
      </c>
      <c r="I332" s="130">
        <v>4.8533542599999997</v>
      </c>
      <c r="J332" s="130">
        <v>3.4517797900000002</v>
      </c>
      <c r="K332" s="113">
        <f t="shared" si="16"/>
        <v>0.4060439991161775</v>
      </c>
      <c r="L332" s="91">
        <f t="shared" si="17"/>
        <v>0.75722796305686813</v>
      </c>
      <c r="N332" s="47"/>
    </row>
    <row r="333" spans="1:14">
      <c r="A333" s="90" t="s">
        <v>1582</v>
      </c>
      <c r="B333" s="90" t="s">
        <v>158</v>
      </c>
      <c r="C333" s="90" t="s">
        <v>1767</v>
      </c>
      <c r="D333" s="90" t="s">
        <v>399</v>
      </c>
      <c r="E333" s="90" t="s">
        <v>400</v>
      </c>
      <c r="F333" s="112">
        <v>2.3919402500000002</v>
      </c>
      <c r="G333" s="112">
        <v>3.0007060399999999</v>
      </c>
      <c r="H333" s="113">
        <f t="shared" si="15"/>
        <v>-0.202874184236987</v>
      </c>
      <c r="I333" s="130">
        <v>4.8167539699999997</v>
      </c>
      <c r="J333" s="130">
        <v>1.60616672</v>
      </c>
      <c r="K333" s="113">
        <f t="shared" si="16"/>
        <v>1.9989128214535534</v>
      </c>
      <c r="L333" s="91">
        <f t="shared" si="17"/>
        <v>2.0137434327634227</v>
      </c>
      <c r="N333" s="47"/>
    </row>
    <row r="334" spans="1:14">
      <c r="A334" s="90" t="s">
        <v>242</v>
      </c>
      <c r="B334" s="90" t="s">
        <v>32</v>
      </c>
      <c r="C334" s="90" t="s">
        <v>1556</v>
      </c>
      <c r="D334" s="90" t="s">
        <v>1441</v>
      </c>
      <c r="E334" s="90" t="s">
        <v>400</v>
      </c>
      <c r="F334" s="112">
        <v>5.2560660800000001</v>
      </c>
      <c r="G334" s="112">
        <v>3.1905798330000001</v>
      </c>
      <c r="H334" s="113">
        <f t="shared" si="15"/>
        <v>0.64737018194523266</v>
      </c>
      <c r="I334" s="130">
        <v>4.8059947899999997</v>
      </c>
      <c r="J334" s="130">
        <v>5.8415000199999998</v>
      </c>
      <c r="K334" s="113">
        <f t="shared" si="16"/>
        <v>-0.17726700786692795</v>
      </c>
      <c r="L334" s="91">
        <f t="shared" si="17"/>
        <v>0.91437107464980727</v>
      </c>
      <c r="N334" s="47"/>
    </row>
    <row r="335" spans="1:14">
      <c r="A335" s="90" t="s">
        <v>925</v>
      </c>
      <c r="B335" s="90" t="s">
        <v>1062</v>
      </c>
      <c r="C335" s="90" t="s">
        <v>1544</v>
      </c>
      <c r="D335" s="90" t="s">
        <v>398</v>
      </c>
      <c r="E335" s="90" t="s">
        <v>400</v>
      </c>
      <c r="F335" s="112">
        <v>2.1349398700000002</v>
      </c>
      <c r="G335" s="112">
        <v>1.3613065449999999</v>
      </c>
      <c r="H335" s="113">
        <f t="shared" si="15"/>
        <v>0.56830206821638418</v>
      </c>
      <c r="I335" s="130">
        <v>4.6804385199999992</v>
      </c>
      <c r="J335" s="130">
        <v>7.26341956</v>
      </c>
      <c r="K335" s="113">
        <f t="shared" si="16"/>
        <v>-0.35561501282737418</v>
      </c>
      <c r="L335" s="91">
        <f t="shared" si="17"/>
        <v>2.1923046104338288</v>
      </c>
      <c r="N335" s="47"/>
    </row>
    <row r="336" spans="1:14">
      <c r="A336" s="90" t="s">
        <v>2104</v>
      </c>
      <c r="B336" s="90" t="s">
        <v>1789</v>
      </c>
      <c r="C336" s="90" t="s">
        <v>1537</v>
      </c>
      <c r="D336" s="90" t="s">
        <v>398</v>
      </c>
      <c r="E336" s="90" t="s">
        <v>1868</v>
      </c>
      <c r="F336" s="112">
        <v>3.8831051299999997</v>
      </c>
      <c r="G336" s="112">
        <v>1.6066022600000001</v>
      </c>
      <c r="H336" s="113">
        <f t="shared" si="15"/>
        <v>1.416967302162266</v>
      </c>
      <c r="I336" s="130">
        <v>4.6731174000000006</v>
      </c>
      <c r="J336" s="130">
        <v>4.9299599999999999E-2</v>
      </c>
      <c r="K336" s="113">
        <f t="shared" si="16"/>
        <v>93.79016868291022</v>
      </c>
      <c r="L336" s="91">
        <f t="shared" si="17"/>
        <v>1.2034485916686992</v>
      </c>
      <c r="N336" s="47"/>
    </row>
    <row r="337" spans="1:14">
      <c r="A337" s="90" t="s">
        <v>2090</v>
      </c>
      <c r="B337" s="90" t="s">
        <v>1171</v>
      </c>
      <c r="C337" s="90" t="s">
        <v>1180</v>
      </c>
      <c r="D337" s="90" t="s">
        <v>398</v>
      </c>
      <c r="E337" s="90" t="s">
        <v>1868</v>
      </c>
      <c r="F337" s="112">
        <v>4.0985711650000001</v>
      </c>
      <c r="G337" s="112">
        <v>1.6584590400000001</v>
      </c>
      <c r="H337" s="113">
        <f t="shared" si="15"/>
        <v>1.4713128670334843</v>
      </c>
      <c r="I337" s="130">
        <v>4.6468453899999993</v>
      </c>
      <c r="J337" s="130">
        <v>12.40729872</v>
      </c>
      <c r="K337" s="113">
        <f t="shared" si="16"/>
        <v>-0.62547485195069119</v>
      </c>
      <c r="L337" s="91">
        <f t="shared" si="17"/>
        <v>1.133772039798167</v>
      </c>
      <c r="N337" s="47"/>
    </row>
    <row r="338" spans="1:14">
      <c r="A338" s="90" t="s">
        <v>2297</v>
      </c>
      <c r="B338" s="90" t="s">
        <v>2298</v>
      </c>
      <c r="C338" s="90" t="s">
        <v>1537</v>
      </c>
      <c r="D338" s="90" t="s">
        <v>398</v>
      </c>
      <c r="E338" s="90" t="s">
        <v>400</v>
      </c>
      <c r="F338" s="112">
        <v>4.3663788099999996</v>
      </c>
      <c r="G338" s="112">
        <v>1.10408946</v>
      </c>
      <c r="H338" s="113">
        <f t="shared" si="15"/>
        <v>2.9547328076114407</v>
      </c>
      <c r="I338" s="130">
        <v>4.6370944600000001</v>
      </c>
      <c r="J338" s="130">
        <v>1.3413977399999999</v>
      </c>
      <c r="K338" s="113">
        <f t="shared" si="16"/>
        <v>2.4569123845400251</v>
      </c>
      <c r="L338" s="91">
        <f t="shared" si="17"/>
        <v>1.062000037509343</v>
      </c>
      <c r="N338" s="47"/>
    </row>
    <row r="339" spans="1:14">
      <c r="A339" s="90" t="s">
        <v>2462</v>
      </c>
      <c r="B339" s="90" t="s">
        <v>2463</v>
      </c>
      <c r="C339" s="90" t="s">
        <v>298</v>
      </c>
      <c r="D339" s="90" t="s">
        <v>399</v>
      </c>
      <c r="E339" s="90" t="s">
        <v>400</v>
      </c>
      <c r="F339" s="112">
        <v>1.5835908600000002</v>
      </c>
      <c r="G339" s="112">
        <v>1.19366124</v>
      </c>
      <c r="H339" s="113">
        <f t="shared" si="15"/>
        <v>0.32666690257949593</v>
      </c>
      <c r="I339" s="130">
        <v>4.5698667589660902</v>
      </c>
      <c r="J339" s="130">
        <v>0.23994307999999998</v>
      </c>
      <c r="K339" s="113">
        <f t="shared" si="16"/>
        <v>18.045628483914147</v>
      </c>
      <c r="L339" s="91">
        <f t="shared" si="17"/>
        <v>2.8857622725645751</v>
      </c>
      <c r="N339" s="47"/>
    </row>
    <row r="340" spans="1:14">
      <c r="A340" s="90" t="s">
        <v>1687</v>
      </c>
      <c r="B340" s="90" t="s">
        <v>1688</v>
      </c>
      <c r="C340" s="90" t="s">
        <v>1543</v>
      </c>
      <c r="D340" s="90" t="s">
        <v>399</v>
      </c>
      <c r="E340" s="90" t="s">
        <v>400</v>
      </c>
      <c r="F340" s="112">
        <v>8.1645605400000001</v>
      </c>
      <c r="G340" s="112">
        <v>2.4236387629999996</v>
      </c>
      <c r="H340" s="113">
        <f t="shared" si="15"/>
        <v>2.3687200686185763</v>
      </c>
      <c r="I340" s="130">
        <v>4.5609570100000001</v>
      </c>
      <c r="J340" s="130">
        <v>1.2385632200000001</v>
      </c>
      <c r="K340" s="113">
        <f t="shared" si="16"/>
        <v>2.6824579773973909</v>
      </c>
      <c r="L340" s="91">
        <f t="shared" si="17"/>
        <v>0.55862859827603162</v>
      </c>
      <c r="N340" s="47"/>
    </row>
    <row r="341" spans="1:14">
      <c r="A341" s="90" t="s">
        <v>226</v>
      </c>
      <c r="B341" s="90" t="s">
        <v>358</v>
      </c>
      <c r="C341" s="90" t="s">
        <v>1556</v>
      </c>
      <c r="D341" s="90" t="s">
        <v>399</v>
      </c>
      <c r="E341" s="90" t="s">
        <v>1868</v>
      </c>
      <c r="F341" s="112">
        <v>0.31837643999999998</v>
      </c>
      <c r="G341" s="112">
        <v>1.2162883799999999</v>
      </c>
      <c r="H341" s="113">
        <f t="shared" si="15"/>
        <v>-0.73823934748106368</v>
      </c>
      <c r="I341" s="130">
        <v>4.5096734746477001</v>
      </c>
      <c r="J341" s="130">
        <v>4.4684851744048499</v>
      </c>
      <c r="K341" s="113">
        <f t="shared" si="16"/>
        <v>9.2175085370707066E-3</v>
      </c>
      <c r="L341" s="91">
        <f t="shared" si="17"/>
        <v>14.164595453883775</v>
      </c>
      <c r="N341" s="47"/>
    </row>
    <row r="342" spans="1:14">
      <c r="A342" s="90" t="s">
        <v>1340</v>
      </c>
      <c r="B342" s="90" t="s">
        <v>1344</v>
      </c>
      <c r="C342" s="90" t="s">
        <v>1544</v>
      </c>
      <c r="D342" s="90" t="s">
        <v>398</v>
      </c>
      <c r="E342" s="90" t="s">
        <v>400</v>
      </c>
      <c r="F342" s="112">
        <v>9.5633290350000006</v>
      </c>
      <c r="G342" s="112">
        <v>11.778081278</v>
      </c>
      <c r="H342" s="113">
        <f t="shared" si="15"/>
        <v>-0.18804015617865388</v>
      </c>
      <c r="I342" s="130">
        <v>4.4836442699999992</v>
      </c>
      <c r="J342" s="130">
        <v>8.1234076700000006</v>
      </c>
      <c r="K342" s="113">
        <f t="shared" si="16"/>
        <v>-0.44805869012849886</v>
      </c>
      <c r="L342" s="91">
        <f t="shared" si="17"/>
        <v>0.46883718562758819</v>
      </c>
      <c r="N342" s="47"/>
    </row>
    <row r="343" spans="1:14">
      <c r="A343" s="90" t="s">
        <v>33</v>
      </c>
      <c r="B343" s="90" t="s">
        <v>323</v>
      </c>
      <c r="C343" s="90" t="s">
        <v>1544</v>
      </c>
      <c r="D343" s="90" t="s">
        <v>398</v>
      </c>
      <c r="E343" s="90" t="s">
        <v>400</v>
      </c>
      <c r="F343" s="112">
        <v>5.7778512740000005</v>
      </c>
      <c r="G343" s="112">
        <v>18.946839077</v>
      </c>
      <c r="H343" s="113">
        <f t="shared" si="15"/>
        <v>-0.69504932983708789</v>
      </c>
      <c r="I343" s="130">
        <v>4.4710412599999998</v>
      </c>
      <c r="J343" s="130">
        <v>1.68587887</v>
      </c>
      <c r="K343" s="113">
        <f t="shared" si="16"/>
        <v>1.6520536792776812</v>
      </c>
      <c r="L343" s="91">
        <f t="shared" si="17"/>
        <v>0.77382422079976843</v>
      </c>
      <c r="N343" s="47"/>
    </row>
    <row r="344" spans="1:14">
      <c r="A344" s="90" t="s">
        <v>2077</v>
      </c>
      <c r="B344" s="90" t="s">
        <v>535</v>
      </c>
      <c r="C344" s="90" t="s">
        <v>1180</v>
      </c>
      <c r="D344" s="90" t="s">
        <v>398</v>
      </c>
      <c r="E344" s="90" t="s">
        <v>1868</v>
      </c>
      <c r="F344" s="112">
        <v>4.6295495999999998</v>
      </c>
      <c r="G344" s="112">
        <v>0.73508380000000006</v>
      </c>
      <c r="H344" s="113">
        <f t="shared" si="15"/>
        <v>5.2979888823559973</v>
      </c>
      <c r="I344" s="130">
        <v>4.4344540499999994</v>
      </c>
      <c r="J344" s="130">
        <v>2.6886159100000002</v>
      </c>
      <c r="K344" s="113">
        <f t="shared" si="16"/>
        <v>0.64934456926575246</v>
      </c>
      <c r="L344" s="91">
        <f t="shared" si="17"/>
        <v>0.95785863272746863</v>
      </c>
      <c r="N344" s="47"/>
    </row>
    <row r="345" spans="1:14">
      <c r="A345" s="90" t="s">
        <v>727</v>
      </c>
      <c r="B345" s="90" t="s">
        <v>728</v>
      </c>
      <c r="C345" s="90" t="s">
        <v>1543</v>
      </c>
      <c r="D345" s="90" t="s">
        <v>1441</v>
      </c>
      <c r="E345" s="90" t="s">
        <v>1868</v>
      </c>
      <c r="F345" s="112">
        <v>1.1611016839999999</v>
      </c>
      <c r="G345" s="112">
        <v>4.48010734</v>
      </c>
      <c r="H345" s="113">
        <f t="shared" si="15"/>
        <v>-0.74083172658983654</v>
      </c>
      <c r="I345" s="130">
        <v>4.3826532300000007</v>
      </c>
      <c r="J345" s="130">
        <v>4.5963655899999996</v>
      </c>
      <c r="K345" s="113">
        <f t="shared" si="16"/>
        <v>-4.6495944636118169E-2</v>
      </c>
      <c r="L345" s="91">
        <f t="shared" si="17"/>
        <v>3.7745645281485967</v>
      </c>
      <c r="N345" s="47"/>
    </row>
    <row r="346" spans="1:14">
      <c r="A346" s="90" t="s">
        <v>228</v>
      </c>
      <c r="B346" s="90" t="s">
        <v>23</v>
      </c>
      <c r="C346" s="90" t="s">
        <v>1556</v>
      </c>
      <c r="D346" s="90" t="s">
        <v>1441</v>
      </c>
      <c r="E346" s="90" t="s">
        <v>1868</v>
      </c>
      <c r="F346" s="112">
        <v>3.69156E-2</v>
      </c>
      <c r="G346" s="112">
        <v>0.23313298000000002</v>
      </c>
      <c r="H346" s="113">
        <f t="shared" si="15"/>
        <v>-0.84165432106602855</v>
      </c>
      <c r="I346" s="130">
        <v>4.3713509100000003</v>
      </c>
      <c r="J346" s="130">
        <v>4.6634686900000002</v>
      </c>
      <c r="K346" s="113">
        <f t="shared" si="16"/>
        <v>-6.2639592847786418E-2</v>
      </c>
      <c r="L346" s="91" t="str">
        <f t="shared" si="17"/>
        <v/>
      </c>
      <c r="N346" s="47"/>
    </row>
    <row r="347" spans="1:14">
      <c r="A347" s="90" t="s">
        <v>1726</v>
      </c>
      <c r="B347" s="90" t="s">
        <v>1727</v>
      </c>
      <c r="C347" s="90" t="s">
        <v>1180</v>
      </c>
      <c r="D347" s="90" t="s">
        <v>398</v>
      </c>
      <c r="E347" s="90" t="s">
        <v>1868</v>
      </c>
      <c r="F347" s="112">
        <v>10.094431451</v>
      </c>
      <c r="G347" s="112">
        <v>11.77150537</v>
      </c>
      <c r="H347" s="113">
        <f t="shared" si="15"/>
        <v>-0.1424689422708898</v>
      </c>
      <c r="I347" s="130">
        <v>4.3697134800000006</v>
      </c>
      <c r="J347" s="130">
        <v>6.36785947</v>
      </c>
      <c r="K347" s="113">
        <f t="shared" si="16"/>
        <v>-0.31378613165280789</v>
      </c>
      <c r="L347" s="91">
        <f t="shared" si="17"/>
        <v>0.43288356567789826</v>
      </c>
      <c r="N347" s="47"/>
    </row>
    <row r="348" spans="1:14">
      <c r="A348" s="90" t="s">
        <v>2105</v>
      </c>
      <c r="B348" s="90" t="s">
        <v>364</v>
      </c>
      <c r="C348" s="90" t="s">
        <v>1537</v>
      </c>
      <c r="D348" s="90" t="s">
        <v>398</v>
      </c>
      <c r="E348" s="90" t="s">
        <v>1868</v>
      </c>
      <c r="F348" s="112">
        <v>4.1586410269999998</v>
      </c>
      <c r="G348" s="112">
        <v>6.4868903550000008</v>
      </c>
      <c r="H348" s="113">
        <f t="shared" si="15"/>
        <v>-0.35891609085166987</v>
      </c>
      <c r="I348" s="130">
        <v>4.2900882999999999</v>
      </c>
      <c r="J348" s="130">
        <v>5.3435434800000001</v>
      </c>
      <c r="K348" s="113">
        <f t="shared" si="16"/>
        <v>-0.1971454305449013</v>
      </c>
      <c r="L348" s="91">
        <f t="shared" si="17"/>
        <v>1.0316082278192751</v>
      </c>
      <c r="N348" s="47"/>
    </row>
    <row r="349" spans="1:14">
      <c r="A349" s="90" t="s">
        <v>349</v>
      </c>
      <c r="B349" s="90" t="s">
        <v>350</v>
      </c>
      <c r="C349" s="90" t="s">
        <v>1541</v>
      </c>
      <c r="D349" s="90" t="s">
        <v>399</v>
      </c>
      <c r="E349" s="90" t="s">
        <v>400</v>
      </c>
      <c r="F349" s="112">
        <v>9.2107409320000002</v>
      </c>
      <c r="G349" s="112">
        <v>1.7804771399999999</v>
      </c>
      <c r="H349" s="113">
        <f t="shared" si="15"/>
        <v>4.1731868525984002</v>
      </c>
      <c r="I349" s="130">
        <v>4.2736319099999998</v>
      </c>
      <c r="J349" s="130">
        <v>0.24215560999999999</v>
      </c>
      <c r="K349" s="113">
        <f t="shared" si="16"/>
        <v>16.648287850940147</v>
      </c>
      <c r="L349" s="91">
        <f t="shared" si="17"/>
        <v>0.4639835102898755</v>
      </c>
      <c r="N349" s="47"/>
    </row>
    <row r="350" spans="1:14">
      <c r="A350" s="90" t="s">
        <v>1656</v>
      </c>
      <c r="B350" s="90" t="s">
        <v>1593</v>
      </c>
      <c r="C350" s="90" t="s">
        <v>1543</v>
      </c>
      <c r="D350" s="90" t="s">
        <v>399</v>
      </c>
      <c r="E350" s="90" t="s">
        <v>400</v>
      </c>
      <c r="F350" s="112">
        <v>0.73873056100000001</v>
      </c>
      <c r="G350" s="112">
        <v>1.558708784</v>
      </c>
      <c r="H350" s="113">
        <f t="shared" si="15"/>
        <v>-0.52606248929691024</v>
      </c>
      <c r="I350" s="130">
        <v>4.2676520499999997</v>
      </c>
      <c r="J350" s="130">
        <v>31.278315840000001</v>
      </c>
      <c r="K350" s="113">
        <f t="shared" si="16"/>
        <v>-0.86355876474198301</v>
      </c>
      <c r="L350" s="91">
        <f t="shared" si="17"/>
        <v>5.7770075793574751</v>
      </c>
      <c r="N350" s="47"/>
    </row>
    <row r="351" spans="1:14">
      <c r="A351" s="90" t="s">
        <v>1554</v>
      </c>
      <c r="B351" s="90" t="s">
        <v>1555</v>
      </c>
      <c r="C351" s="90" t="s">
        <v>1556</v>
      </c>
      <c r="D351" s="90" t="s">
        <v>399</v>
      </c>
      <c r="E351" s="90" t="s">
        <v>1868</v>
      </c>
      <c r="F351" s="112">
        <v>4.1262784400000001</v>
      </c>
      <c r="G351" s="112">
        <v>3.9369901299999999</v>
      </c>
      <c r="H351" s="113">
        <f t="shared" si="15"/>
        <v>4.8079447433108102E-2</v>
      </c>
      <c r="I351" s="130">
        <v>4.2667704801466506</v>
      </c>
      <c r="J351" s="130">
        <v>112.77552352209949</v>
      </c>
      <c r="K351" s="113">
        <f t="shared" si="16"/>
        <v>-0.96216581092340903</v>
      </c>
      <c r="L351" s="91">
        <f t="shared" si="17"/>
        <v>1.0340481240395039</v>
      </c>
      <c r="N351" s="47"/>
    </row>
    <row r="352" spans="1:14">
      <c r="A352" s="90" t="s">
        <v>2121</v>
      </c>
      <c r="B352" s="90" t="s">
        <v>582</v>
      </c>
      <c r="C352" s="90" t="s">
        <v>1537</v>
      </c>
      <c r="D352" s="90" t="s">
        <v>398</v>
      </c>
      <c r="E352" s="90" t="s">
        <v>1868</v>
      </c>
      <c r="F352" s="112">
        <v>5.7512697209999999</v>
      </c>
      <c r="G352" s="112">
        <v>2.5023203299999999</v>
      </c>
      <c r="H352" s="113">
        <f t="shared" si="15"/>
        <v>1.2983746932991589</v>
      </c>
      <c r="I352" s="130">
        <v>4.2463327400000006</v>
      </c>
      <c r="J352" s="130">
        <v>1.2371813</v>
      </c>
      <c r="K352" s="113">
        <f t="shared" si="16"/>
        <v>2.4322639212215709</v>
      </c>
      <c r="L352" s="91">
        <f t="shared" si="17"/>
        <v>0.73832961171949196</v>
      </c>
      <c r="N352" s="47"/>
    </row>
    <row r="353" spans="1:14">
      <c r="A353" s="90" t="s">
        <v>1581</v>
      </c>
      <c r="B353" s="90" t="s">
        <v>1342</v>
      </c>
      <c r="C353" s="90" t="s">
        <v>1543</v>
      </c>
      <c r="D353" s="90" t="s">
        <v>399</v>
      </c>
      <c r="E353" s="90" t="s">
        <v>1868</v>
      </c>
      <c r="F353" s="112">
        <v>3.30412442</v>
      </c>
      <c r="G353" s="112">
        <v>4.6855471199999998</v>
      </c>
      <c r="H353" s="113">
        <f t="shared" si="15"/>
        <v>-0.29482633823133975</v>
      </c>
      <c r="I353" s="130">
        <v>4.22620035</v>
      </c>
      <c r="J353" s="130">
        <v>6.87151801</v>
      </c>
      <c r="K353" s="113">
        <f t="shared" si="16"/>
        <v>-0.38496845328067475</v>
      </c>
      <c r="L353" s="91">
        <f t="shared" si="17"/>
        <v>1.2790681623302793</v>
      </c>
      <c r="N353" s="47"/>
    </row>
    <row r="354" spans="1:14">
      <c r="A354" s="90" t="s">
        <v>1179</v>
      </c>
      <c r="B354" s="90" t="s">
        <v>1175</v>
      </c>
      <c r="C354" s="90" t="s">
        <v>1544</v>
      </c>
      <c r="D354" s="90" t="s">
        <v>398</v>
      </c>
      <c r="E354" s="90" t="s">
        <v>400</v>
      </c>
      <c r="F354" s="112">
        <v>5.0470324000000004E-2</v>
      </c>
      <c r="G354" s="112">
        <v>0.80649625000000003</v>
      </c>
      <c r="H354" s="113">
        <f t="shared" si="15"/>
        <v>-0.93742026202849671</v>
      </c>
      <c r="I354" s="130">
        <v>4.2126985799999996</v>
      </c>
      <c r="J354" s="130">
        <v>5.0687353499999999</v>
      </c>
      <c r="K354" s="113">
        <f t="shared" si="16"/>
        <v>-0.16888567086068129</v>
      </c>
      <c r="L354" s="91">
        <f t="shared" si="17"/>
        <v>83.46882377850396</v>
      </c>
      <c r="N354" s="47"/>
    </row>
    <row r="355" spans="1:14">
      <c r="A355" s="90" t="s">
        <v>1038</v>
      </c>
      <c r="B355" s="90" t="s">
        <v>1039</v>
      </c>
      <c r="C355" s="90" t="s">
        <v>1538</v>
      </c>
      <c r="D355" s="90" t="s">
        <v>398</v>
      </c>
      <c r="E355" s="90" t="s">
        <v>1868</v>
      </c>
      <c r="F355" s="112">
        <v>1.244878648</v>
      </c>
      <c r="G355" s="112">
        <v>4.9174889500000001</v>
      </c>
      <c r="H355" s="113">
        <f t="shared" si="15"/>
        <v>-0.74684668117047825</v>
      </c>
      <c r="I355" s="130">
        <v>4.1190400899999995</v>
      </c>
      <c r="J355" s="130">
        <v>3.63948369</v>
      </c>
      <c r="K355" s="113">
        <f t="shared" si="16"/>
        <v>0.13176495372616981</v>
      </c>
      <c r="L355" s="91">
        <f t="shared" si="17"/>
        <v>3.3087884482696976</v>
      </c>
      <c r="N355" s="47"/>
    </row>
    <row r="356" spans="1:14">
      <c r="A356" s="90" t="s">
        <v>2288</v>
      </c>
      <c r="B356" s="90" t="s">
        <v>2289</v>
      </c>
      <c r="C356" s="90" t="s">
        <v>1539</v>
      </c>
      <c r="D356" s="90" t="s">
        <v>398</v>
      </c>
      <c r="E356" s="90" t="s">
        <v>1868</v>
      </c>
      <c r="F356" s="112">
        <v>0.62919764</v>
      </c>
      <c r="G356" s="112">
        <v>1.28111438</v>
      </c>
      <c r="H356" s="113">
        <f t="shared" si="15"/>
        <v>-0.50886692880615392</v>
      </c>
      <c r="I356" s="130">
        <v>4.0716445800000001</v>
      </c>
      <c r="J356" s="130">
        <v>1.7427361100000001</v>
      </c>
      <c r="K356" s="113">
        <f t="shared" si="16"/>
        <v>1.3363517612543188</v>
      </c>
      <c r="L356" s="91">
        <f t="shared" si="17"/>
        <v>6.4711695040687056</v>
      </c>
      <c r="N356" s="47"/>
    </row>
    <row r="357" spans="1:14">
      <c r="A357" s="90" t="s">
        <v>143</v>
      </c>
      <c r="B357" s="90" t="s">
        <v>144</v>
      </c>
      <c r="C357" s="90" t="s">
        <v>1545</v>
      </c>
      <c r="D357" s="90" t="s">
        <v>399</v>
      </c>
      <c r="E357" s="90" t="s">
        <v>400</v>
      </c>
      <c r="F357" s="112">
        <v>31.2360565</v>
      </c>
      <c r="G357" s="112">
        <v>5.526283007</v>
      </c>
      <c r="H357" s="113">
        <f t="shared" si="15"/>
        <v>4.6522723248943443</v>
      </c>
      <c r="I357" s="130">
        <v>4.0334926867931449</v>
      </c>
      <c r="J357" s="130">
        <v>1.2869023233756451</v>
      </c>
      <c r="K357" s="113">
        <f t="shared" si="16"/>
        <v>2.1342648261081534</v>
      </c>
      <c r="L357" s="91">
        <f t="shared" si="17"/>
        <v>0.12912938247480582</v>
      </c>
      <c r="N357" s="47"/>
    </row>
    <row r="358" spans="1:14">
      <c r="A358" s="90" t="s">
        <v>481</v>
      </c>
      <c r="B358" s="90" t="s">
        <v>808</v>
      </c>
      <c r="C358" s="90" t="s">
        <v>1538</v>
      </c>
      <c r="D358" s="90" t="s">
        <v>398</v>
      </c>
      <c r="E358" s="90" t="s">
        <v>1868</v>
      </c>
      <c r="F358" s="112">
        <v>0.91530204500000001</v>
      </c>
      <c r="G358" s="112">
        <v>0.21666028300000001</v>
      </c>
      <c r="H358" s="113">
        <f t="shared" si="15"/>
        <v>3.2245954465036863</v>
      </c>
      <c r="I358" s="130">
        <v>4.0086546299999997</v>
      </c>
      <c r="J358" s="130">
        <v>12.90472954</v>
      </c>
      <c r="K358" s="113">
        <f t="shared" si="16"/>
        <v>-0.68936546732152593</v>
      </c>
      <c r="L358" s="91">
        <f t="shared" si="17"/>
        <v>4.3795975895585375</v>
      </c>
      <c r="N358" s="47"/>
    </row>
    <row r="359" spans="1:14">
      <c r="A359" s="90" t="s">
        <v>2083</v>
      </c>
      <c r="B359" s="90" t="s">
        <v>256</v>
      </c>
      <c r="C359" s="90" t="s">
        <v>1180</v>
      </c>
      <c r="D359" s="90" t="s">
        <v>398</v>
      </c>
      <c r="E359" s="90" t="s">
        <v>1868</v>
      </c>
      <c r="F359" s="112">
        <v>0.63042419999999999</v>
      </c>
      <c r="G359" s="112">
        <v>1.243252324</v>
      </c>
      <c r="H359" s="113">
        <f t="shared" si="15"/>
        <v>-0.49292336894919808</v>
      </c>
      <c r="I359" s="130">
        <v>3.9876204799999999</v>
      </c>
      <c r="J359" s="130">
        <v>5.3250640599999999</v>
      </c>
      <c r="K359" s="113">
        <f t="shared" si="16"/>
        <v>-0.25116009214732338</v>
      </c>
      <c r="L359" s="91">
        <f t="shared" si="17"/>
        <v>6.3252972839557868</v>
      </c>
      <c r="N359" s="47"/>
    </row>
    <row r="360" spans="1:14">
      <c r="A360" s="90" t="s">
        <v>2705</v>
      </c>
      <c r="B360" s="90" t="s">
        <v>193</v>
      </c>
      <c r="C360" s="90" t="s">
        <v>1180</v>
      </c>
      <c r="D360" s="90" t="s">
        <v>398</v>
      </c>
      <c r="E360" s="90" t="s">
        <v>1868</v>
      </c>
      <c r="F360" s="112">
        <v>0.81814989999999999</v>
      </c>
      <c r="G360" s="112">
        <v>5.5445379999999996E-2</v>
      </c>
      <c r="H360" s="113">
        <f t="shared" si="15"/>
        <v>13.755961632871847</v>
      </c>
      <c r="I360" s="130">
        <v>3.9056391400000003</v>
      </c>
      <c r="J360" s="130">
        <v>3.3749899999999999E-2</v>
      </c>
      <c r="K360" s="113" t="str">
        <f t="shared" si="16"/>
        <v/>
      </c>
      <c r="L360" s="91">
        <f t="shared" si="17"/>
        <v>4.7737451779924438</v>
      </c>
      <c r="N360" s="47"/>
    </row>
    <row r="361" spans="1:14">
      <c r="A361" s="90" t="s">
        <v>568</v>
      </c>
      <c r="B361" s="90" t="s">
        <v>569</v>
      </c>
      <c r="C361" s="90" t="s">
        <v>1180</v>
      </c>
      <c r="D361" s="90" t="s">
        <v>398</v>
      </c>
      <c r="E361" s="90" t="s">
        <v>1868</v>
      </c>
      <c r="F361" s="112">
        <v>2.5237344040000003</v>
      </c>
      <c r="G361" s="112">
        <v>3.0122726000000002</v>
      </c>
      <c r="H361" s="113">
        <f t="shared" si="15"/>
        <v>-0.16218259794946843</v>
      </c>
      <c r="I361" s="130">
        <v>3.8836765400000002</v>
      </c>
      <c r="J361" s="130">
        <v>1.2735564399999999</v>
      </c>
      <c r="K361" s="113">
        <f t="shared" si="16"/>
        <v>2.0494734414754325</v>
      </c>
      <c r="L361" s="91">
        <f t="shared" si="17"/>
        <v>1.5388610361869124</v>
      </c>
      <c r="N361" s="47"/>
    </row>
    <row r="362" spans="1:14">
      <c r="A362" s="90" t="s">
        <v>928</v>
      </c>
      <c r="B362" s="90" t="s">
        <v>1065</v>
      </c>
      <c r="C362" s="90" t="s">
        <v>1544</v>
      </c>
      <c r="D362" s="90" t="s">
        <v>398</v>
      </c>
      <c r="E362" s="90" t="s">
        <v>400</v>
      </c>
      <c r="F362" s="112">
        <v>1.19334085</v>
      </c>
      <c r="G362" s="112">
        <v>2.541842065</v>
      </c>
      <c r="H362" s="113">
        <f t="shared" si="15"/>
        <v>-0.53052124424575531</v>
      </c>
      <c r="I362" s="130">
        <v>3.79709685</v>
      </c>
      <c r="J362" s="130">
        <v>2.8644161499999998</v>
      </c>
      <c r="K362" s="113">
        <f t="shared" si="16"/>
        <v>0.32560935672702462</v>
      </c>
      <c r="L362" s="91">
        <f t="shared" si="17"/>
        <v>3.1819046921925116</v>
      </c>
      <c r="N362" s="47"/>
    </row>
    <row r="363" spans="1:14">
      <c r="A363" s="90" t="s">
        <v>665</v>
      </c>
      <c r="B363" s="90" t="s">
        <v>666</v>
      </c>
      <c r="C363" s="90" t="s">
        <v>1180</v>
      </c>
      <c r="D363" s="90" t="s">
        <v>398</v>
      </c>
      <c r="E363" s="90" t="s">
        <v>400</v>
      </c>
      <c r="F363" s="112">
        <v>8.5690126750000015</v>
      </c>
      <c r="G363" s="112">
        <v>6.5218418529999997</v>
      </c>
      <c r="H363" s="113">
        <f t="shared" si="15"/>
        <v>0.31389458195131148</v>
      </c>
      <c r="I363" s="130">
        <v>3.7899151400000002</v>
      </c>
      <c r="J363" s="130">
        <v>275.58457229999999</v>
      </c>
      <c r="K363" s="113">
        <f t="shared" si="16"/>
        <v>-0.9862477238534445</v>
      </c>
      <c r="L363" s="91">
        <f t="shared" si="17"/>
        <v>0.44228142538019988</v>
      </c>
      <c r="N363" s="47"/>
    </row>
    <row r="364" spans="1:14">
      <c r="A364" s="90" t="s">
        <v>1628</v>
      </c>
      <c r="B364" s="90" t="s">
        <v>785</v>
      </c>
      <c r="C364" s="90" t="s">
        <v>1543</v>
      </c>
      <c r="D364" s="90" t="s">
        <v>399</v>
      </c>
      <c r="E364" s="90" t="s">
        <v>400</v>
      </c>
      <c r="F364" s="112">
        <v>1.786658555</v>
      </c>
      <c r="G364" s="112">
        <v>5.1508505400000004</v>
      </c>
      <c r="H364" s="113">
        <f t="shared" si="15"/>
        <v>-0.65313329495287586</v>
      </c>
      <c r="I364" s="130">
        <v>3.7085152200000002</v>
      </c>
      <c r="J364" s="130">
        <v>4.1763820699999998</v>
      </c>
      <c r="K364" s="113">
        <f t="shared" si="16"/>
        <v>-0.11202683139572034</v>
      </c>
      <c r="L364" s="91">
        <f t="shared" si="17"/>
        <v>2.0756709275097056</v>
      </c>
      <c r="N364" s="47"/>
    </row>
    <row r="365" spans="1:14">
      <c r="A365" s="90" t="s">
        <v>405</v>
      </c>
      <c r="B365" s="90" t="s">
        <v>406</v>
      </c>
      <c r="C365" s="90" t="s">
        <v>1538</v>
      </c>
      <c r="D365" s="90" t="s">
        <v>398</v>
      </c>
      <c r="E365" s="90" t="s">
        <v>1868</v>
      </c>
      <c r="F365" s="112">
        <v>3.410664863</v>
      </c>
      <c r="G365" s="112">
        <v>5.1935060130000004</v>
      </c>
      <c r="H365" s="113">
        <f t="shared" si="15"/>
        <v>-0.34328277382125372</v>
      </c>
      <c r="I365" s="130">
        <v>3.6870952699999999</v>
      </c>
      <c r="J365" s="130">
        <v>3.19574925</v>
      </c>
      <c r="K365" s="113">
        <f t="shared" si="16"/>
        <v>0.15374986632633947</v>
      </c>
      <c r="L365" s="91">
        <f t="shared" si="17"/>
        <v>1.0810488330292449</v>
      </c>
      <c r="N365" s="47"/>
    </row>
    <row r="366" spans="1:14">
      <c r="A366" s="90" t="s">
        <v>218</v>
      </c>
      <c r="B366" s="90" t="s">
        <v>31</v>
      </c>
      <c r="C366" s="90" t="s">
        <v>1556</v>
      </c>
      <c r="D366" s="90" t="s">
        <v>1441</v>
      </c>
      <c r="E366" s="90" t="s">
        <v>1868</v>
      </c>
      <c r="F366" s="112">
        <v>3.5832000000000003E-2</v>
      </c>
      <c r="G366" s="112">
        <v>0.17460000000000001</v>
      </c>
      <c r="H366" s="113">
        <f t="shared" si="15"/>
        <v>-0.79477663230240547</v>
      </c>
      <c r="I366" s="130">
        <v>3.6055829199999998</v>
      </c>
      <c r="J366" s="130">
        <v>37.429474409999997</v>
      </c>
      <c r="K366" s="113">
        <f t="shared" si="16"/>
        <v>-0.90366995591483112</v>
      </c>
      <c r="L366" s="91" t="str">
        <f t="shared" si="17"/>
        <v/>
      </c>
      <c r="N366" s="47"/>
    </row>
    <row r="367" spans="1:14">
      <c r="A367" s="90" t="s">
        <v>718</v>
      </c>
      <c r="B367" s="90" t="s">
        <v>1167</v>
      </c>
      <c r="C367" s="90" t="s">
        <v>1544</v>
      </c>
      <c r="D367" s="90" t="s">
        <v>398</v>
      </c>
      <c r="E367" s="90" t="s">
        <v>400</v>
      </c>
      <c r="F367" s="112">
        <v>6.2321484299999996</v>
      </c>
      <c r="G367" s="112">
        <v>9.4052664099999994</v>
      </c>
      <c r="H367" s="113">
        <f t="shared" si="15"/>
        <v>-0.33737672508949168</v>
      </c>
      <c r="I367" s="130">
        <v>3.6000431099999997</v>
      </c>
      <c r="J367" s="130">
        <v>6.3524061100000004</v>
      </c>
      <c r="K367" s="113">
        <f t="shared" si="16"/>
        <v>-0.43327881630036413</v>
      </c>
      <c r="L367" s="91">
        <f t="shared" si="17"/>
        <v>0.57765683061563411</v>
      </c>
      <c r="N367" s="47"/>
    </row>
    <row r="368" spans="1:14">
      <c r="A368" s="90" t="s">
        <v>929</v>
      </c>
      <c r="B368" s="90" t="s">
        <v>1066</v>
      </c>
      <c r="C368" s="90" t="s">
        <v>1544</v>
      </c>
      <c r="D368" s="90" t="s">
        <v>398</v>
      </c>
      <c r="E368" s="90" t="s">
        <v>400</v>
      </c>
      <c r="F368" s="112">
        <v>2.8071200899999997</v>
      </c>
      <c r="G368" s="112">
        <v>1.9499545549999999</v>
      </c>
      <c r="H368" s="113">
        <f t="shared" si="15"/>
        <v>0.43958231375294776</v>
      </c>
      <c r="I368" s="130">
        <v>3.5677311600000001</v>
      </c>
      <c r="J368" s="130">
        <v>1.5621031000000001</v>
      </c>
      <c r="K368" s="113">
        <f t="shared" si="16"/>
        <v>1.2839280966794062</v>
      </c>
      <c r="L368" s="91">
        <f t="shared" si="17"/>
        <v>1.270957795040397</v>
      </c>
      <c r="N368" s="47"/>
    </row>
    <row r="369" spans="1:14">
      <c r="A369" s="90" t="s">
        <v>711</v>
      </c>
      <c r="B369" s="90" t="s">
        <v>445</v>
      </c>
      <c r="C369" s="90" t="s">
        <v>1544</v>
      </c>
      <c r="D369" s="90" t="s">
        <v>398</v>
      </c>
      <c r="E369" s="90" t="s">
        <v>400</v>
      </c>
      <c r="F369" s="112">
        <v>18.687731956</v>
      </c>
      <c r="G369" s="112">
        <v>13.560268476999999</v>
      </c>
      <c r="H369" s="113">
        <f t="shared" si="15"/>
        <v>0.37812403845077647</v>
      </c>
      <c r="I369" s="130">
        <v>3.53069225</v>
      </c>
      <c r="J369" s="130">
        <v>9.1256909000000004</v>
      </c>
      <c r="K369" s="113">
        <f t="shared" si="16"/>
        <v>-0.61310411576618273</v>
      </c>
      <c r="L369" s="91">
        <f t="shared" si="17"/>
        <v>0.18893101946843868</v>
      </c>
      <c r="N369" s="47"/>
    </row>
    <row r="370" spans="1:14">
      <c r="A370" s="90" t="s">
        <v>2108</v>
      </c>
      <c r="B370" s="90" t="s">
        <v>123</v>
      </c>
      <c r="C370" s="90" t="s">
        <v>1537</v>
      </c>
      <c r="D370" s="90" t="s">
        <v>398</v>
      </c>
      <c r="E370" s="90" t="s">
        <v>1868</v>
      </c>
      <c r="F370" s="112">
        <v>10.201902886999999</v>
      </c>
      <c r="G370" s="112">
        <v>33.143408985000001</v>
      </c>
      <c r="H370" s="113">
        <f t="shared" si="15"/>
        <v>-0.69218908979407745</v>
      </c>
      <c r="I370" s="130">
        <v>3.40908225</v>
      </c>
      <c r="J370" s="130">
        <v>5.2715865900000001</v>
      </c>
      <c r="K370" s="113">
        <f t="shared" si="16"/>
        <v>-0.35331001553367258</v>
      </c>
      <c r="L370" s="91">
        <f t="shared" si="17"/>
        <v>0.3341614096664357</v>
      </c>
      <c r="N370" s="47"/>
    </row>
    <row r="371" spans="1:14">
      <c r="A371" s="90" t="s">
        <v>1876</v>
      </c>
      <c r="B371" s="90" t="s">
        <v>654</v>
      </c>
      <c r="C371" s="90" t="s">
        <v>1180</v>
      </c>
      <c r="D371" s="90" t="s">
        <v>398</v>
      </c>
      <c r="E371" s="90" t="s">
        <v>1868</v>
      </c>
      <c r="F371" s="112">
        <v>4.0455696200000002</v>
      </c>
      <c r="G371" s="112">
        <v>13.623578422</v>
      </c>
      <c r="H371" s="113">
        <f t="shared" si="15"/>
        <v>-0.70304647613970328</v>
      </c>
      <c r="I371" s="130">
        <v>3.3932027696243501</v>
      </c>
      <c r="J371" s="130">
        <v>27.48166340435035</v>
      </c>
      <c r="K371" s="113">
        <f t="shared" si="16"/>
        <v>-0.87652847938283074</v>
      </c>
      <c r="L371" s="91">
        <f t="shared" si="17"/>
        <v>0.83874536551032086</v>
      </c>
      <c r="N371" s="47"/>
    </row>
    <row r="372" spans="1:14">
      <c r="A372" s="90" t="s">
        <v>2880</v>
      </c>
      <c r="B372" s="90" t="s">
        <v>2866</v>
      </c>
      <c r="C372" s="90" t="s">
        <v>1543</v>
      </c>
      <c r="D372" s="90" t="s">
        <v>1441</v>
      </c>
      <c r="E372" s="90" t="s">
        <v>400</v>
      </c>
      <c r="F372" s="112">
        <v>1.6653578600000001</v>
      </c>
      <c r="G372" s="112">
        <v>3.0459270200000002</v>
      </c>
      <c r="H372" s="113">
        <f t="shared" si="15"/>
        <v>-0.45325089896605597</v>
      </c>
      <c r="I372" s="130">
        <v>3.3742540416678</v>
      </c>
      <c r="J372" s="130">
        <v>0.20985913</v>
      </c>
      <c r="K372" s="113">
        <f t="shared" si="16"/>
        <v>15.078662108566828</v>
      </c>
      <c r="L372" s="91">
        <f t="shared" si="17"/>
        <v>2.0261435230910667</v>
      </c>
      <c r="N372" s="47"/>
    </row>
    <row r="373" spans="1:14">
      <c r="A373" s="90" t="s">
        <v>2087</v>
      </c>
      <c r="B373" s="90" t="s">
        <v>773</v>
      </c>
      <c r="C373" s="90" t="s">
        <v>1180</v>
      </c>
      <c r="D373" s="90" t="s">
        <v>398</v>
      </c>
      <c r="E373" s="90" t="s">
        <v>1868</v>
      </c>
      <c r="F373" s="112">
        <v>0</v>
      </c>
      <c r="G373" s="112">
        <v>0</v>
      </c>
      <c r="H373" s="113" t="str">
        <f t="shared" si="15"/>
        <v/>
      </c>
      <c r="I373" s="130">
        <v>3.3615868399999997</v>
      </c>
      <c r="J373" s="130">
        <v>2.30598612</v>
      </c>
      <c r="K373" s="113">
        <f t="shared" si="16"/>
        <v>0.45776542661930675</v>
      </c>
      <c r="L373" s="91" t="str">
        <f t="shared" si="17"/>
        <v/>
      </c>
      <c r="N373" s="47"/>
    </row>
    <row r="374" spans="1:14">
      <c r="A374" s="90" t="s">
        <v>914</v>
      </c>
      <c r="B374" s="90" t="s">
        <v>1051</v>
      </c>
      <c r="C374" s="90" t="s">
        <v>1544</v>
      </c>
      <c r="D374" s="90" t="s">
        <v>398</v>
      </c>
      <c r="E374" s="90" t="s">
        <v>400</v>
      </c>
      <c r="F374" s="112">
        <v>21.915654668999998</v>
      </c>
      <c r="G374" s="112">
        <v>23.564391511999997</v>
      </c>
      <c r="H374" s="113">
        <f t="shared" si="15"/>
        <v>-6.9967299692860307E-2</v>
      </c>
      <c r="I374" s="130">
        <v>3.35054491</v>
      </c>
      <c r="J374" s="130">
        <v>6.1574979599999997</v>
      </c>
      <c r="K374" s="113">
        <f t="shared" si="16"/>
        <v>-0.45585935525019639</v>
      </c>
      <c r="L374" s="91">
        <f t="shared" si="17"/>
        <v>0.15288363321125847</v>
      </c>
      <c r="N374" s="47"/>
    </row>
    <row r="375" spans="1:14">
      <c r="A375" s="90" t="s">
        <v>236</v>
      </c>
      <c r="B375" s="90" t="s">
        <v>18</v>
      </c>
      <c r="C375" s="90" t="s">
        <v>1556</v>
      </c>
      <c r="D375" s="90" t="s">
        <v>1441</v>
      </c>
      <c r="E375" s="90" t="s">
        <v>1868</v>
      </c>
      <c r="F375" s="112">
        <v>0</v>
      </c>
      <c r="G375" s="112">
        <v>1.072E-2</v>
      </c>
      <c r="H375" s="113">
        <f t="shared" si="15"/>
        <v>-1</v>
      </c>
      <c r="I375" s="130">
        <v>3.3488040142401201</v>
      </c>
      <c r="J375" s="130"/>
      <c r="K375" s="113" t="str">
        <f t="shared" si="16"/>
        <v/>
      </c>
      <c r="L375" s="91" t="str">
        <f t="shared" si="17"/>
        <v/>
      </c>
      <c r="N375" s="47"/>
    </row>
    <row r="376" spans="1:14">
      <c r="A376" s="90" t="s">
        <v>2706</v>
      </c>
      <c r="B376" s="90" t="s">
        <v>194</v>
      </c>
      <c r="C376" s="90" t="s">
        <v>1180</v>
      </c>
      <c r="D376" s="90" t="s">
        <v>398</v>
      </c>
      <c r="E376" s="90" t="s">
        <v>1868</v>
      </c>
      <c r="F376" s="112">
        <v>3.1497234490000001</v>
      </c>
      <c r="G376" s="112">
        <v>11.42394019</v>
      </c>
      <c r="H376" s="113">
        <f t="shared" si="15"/>
        <v>-0.72428747029355733</v>
      </c>
      <c r="I376" s="130">
        <v>3.3397049700000001</v>
      </c>
      <c r="J376" s="130">
        <v>12.7223389</v>
      </c>
      <c r="K376" s="113">
        <f t="shared" si="16"/>
        <v>-0.73749284653940483</v>
      </c>
      <c r="L376" s="91">
        <f t="shared" si="17"/>
        <v>1.0603168894273296</v>
      </c>
      <c r="N376" s="47"/>
    </row>
    <row r="377" spans="1:14">
      <c r="A377" s="90" t="s">
        <v>2301</v>
      </c>
      <c r="B377" s="90" t="s">
        <v>2302</v>
      </c>
      <c r="C377" s="90" t="s">
        <v>1537</v>
      </c>
      <c r="D377" s="90" t="s">
        <v>398</v>
      </c>
      <c r="E377" s="90" t="s">
        <v>400</v>
      </c>
      <c r="F377" s="112">
        <v>0.68274089000000004</v>
      </c>
      <c r="G377" s="112">
        <v>1.2493000000000001</v>
      </c>
      <c r="H377" s="113">
        <f t="shared" si="15"/>
        <v>-0.45350124869927155</v>
      </c>
      <c r="I377" s="130">
        <v>3.3320868199999998</v>
      </c>
      <c r="J377" s="130">
        <v>0.57421606000000003</v>
      </c>
      <c r="K377" s="113">
        <f t="shared" si="16"/>
        <v>4.8028450475592752</v>
      </c>
      <c r="L377" s="91">
        <f t="shared" si="17"/>
        <v>4.8804559223045798</v>
      </c>
      <c r="N377" s="47"/>
    </row>
    <row r="378" spans="1:14">
      <c r="A378" s="90" t="s">
        <v>1650</v>
      </c>
      <c r="B378" s="90" t="s">
        <v>1705</v>
      </c>
      <c r="C378" s="90" t="s">
        <v>1543</v>
      </c>
      <c r="D378" s="90" t="s">
        <v>399</v>
      </c>
      <c r="E378" s="90" t="s">
        <v>400</v>
      </c>
      <c r="F378" s="112">
        <v>1.4119711399999999</v>
      </c>
      <c r="G378" s="112">
        <v>3.0456818889999999</v>
      </c>
      <c r="H378" s="113">
        <f t="shared" si="15"/>
        <v>-0.53640229299731712</v>
      </c>
      <c r="I378" s="130">
        <v>3.32946952</v>
      </c>
      <c r="J378" s="130">
        <v>1.4318041699999999</v>
      </c>
      <c r="K378" s="113">
        <f t="shared" si="16"/>
        <v>1.3253665478568903</v>
      </c>
      <c r="L378" s="91">
        <f t="shared" si="17"/>
        <v>2.3580294424431369</v>
      </c>
      <c r="N378" s="47"/>
    </row>
    <row r="379" spans="1:14">
      <c r="A379" s="90" t="s">
        <v>884</v>
      </c>
      <c r="B379" s="90" t="s">
        <v>635</v>
      </c>
      <c r="C379" s="90" t="s">
        <v>1543</v>
      </c>
      <c r="D379" s="90" t="s">
        <v>399</v>
      </c>
      <c r="E379" s="90" t="s">
        <v>1868</v>
      </c>
      <c r="F379" s="112">
        <v>2.050528962</v>
      </c>
      <c r="G379" s="112">
        <v>5.2477672210000001</v>
      </c>
      <c r="H379" s="113">
        <f t="shared" si="15"/>
        <v>-0.60925687522983218</v>
      </c>
      <c r="I379" s="130">
        <v>3.2630276093188999</v>
      </c>
      <c r="J379" s="130">
        <v>1.9152628200000001</v>
      </c>
      <c r="K379" s="113">
        <f t="shared" si="16"/>
        <v>0.70369704629827234</v>
      </c>
      <c r="L379" s="91">
        <f t="shared" si="17"/>
        <v>1.5913101788800288</v>
      </c>
      <c r="N379" s="47"/>
    </row>
    <row r="380" spans="1:14">
      <c r="A380" s="90" t="s">
        <v>1619</v>
      </c>
      <c r="B380" s="90" t="s">
        <v>979</v>
      </c>
      <c r="C380" s="90" t="s">
        <v>1543</v>
      </c>
      <c r="D380" s="90" t="s">
        <v>399</v>
      </c>
      <c r="E380" s="90" t="s">
        <v>400</v>
      </c>
      <c r="F380" s="112">
        <v>1.7730462600000001</v>
      </c>
      <c r="G380" s="112">
        <v>0.29065159999999995</v>
      </c>
      <c r="H380" s="113">
        <f t="shared" si="15"/>
        <v>5.1002459989898572</v>
      </c>
      <c r="I380" s="130">
        <v>3.22030577</v>
      </c>
      <c r="J380" s="130"/>
      <c r="K380" s="113" t="str">
        <f t="shared" si="16"/>
        <v/>
      </c>
      <c r="L380" s="91">
        <f t="shared" si="17"/>
        <v>1.8162559221664074</v>
      </c>
      <c r="N380" s="47"/>
    </row>
    <row r="381" spans="1:14">
      <c r="A381" s="90" t="s">
        <v>1655</v>
      </c>
      <c r="B381" s="90" t="s">
        <v>1592</v>
      </c>
      <c r="C381" s="90" t="s">
        <v>1543</v>
      </c>
      <c r="D381" s="90" t="s">
        <v>399</v>
      </c>
      <c r="E381" s="90" t="s">
        <v>400</v>
      </c>
      <c r="F381" s="112">
        <v>1.02215378</v>
      </c>
      <c r="G381" s="112">
        <v>6.0350315800000001</v>
      </c>
      <c r="H381" s="113">
        <f t="shared" si="15"/>
        <v>-0.8306299202497297</v>
      </c>
      <c r="I381" s="130">
        <v>3.1882262204002196</v>
      </c>
      <c r="J381" s="130">
        <v>12.673878897038</v>
      </c>
      <c r="K381" s="113">
        <f t="shared" si="16"/>
        <v>-0.74844116420069806</v>
      </c>
      <c r="L381" s="91">
        <f t="shared" si="17"/>
        <v>3.1191257937726546</v>
      </c>
      <c r="N381" s="47"/>
    </row>
    <row r="382" spans="1:14">
      <c r="A382" s="90" t="s">
        <v>619</v>
      </c>
      <c r="B382" s="90" t="s">
        <v>631</v>
      </c>
      <c r="C382" s="90" t="s">
        <v>1556</v>
      </c>
      <c r="D382" s="90" t="s">
        <v>399</v>
      </c>
      <c r="E382" s="90" t="s">
        <v>1868</v>
      </c>
      <c r="F382" s="112">
        <v>2.5587324200000001</v>
      </c>
      <c r="G382" s="112">
        <v>6.7032941399999997</v>
      </c>
      <c r="H382" s="113">
        <f t="shared" si="15"/>
        <v>-0.6182873126913091</v>
      </c>
      <c r="I382" s="130">
        <v>3.1718264376931304</v>
      </c>
      <c r="J382" s="130">
        <v>5.2642822520265495</v>
      </c>
      <c r="K382" s="113">
        <f t="shared" si="16"/>
        <v>-0.39748169155023982</v>
      </c>
      <c r="L382" s="91">
        <f t="shared" si="17"/>
        <v>1.2396084924320185</v>
      </c>
      <c r="N382" s="47"/>
    </row>
    <row r="383" spans="1:14">
      <c r="A383" s="90" t="s">
        <v>1993</v>
      </c>
      <c r="B383" s="90" t="s">
        <v>1759</v>
      </c>
      <c r="C383" s="90" t="s">
        <v>1537</v>
      </c>
      <c r="D383" s="90" t="s">
        <v>398</v>
      </c>
      <c r="E383" s="90" t="s">
        <v>1868</v>
      </c>
      <c r="F383" s="112">
        <v>2.8967032741307404</v>
      </c>
      <c r="G383" s="112">
        <v>3.4783268438949904</v>
      </c>
      <c r="H383" s="113">
        <f t="shared" si="15"/>
        <v>-0.16721360466314161</v>
      </c>
      <c r="I383" s="130">
        <v>3.1568420237366999</v>
      </c>
      <c r="J383" s="130">
        <v>0.53833748444551</v>
      </c>
      <c r="K383" s="113">
        <f t="shared" si="16"/>
        <v>4.8640576124626751</v>
      </c>
      <c r="L383" s="91">
        <f t="shared" si="17"/>
        <v>1.0898051077337301</v>
      </c>
      <c r="N383" s="47"/>
    </row>
    <row r="384" spans="1:14">
      <c r="A384" s="90" t="s">
        <v>2790</v>
      </c>
      <c r="B384" s="90" t="s">
        <v>2791</v>
      </c>
      <c r="C384" s="90" t="s">
        <v>298</v>
      </c>
      <c r="D384" s="90" t="s">
        <v>1441</v>
      </c>
      <c r="E384" s="90" t="s">
        <v>400</v>
      </c>
      <c r="F384" s="112">
        <v>2.8270400000000002</v>
      </c>
      <c r="G384" s="112">
        <v>0.70497111000000001</v>
      </c>
      <c r="H384" s="113">
        <f t="shared" si="15"/>
        <v>3.0101501464364979</v>
      </c>
      <c r="I384" s="130">
        <v>3.1026998719890604</v>
      </c>
      <c r="J384" s="130">
        <v>30.0079854500134</v>
      </c>
      <c r="K384" s="113">
        <f t="shared" si="16"/>
        <v>-0.89660419300197725</v>
      </c>
      <c r="L384" s="91">
        <f t="shared" si="17"/>
        <v>1.0975083026731351</v>
      </c>
      <c r="N384" s="47"/>
    </row>
    <row r="385" spans="1:14">
      <c r="A385" s="90" t="s">
        <v>2085</v>
      </c>
      <c r="B385" s="90" t="s">
        <v>768</v>
      </c>
      <c r="C385" s="90" t="s">
        <v>1180</v>
      </c>
      <c r="D385" s="90" t="s">
        <v>398</v>
      </c>
      <c r="E385" s="90" t="s">
        <v>1868</v>
      </c>
      <c r="F385" s="112">
        <v>0</v>
      </c>
      <c r="G385" s="112">
        <v>0</v>
      </c>
      <c r="H385" s="113" t="str">
        <f t="shared" si="15"/>
        <v/>
      </c>
      <c r="I385" s="130">
        <v>3.083145</v>
      </c>
      <c r="J385" s="130">
        <v>1.016025</v>
      </c>
      <c r="K385" s="113">
        <f t="shared" si="16"/>
        <v>2.0345168672030711</v>
      </c>
      <c r="L385" s="91" t="str">
        <f t="shared" si="17"/>
        <v/>
      </c>
      <c r="N385" s="47"/>
    </row>
    <row r="386" spans="1:14">
      <c r="A386" s="90" t="s">
        <v>239</v>
      </c>
      <c r="B386" s="90" t="s">
        <v>20</v>
      </c>
      <c r="C386" s="90" t="s">
        <v>1556</v>
      </c>
      <c r="D386" s="90" t="s">
        <v>1441</v>
      </c>
      <c r="E386" s="90" t="s">
        <v>1868</v>
      </c>
      <c r="F386" s="112">
        <v>3.75223284</v>
      </c>
      <c r="G386" s="112">
        <v>0.69311406000000009</v>
      </c>
      <c r="H386" s="113">
        <f t="shared" si="15"/>
        <v>4.4135863872102084</v>
      </c>
      <c r="I386" s="130">
        <v>3.0710753196435503</v>
      </c>
      <c r="J386" s="130"/>
      <c r="K386" s="113" t="str">
        <f t="shared" si="16"/>
        <v/>
      </c>
      <c r="L386" s="91">
        <f t="shared" si="17"/>
        <v>0.81846608422188172</v>
      </c>
      <c r="N386" s="47"/>
    </row>
    <row r="387" spans="1:14">
      <c r="A387" s="90" t="s">
        <v>69</v>
      </c>
      <c r="B387" s="90" t="s">
        <v>97</v>
      </c>
      <c r="C387" s="90" t="s">
        <v>1543</v>
      </c>
      <c r="D387" s="90" t="s">
        <v>1441</v>
      </c>
      <c r="E387" s="90" t="s">
        <v>400</v>
      </c>
      <c r="F387" s="112">
        <v>2.0385132860000001</v>
      </c>
      <c r="G387" s="112">
        <v>3.588754496</v>
      </c>
      <c r="H387" s="113">
        <f t="shared" si="15"/>
        <v>-0.43197193113317933</v>
      </c>
      <c r="I387" s="130">
        <v>3.0427163999999998</v>
      </c>
      <c r="J387" s="130">
        <v>2.2264481800000002</v>
      </c>
      <c r="K387" s="113">
        <f t="shared" si="16"/>
        <v>0.36662349805958638</v>
      </c>
      <c r="L387" s="91">
        <f t="shared" si="17"/>
        <v>1.4926154373859692</v>
      </c>
      <c r="N387" s="47"/>
    </row>
    <row r="388" spans="1:14">
      <c r="A388" s="90" t="s">
        <v>2109</v>
      </c>
      <c r="B388" s="90" t="s">
        <v>124</v>
      </c>
      <c r="C388" s="94" t="s">
        <v>1537</v>
      </c>
      <c r="D388" s="90" t="s">
        <v>398</v>
      </c>
      <c r="E388" s="90" t="s">
        <v>1868</v>
      </c>
      <c r="F388" s="112">
        <v>3.5186573700000001</v>
      </c>
      <c r="G388" s="112">
        <v>6.2463609069999997</v>
      </c>
      <c r="H388" s="113">
        <f t="shared" si="15"/>
        <v>-0.43668682895719202</v>
      </c>
      <c r="I388" s="130">
        <v>2.99530941</v>
      </c>
      <c r="J388" s="130">
        <v>3.99778083</v>
      </c>
      <c r="K388" s="113">
        <f t="shared" si="16"/>
        <v>-0.25075697308799194</v>
      </c>
      <c r="L388" s="91">
        <f t="shared" si="17"/>
        <v>0.85126487038435339</v>
      </c>
      <c r="N388" s="47"/>
    </row>
    <row r="389" spans="1:14">
      <c r="A389" s="90" t="s">
        <v>1772</v>
      </c>
      <c r="B389" s="90" t="s">
        <v>1773</v>
      </c>
      <c r="C389" s="90" t="s">
        <v>1774</v>
      </c>
      <c r="D389" s="90" t="s">
        <v>398</v>
      </c>
      <c r="E389" s="90" t="s">
        <v>1868</v>
      </c>
      <c r="F389" s="112">
        <v>1.4074212800000001</v>
      </c>
      <c r="G389" s="112">
        <v>0.69806044999999994</v>
      </c>
      <c r="H389" s="113">
        <f t="shared" si="15"/>
        <v>1.0161882541834308</v>
      </c>
      <c r="I389" s="130">
        <v>2.9646379999999999</v>
      </c>
      <c r="J389" s="130">
        <v>2.9490176699999999</v>
      </c>
      <c r="K389" s="113">
        <f t="shared" si="16"/>
        <v>5.2967909141079517E-3</v>
      </c>
      <c r="L389" s="91">
        <f t="shared" si="17"/>
        <v>2.106432553016393</v>
      </c>
      <c r="N389" s="47"/>
    </row>
    <row r="390" spans="1:14">
      <c r="A390" s="90" t="s">
        <v>448</v>
      </c>
      <c r="B390" s="90" t="s">
        <v>449</v>
      </c>
      <c r="C390" s="90" t="s">
        <v>1544</v>
      </c>
      <c r="D390" s="90" t="s">
        <v>398</v>
      </c>
      <c r="E390" s="90" t="s">
        <v>400</v>
      </c>
      <c r="F390" s="112">
        <v>20.299442149000001</v>
      </c>
      <c r="G390" s="112">
        <v>36.447001365000006</v>
      </c>
      <c r="H390" s="113">
        <f t="shared" si="15"/>
        <v>-0.44304218759424419</v>
      </c>
      <c r="I390" s="130">
        <v>2.9513822099999998</v>
      </c>
      <c r="J390" s="130">
        <v>18.622116460000001</v>
      </c>
      <c r="K390" s="113">
        <f t="shared" si="16"/>
        <v>-0.8415119883747092</v>
      </c>
      <c r="L390" s="91">
        <f t="shared" si="17"/>
        <v>0.14539228163693119</v>
      </c>
      <c r="N390" s="47"/>
    </row>
    <row r="391" spans="1:14">
      <c r="A391" s="90" t="s">
        <v>1733</v>
      </c>
      <c r="B391" s="90" t="s">
        <v>1734</v>
      </c>
      <c r="C391" s="90" t="s">
        <v>1180</v>
      </c>
      <c r="D391" s="90" t="s">
        <v>398</v>
      </c>
      <c r="E391" s="90" t="s">
        <v>1868</v>
      </c>
      <c r="F391" s="112">
        <v>1.410356253</v>
      </c>
      <c r="G391" s="112">
        <v>3.3410389170000001</v>
      </c>
      <c r="H391" s="113">
        <f t="shared" ref="H391:H454" si="18">IF(ISERROR(F391/G391-1),"",IF((F391/G391-1)&gt;10000%,"",F391/G391-1))</f>
        <v>-0.5778689539281413</v>
      </c>
      <c r="I391" s="130">
        <v>2.8962282999999998</v>
      </c>
      <c r="J391" s="130">
        <v>7.5987900700000006</v>
      </c>
      <c r="K391" s="113">
        <f t="shared" ref="K391:K454" si="19">IF(ISERROR(I391/J391-1),"",IF((I391/J391-1)&gt;10000%,"",I391/J391-1))</f>
        <v>-0.61885665042461169</v>
      </c>
      <c r="L391" s="91">
        <f t="shared" ref="L391:L454" si="20">IF(ISERROR(I391/F391),"",IF(I391/F391&gt;10000%,"",I391/F391))</f>
        <v>2.053543772248585</v>
      </c>
      <c r="N391" s="47"/>
    </row>
    <row r="392" spans="1:14">
      <c r="A392" s="90" t="s">
        <v>2679</v>
      </c>
      <c r="B392" s="90" t="s">
        <v>370</v>
      </c>
      <c r="C392" s="90" t="s">
        <v>1537</v>
      </c>
      <c r="D392" s="90" t="s">
        <v>398</v>
      </c>
      <c r="E392" s="90" t="s">
        <v>1868</v>
      </c>
      <c r="F392" s="112">
        <v>2.8940999999999999</v>
      </c>
      <c r="G392" s="112">
        <v>0</v>
      </c>
      <c r="H392" s="113" t="str">
        <f t="shared" si="18"/>
        <v/>
      </c>
      <c r="I392" s="130">
        <v>2.8954395000000002</v>
      </c>
      <c r="J392" s="130"/>
      <c r="K392" s="113" t="str">
        <f t="shared" si="19"/>
        <v/>
      </c>
      <c r="L392" s="91">
        <f t="shared" si="20"/>
        <v>1.0004628381880378</v>
      </c>
      <c r="N392" s="47"/>
    </row>
    <row r="393" spans="1:14">
      <c r="A393" s="90" t="s">
        <v>487</v>
      </c>
      <c r="B393" s="90" t="s">
        <v>845</v>
      </c>
      <c r="C393" s="90" t="s">
        <v>1538</v>
      </c>
      <c r="D393" s="90" t="s">
        <v>398</v>
      </c>
      <c r="E393" s="90" t="s">
        <v>1868</v>
      </c>
      <c r="F393" s="112">
        <v>0.57132003200000003</v>
      </c>
      <c r="G393" s="112">
        <v>1.452160237</v>
      </c>
      <c r="H393" s="113">
        <f t="shared" si="18"/>
        <v>-0.60657232071008704</v>
      </c>
      <c r="I393" s="130">
        <v>2.8675682400000002</v>
      </c>
      <c r="J393" s="130">
        <v>1.88823881</v>
      </c>
      <c r="K393" s="113">
        <f t="shared" si="19"/>
        <v>0.51864701901768462</v>
      </c>
      <c r="L393" s="91">
        <f t="shared" si="20"/>
        <v>5.0191977865043595</v>
      </c>
      <c r="N393" s="47"/>
    </row>
    <row r="394" spans="1:14">
      <c r="A394" s="90" t="s">
        <v>1886</v>
      </c>
      <c r="B394" s="90" t="s">
        <v>982</v>
      </c>
      <c r="C394" s="90" t="s">
        <v>1544</v>
      </c>
      <c r="D394" s="90" t="s">
        <v>398</v>
      </c>
      <c r="E394" s="90" t="s">
        <v>1868</v>
      </c>
      <c r="F394" s="112">
        <v>4.8305499800000007</v>
      </c>
      <c r="G394" s="112">
        <v>4.6784815499999999</v>
      </c>
      <c r="H394" s="113">
        <f t="shared" si="18"/>
        <v>3.2503800298197438E-2</v>
      </c>
      <c r="I394" s="130">
        <v>2.8637145299999998</v>
      </c>
      <c r="J394" s="130">
        <v>32.95041123</v>
      </c>
      <c r="K394" s="113">
        <f t="shared" si="19"/>
        <v>-0.91309017329068398</v>
      </c>
      <c r="L394" s="91">
        <f t="shared" si="20"/>
        <v>0.59283405447758131</v>
      </c>
      <c r="N394" s="47"/>
    </row>
    <row r="395" spans="1:14">
      <c r="A395" s="90" t="s">
        <v>2422</v>
      </c>
      <c r="B395" s="90" t="s">
        <v>2423</v>
      </c>
      <c r="C395" s="90" t="s">
        <v>1539</v>
      </c>
      <c r="D395" s="90" t="s">
        <v>398</v>
      </c>
      <c r="E395" s="90" t="s">
        <v>1868</v>
      </c>
      <c r="F395" s="112">
        <v>0.60109069999999998</v>
      </c>
      <c r="G395" s="112">
        <v>0.43369534999999998</v>
      </c>
      <c r="H395" s="113">
        <f t="shared" si="18"/>
        <v>0.38597450952609935</v>
      </c>
      <c r="I395" s="130">
        <v>2.8603517999999997</v>
      </c>
      <c r="J395" s="130">
        <v>8.3324820000000008E-2</v>
      </c>
      <c r="K395" s="113">
        <f t="shared" si="19"/>
        <v>33.327728520745673</v>
      </c>
      <c r="L395" s="91">
        <f t="shared" si="20"/>
        <v>4.7586026534764221</v>
      </c>
      <c r="N395" s="47"/>
    </row>
    <row r="396" spans="1:14">
      <c r="A396" s="90" t="s">
        <v>1131</v>
      </c>
      <c r="B396" s="90" t="s">
        <v>1123</v>
      </c>
      <c r="C396" s="90" t="s">
        <v>1541</v>
      </c>
      <c r="D396" s="90" t="s">
        <v>399</v>
      </c>
      <c r="E396" s="90" t="s">
        <v>400</v>
      </c>
      <c r="F396" s="112">
        <v>3.6251013269999999</v>
      </c>
      <c r="G396" s="112">
        <v>2.2792307699999999</v>
      </c>
      <c r="H396" s="113">
        <f t="shared" si="18"/>
        <v>0.59049332551788947</v>
      </c>
      <c r="I396" s="130">
        <v>2.82540726</v>
      </c>
      <c r="J396" s="130">
        <v>0.63070781000000009</v>
      </c>
      <c r="K396" s="113">
        <f t="shared" si="19"/>
        <v>3.4797404046732821</v>
      </c>
      <c r="L396" s="91">
        <f t="shared" si="20"/>
        <v>0.77940090638465076</v>
      </c>
      <c r="N396" s="47"/>
    </row>
    <row r="397" spans="1:14">
      <c r="A397" s="90" t="s">
        <v>199</v>
      </c>
      <c r="B397" s="90" t="s">
        <v>200</v>
      </c>
      <c r="C397" s="90" t="s">
        <v>1180</v>
      </c>
      <c r="D397" s="90" t="s">
        <v>398</v>
      </c>
      <c r="E397" s="90" t="s">
        <v>400</v>
      </c>
      <c r="F397" s="112">
        <v>4.4947873940000003</v>
      </c>
      <c r="G397" s="112">
        <v>8.3562798830000009</v>
      </c>
      <c r="H397" s="113">
        <f t="shared" si="18"/>
        <v>-0.46210664830121517</v>
      </c>
      <c r="I397" s="130">
        <v>2.82448948</v>
      </c>
      <c r="J397" s="130">
        <v>3.2228881199999999</v>
      </c>
      <c r="K397" s="113">
        <f t="shared" si="19"/>
        <v>-0.12361541113626984</v>
      </c>
      <c r="L397" s="91">
        <f t="shared" si="20"/>
        <v>0.62839223135900779</v>
      </c>
      <c r="N397" s="47"/>
    </row>
    <row r="398" spans="1:14">
      <c r="A398" s="90" t="s">
        <v>1999</v>
      </c>
      <c r="B398" s="90" t="s">
        <v>1125</v>
      </c>
      <c r="C398" s="90" t="s">
        <v>1538</v>
      </c>
      <c r="D398" s="90" t="s">
        <v>399</v>
      </c>
      <c r="E398" s="90" t="s">
        <v>400</v>
      </c>
      <c r="F398" s="112">
        <v>2.2235436590000002</v>
      </c>
      <c r="G398" s="112">
        <v>5.5320925539999992</v>
      </c>
      <c r="H398" s="113">
        <f t="shared" si="18"/>
        <v>-0.5980646315484619</v>
      </c>
      <c r="I398" s="130">
        <v>2.78074295</v>
      </c>
      <c r="J398" s="130">
        <v>6.7553667099999997</v>
      </c>
      <c r="K398" s="113">
        <f t="shared" si="19"/>
        <v>-0.58836535907315679</v>
      </c>
      <c r="L398" s="91">
        <f t="shared" si="20"/>
        <v>1.2505906680737677</v>
      </c>
      <c r="N398" s="47"/>
    </row>
    <row r="399" spans="1:14">
      <c r="A399" s="90" t="s">
        <v>1976</v>
      </c>
      <c r="B399" s="90" t="s">
        <v>377</v>
      </c>
      <c r="C399" s="90" t="s">
        <v>1537</v>
      </c>
      <c r="D399" s="90" t="s">
        <v>398</v>
      </c>
      <c r="E399" s="90" t="s">
        <v>1868</v>
      </c>
      <c r="F399" s="112">
        <v>0.60302772999999998</v>
      </c>
      <c r="G399" s="112">
        <v>1.0319124</v>
      </c>
      <c r="H399" s="113">
        <f t="shared" si="18"/>
        <v>-0.41562120001659053</v>
      </c>
      <c r="I399" s="130">
        <v>2.7736578999999999</v>
      </c>
      <c r="J399" s="130">
        <v>2.5458110600000001</v>
      </c>
      <c r="K399" s="113">
        <f t="shared" si="19"/>
        <v>8.9498723444150441E-2</v>
      </c>
      <c r="L399" s="91">
        <f t="shared" si="20"/>
        <v>4.5995528265341958</v>
      </c>
      <c r="N399" s="47"/>
    </row>
    <row r="400" spans="1:14">
      <c r="A400" s="90" t="s">
        <v>136</v>
      </c>
      <c r="B400" s="90" t="s">
        <v>137</v>
      </c>
      <c r="C400" s="90" t="s">
        <v>1539</v>
      </c>
      <c r="D400" s="90" t="s">
        <v>399</v>
      </c>
      <c r="E400" s="90" t="s">
        <v>1868</v>
      </c>
      <c r="F400" s="112">
        <v>5.1589999999999997E-2</v>
      </c>
      <c r="G400" s="112">
        <v>0.78591404000000009</v>
      </c>
      <c r="H400" s="113">
        <f t="shared" si="18"/>
        <v>-0.93435668867806454</v>
      </c>
      <c r="I400" s="130">
        <v>2.7341886800000004</v>
      </c>
      <c r="J400" s="130">
        <v>2.4010205899999999</v>
      </c>
      <c r="K400" s="113">
        <f t="shared" si="19"/>
        <v>0.13876102995018491</v>
      </c>
      <c r="L400" s="91">
        <f t="shared" si="20"/>
        <v>52.998423725528212</v>
      </c>
      <c r="N400" s="47"/>
    </row>
    <row r="401" spans="1:14">
      <c r="A401" s="90" t="s">
        <v>1828</v>
      </c>
      <c r="B401" s="90" t="s">
        <v>1849</v>
      </c>
      <c r="C401" s="90" t="s">
        <v>1543</v>
      </c>
      <c r="D401" s="90" t="s">
        <v>399</v>
      </c>
      <c r="E401" s="90" t="s">
        <v>1868</v>
      </c>
      <c r="F401" s="112">
        <v>1.0319055699999999</v>
      </c>
      <c r="G401" s="112">
        <v>0.42909209000000004</v>
      </c>
      <c r="H401" s="113">
        <f t="shared" si="18"/>
        <v>1.4048580573927612</v>
      </c>
      <c r="I401" s="130">
        <v>2.7095818918404899</v>
      </c>
      <c r="J401" s="130">
        <v>1.42169174</v>
      </c>
      <c r="K401" s="113">
        <f t="shared" si="19"/>
        <v>0.90588565411549049</v>
      </c>
      <c r="L401" s="91">
        <f t="shared" si="20"/>
        <v>2.6258041148479219</v>
      </c>
      <c r="N401" s="47"/>
    </row>
    <row r="402" spans="1:14">
      <c r="A402" s="90" t="s">
        <v>1676</v>
      </c>
      <c r="B402" s="90" t="s">
        <v>720</v>
      </c>
      <c r="C402" s="90" t="s">
        <v>1543</v>
      </c>
      <c r="D402" s="90" t="s">
        <v>1441</v>
      </c>
      <c r="E402" s="90" t="s">
        <v>1868</v>
      </c>
      <c r="F402" s="112">
        <v>5.54468037</v>
      </c>
      <c r="G402" s="112">
        <v>5.7759682059999999</v>
      </c>
      <c r="H402" s="113">
        <f t="shared" si="18"/>
        <v>-4.0043128312192033E-2</v>
      </c>
      <c r="I402" s="130">
        <v>2.6609287099999999</v>
      </c>
      <c r="J402" s="130">
        <v>18.72852288</v>
      </c>
      <c r="K402" s="113">
        <f t="shared" si="19"/>
        <v>-0.85792105832107146</v>
      </c>
      <c r="L402" s="91">
        <f t="shared" si="20"/>
        <v>0.47990660100033861</v>
      </c>
      <c r="N402" s="47"/>
    </row>
    <row r="403" spans="1:14">
      <c r="A403" s="90" t="s">
        <v>2112</v>
      </c>
      <c r="B403" s="90" t="s">
        <v>375</v>
      </c>
      <c r="C403" s="90" t="s">
        <v>1537</v>
      </c>
      <c r="D403" s="90" t="s">
        <v>398</v>
      </c>
      <c r="E403" s="90" t="s">
        <v>1868</v>
      </c>
      <c r="F403" s="112">
        <v>3.7680230000000002E-2</v>
      </c>
      <c r="G403" s="112">
        <v>1.3432301799999999</v>
      </c>
      <c r="H403" s="113">
        <f t="shared" si="18"/>
        <v>-0.97194804690883285</v>
      </c>
      <c r="I403" s="130">
        <v>2.6233702400000003</v>
      </c>
      <c r="J403" s="130">
        <v>2.5657414199999997</v>
      </c>
      <c r="K403" s="113">
        <f t="shared" si="19"/>
        <v>2.2460883840742074E-2</v>
      </c>
      <c r="L403" s="91">
        <f t="shared" si="20"/>
        <v>69.62192746700326</v>
      </c>
      <c r="N403" s="47"/>
    </row>
    <row r="404" spans="1:14">
      <c r="A404" s="90" t="s">
        <v>1938</v>
      </c>
      <c r="B404" s="90" t="s">
        <v>1928</v>
      </c>
      <c r="C404" s="90" t="s">
        <v>1767</v>
      </c>
      <c r="D404" s="90" t="s">
        <v>399</v>
      </c>
      <c r="E404" s="90" t="s">
        <v>400</v>
      </c>
      <c r="F404" s="112">
        <v>1.2027577300000001</v>
      </c>
      <c r="G404" s="112">
        <v>0</v>
      </c>
      <c r="H404" s="113" t="str">
        <f t="shared" si="18"/>
        <v/>
      </c>
      <c r="I404" s="130">
        <v>2.6007927144171799</v>
      </c>
      <c r="J404" s="130"/>
      <c r="K404" s="113" t="str">
        <f t="shared" si="19"/>
        <v/>
      </c>
      <c r="L404" s="91">
        <f t="shared" si="20"/>
        <v>2.1623579292374862</v>
      </c>
      <c r="N404" s="47"/>
    </row>
    <row r="405" spans="1:14">
      <c r="A405" s="90" t="s">
        <v>1552</v>
      </c>
      <c r="B405" s="90" t="s">
        <v>1553</v>
      </c>
      <c r="C405" s="90" t="s">
        <v>1538</v>
      </c>
      <c r="D405" s="90" t="s">
        <v>398</v>
      </c>
      <c r="E405" s="90" t="s">
        <v>1868</v>
      </c>
      <c r="F405" s="112">
        <v>0.57825545900000008</v>
      </c>
      <c r="G405" s="112">
        <v>11.352978603</v>
      </c>
      <c r="H405" s="113">
        <f t="shared" si="18"/>
        <v>-0.9490657492433574</v>
      </c>
      <c r="I405" s="130">
        <v>2.5659777000000004</v>
      </c>
      <c r="J405" s="130"/>
      <c r="K405" s="113" t="str">
        <f t="shared" si="19"/>
        <v/>
      </c>
      <c r="L405" s="91">
        <f t="shared" si="20"/>
        <v>4.4374465645987096</v>
      </c>
      <c r="N405" s="47"/>
    </row>
    <row r="406" spans="1:14">
      <c r="A406" s="90" t="s">
        <v>600</v>
      </c>
      <c r="B406" s="90" t="s">
        <v>601</v>
      </c>
      <c r="C406" s="90" t="s">
        <v>1543</v>
      </c>
      <c r="D406" s="90" t="s">
        <v>399</v>
      </c>
      <c r="E406" s="90" t="s">
        <v>1868</v>
      </c>
      <c r="F406" s="112">
        <v>1.2821245100000001</v>
      </c>
      <c r="G406" s="112">
        <v>0.66345193999999996</v>
      </c>
      <c r="H406" s="113">
        <f t="shared" si="18"/>
        <v>0.93250548035174963</v>
      </c>
      <c r="I406" s="130">
        <v>2.5522543</v>
      </c>
      <c r="J406" s="130">
        <v>0.31881430999999999</v>
      </c>
      <c r="K406" s="113">
        <f t="shared" si="19"/>
        <v>7.0054571578044911</v>
      </c>
      <c r="L406" s="91">
        <f t="shared" si="20"/>
        <v>1.9906446527568527</v>
      </c>
      <c r="N406" s="47"/>
    </row>
    <row r="407" spans="1:14">
      <c r="A407" s="90" t="s">
        <v>709</v>
      </c>
      <c r="B407" s="90" t="s">
        <v>980</v>
      </c>
      <c r="C407" s="90" t="s">
        <v>1544</v>
      </c>
      <c r="D407" s="90" t="s">
        <v>398</v>
      </c>
      <c r="E407" s="90" t="s">
        <v>1868</v>
      </c>
      <c r="F407" s="112">
        <v>10.373743401</v>
      </c>
      <c r="G407" s="112">
        <v>14.484636561</v>
      </c>
      <c r="H407" s="113">
        <f t="shared" si="18"/>
        <v>-0.28381058390298952</v>
      </c>
      <c r="I407" s="130">
        <v>2.4840528399999999</v>
      </c>
      <c r="J407" s="130">
        <v>4.4158471600000002</v>
      </c>
      <c r="K407" s="113">
        <f t="shared" si="19"/>
        <v>-0.43746856492197983</v>
      </c>
      <c r="L407" s="91">
        <f t="shared" si="20"/>
        <v>0.2394557821586896</v>
      </c>
      <c r="N407" s="47"/>
    </row>
    <row r="408" spans="1:14">
      <c r="A408" s="90" t="s">
        <v>474</v>
      </c>
      <c r="B408" s="90" t="s">
        <v>1742</v>
      </c>
      <c r="C408" s="90" t="s">
        <v>1538</v>
      </c>
      <c r="D408" s="90" t="s">
        <v>398</v>
      </c>
      <c r="E408" s="90" t="s">
        <v>1868</v>
      </c>
      <c r="F408" s="112">
        <v>0.13442448000000001</v>
      </c>
      <c r="G408" s="112">
        <v>5.5745650000000001E-2</v>
      </c>
      <c r="H408" s="113">
        <f t="shared" si="18"/>
        <v>1.4113895882458993</v>
      </c>
      <c r="I408" s="130">
        <v>2.4692467300000001</v>
      </c>
      <c r="J408" s="130"/>
      <c r="K408" s="113" t="str">
        <f t="shared" si="19"/>
        <v/>
      </c>
      <c r="L408" s="91">
        <f t="shared" si="20"/>
        <v>18.36902571614932</v>
      </c>
      <c r="N408" s="47"/>
    </row>
    <row r="409" spans="1:14">
      <c r="A409" s="90" t="s">
        <v>522</v>
      </c>
      <c r="B409" s="90" t="s">
        <v>523</v>
      </c>
      <c r="C409" s="90" t="s">
        <v>1538</v>
      </c>
      <c r="D409" s="90" t="s">
        <v>398</v>
      </c>
      <c r="E409" s="90" t="s">
        <v>1868</v>
      </c>
      <c r="F409" s="112">
        <v>2.9856067550000001</v>
      </c>
      <c r="G409" s="112">
        <v>4.314464418</v>
      </c>
      <c r="H409" s="113">
        <f t="shared" si="18"/>
        <v>-0.30800060778250693</v>
      </c>
      <c r="I409" s="130">
        <v>2.4505067899999999</v>
      </c>
      <c r="J409" s="130">
        <v>2.1643582799999996</v>
      </c>
      <c r="K409" s="113">
        <f t="shared" si="19"/>
        <v>0.13220940019228267</v>
      </c>
      <c r="L409" s="91">
        <f t="shared" si="20"/>
        <v>0.82077346117204908</v>
      </c>
      <c r="N409" s="47"/>
    </row>
    <row r="410" spans="1:14">
      <c r="A410" s="90" t="s">
        <v>2699</v>
      </c>
      <c r="B410" s="90" t="s">
        <v>1082</v>
      </c>
      <c r="C410" s="90" t="s">
        <v>1180</v>
      </c>
      <c r="D410" s="90" t="s">
        <v>398</v>
      </c>
      <c r="E410" s="90" t="s">
        <v>1868</v>
      </c>
      <c r="F410" s="112">
        <v>4.742449E-2</v>
      </c>
      <c r="G410" s="112">
        <v>0.22234504000000002</v>
      </c>
      <c r="H410" s="113">
        <f t="shared" si="18"/>
        <v>-0.78670767740085412</v>
      </c>
      <c r="I410" s="130">
        <v>2.4448097999999998</v>
      </c>
      <c r="J410" s="130">
        <v>1.46658E-2</v>
      </c>
      <c r="K410" s="113" t="str">
        <f t="shared" si="19"/>
        <v/>
      </c>
      <c r="L410" s="91">
        <f t="shared" si="20"/>
        <v>51.551630813531148</v>
      </c>
      <c r="N410" s="47"/>
    </row>
    <row r="411" spans="1:14">
      <c r="A411" s="90" t="s">
        <v>2427</v>
      </c>
      <c r="B411" s="90" t="s">
        <v>2465</v>
      </c>
      <c r="C411" s="90" t="s">
        <v>1180</v>
      </c>
      <c r="D411" s="90" t="s">
        <v>398</v>
      </c>
      <c r="E411" s="90" t="s">
        <v>1868</v>
      </c>
      <c r="F411" s="112">
        <v>1.6048380900000001</v>
      </c>
      <c r="G411" s="112">
        <v>0.20118796999999999</v>
      </c>
      <c r="H411" s="113">
        <f t="shared" si="18"/>
        <v>6.976809398693173</v>
      </c>
      <c r="I411" s="130">
        <v>2.4235008499999999</v>
      </c>
      <c r="J411" s="130">
        <v>1.11394989</v>
      </c>
      <c r="K411" s="113">
        <f t="shared" si="19"/>
        <v>1.1755923419499594</v>
      </c>
      <c r="L411" s="91">
        <f t="shared" si="20"/>
        <v>1.510121715767601</v>
      </c>
      <c r="N411" s="47"/>
    </row>
    <row r="412" spans="1:14">
      <c r="A412" s="90" t="s">
        <v>233</v>
      </c>
      <c r="B412" s="90" t="s">
        <v>357</v>
      </c>
      <c r="C412" s="90" t="s">
        <v>1556</v>
      </c>
      <c r="D412" s="90" t="s">
        <v>399</v>
      </c>
      <c r="E412" s="90" t="s">
        <v>1868</v>
      </c>
      <c r="F412" s="112">
        <v>0.47860953000000001</v>
      </c>
      <c r="G412" s="112">
        <v>0.13266449999999999</v>
      </c>
      <c r="H412" s="113">
        <f t="shared" si="18"/>
        <v>2.6076684418212861</v>
      </c>
      <c r="I412" s="130">
        <v>2.3919385546732901</v>
      </c>
      <c r="J412" s="130"/>
      <c r="K412" s="113" t="str">
        <f t="shared" si="19"/>
        <v/>
      </c>
      <c r="L412" s="91">
        <f t="shared" si="20"/>
        <v>4.9976826718709297</v>
      </c>
      <c r="N412" s="47"/>
    </row>
    <row r="413" spans="1:14">
      <c r="A413" s="90" t="s">
        <v>1983</v>
      </c>
      <c r="B413" s="90" t="s">
        <v>126</v>
      </c>
      <c r="C413" s="90" t="s">
        <v>1537</v>
      </c>
      <c r="D413" s="90" t="s">
        <v>398</v>
      </c>
      <c r="E413" s="90" t="s">
        <v>1868</v>
      </c>
      <c r="F413" s="112">
        <v>4.29864143</v>
      </c>
      <c r="G413" s="112">
        <v>3.8297301400000001</v>
      </c>
      <c r="H413" s="113">
        <f t="shared" si="18"/>
        <v>0.12243977326297983</v>
      </c>
      <c r="I413" s="130">
        <v>2.3538294999999998</v>
      </c>
      <c r="J413" s="130">
        <v>13.613251699999999</v>
      </c>
      <c r="K413" s="113">
        <f t="shared" si="19"/>
        <v>-0.82709278048535606</v>
      </c>
      <c r="L413" s="91">
        <f t="shared" si="20"/>
        <v>0.54757521378097351</v>
      </c>
      <c r="N413" s="47"/>
    </row>
    <row r="414" spans="1:14">
      <c r="A414" s="90" t="s">
        <v>1633</v>
      </c>
      <c r="B414" s="90" t="s">
        <v>791</v>
      </c>
      <c r="C414" s="90" t="s">
        <v>1543</v>
      </c>
      <c r="D414" s="90" t="s">
        <v>399</v>
      </c>
      <c r="E414" s="90" t="s">
        <v>400</v>
      </c>
      <c r="F414" s="112">
        <v>2.2522638399999999</v>
      </c>
      <c r="G414" s="112">
        <v>3.0263443799999998</v>
      </c>
      <c r="H414" s="113">
        <f t="shared" si="18"/>
        <v>-0.25578071851822759</v>
      </c>
      <c r="I414" s="130">
        <v>2.3370851800000003</v>
      </c>
      <c r="J414" s="130">
        <v>8.9231665299999996</v>
      </c>
      <c r="K414" s="113">
        <f t="shared" si="19"/>
        <v>-0.73808791171355614</v>
      </c>
      <c r="L414" s="91">
        <f t="shared" si="20"/>
        <v>1.0376604811983308</v>
      </c>
      <c r="N414" s="47"/>
    </row>
    <row r="415" spans="1:14">
      <c r="A415" s="90" t="s">
        <v>1939</v>
      </c>
      <c r="B415" s="90" t="s">
        <v>1929</v>
      </c>
      <c r="C415" s="90" t="s">
        <v>1767</v>
      </c>
      <c r="D415" s="90" t="s">
        <v>399</v>
      </c>
      <c r="E415" s="90" t="s">
        <v>400</v>
      </c>
      <c r="F415" s="112">
        <v>4.2564085</v>
      </c>
      <c r="G415" s="112">
        <v>0</v>
      </c>
      <c r="H415" s="113" t="str">
        <f t="shared" si="18"/>
        <v/>
      </c>
      <c r="I415" s="130">
        <v>2.3350540315177502</v>
      </c>
      <c r="J415" s="130"/>
      <c r="K415" s="113" t="str">
        <f t="shared" si="19"/>
        <v/>
      </c>
      <c r="L415" s="91">
        <f t="shared" si="20"/>
        <v>0.54859725788014713</v>
      </c>
      <c r="N415" s="47"/>
    </row>
    <row r="416" spans="1:14">
      <c r="A416" s="90" t="s">
        <v>2097</v>
      </c>
      <c r="B416" s="90" t="s">
        <v>609</v>
      </c>
      <c r="C416" s="90" t="s">
        <v>1537</v>
      </c>
      <c r="D416" s="90" t="s">
        <v>398</v>
      </c>
      <c r="E416" s="90" t="s">
        <v>1868</v>
      </c>
      <c r="F416" s="112">
        <v>3.7498873800000001</v>
      </c>
      <c r="G416" s="112">
        <v>0.20558320999999999</v>
      </c>
      <c r="H416" s="113">
        <f t="shared" si="18"/>
        <v>17.24024140881933</v>
      </c>
      <c r="I416" s="130">
        <v>2.2578735299999999</v>
      </c>
      <c r="J416" s="130">
        <v>0.17578533999999998</v>
      </c>
      <c r="K416" s="113">
        <f t="shared" si="19"/>
        <v>11.844492777384053</v>
      </c>
      <c r="L416" s="91">
        <f t="shared" si="20"/>
        <v>0.60211769079848998</v>
      </c>
      <c r="N416" s="47"/>
    </row>
    <row r="417" spans="1:14">
      <c r="A417" s="90" t="s">
        <v>1574</v>
      </c>
      <c r="B417" s="90" t="s">
        <v>1728</v>
      </c>
      <c r="C417" s="90" t="s">
        <v>1180</v>
      </c>
      <c r="D417" s="90" t="s">
        <v>398</v>
      </c>
      <c r="E417" s="90" t="s">
        <v>1868</v>
      </c>
      <c r="F417" s="112">
        <v>0.84573545999999999</v>
      </c>
      <c r="G417" s="112">
        <v>2.703420495</v>
      </c>
      <c r="H417" s="113">
        <f t="shared" si="18"/>
        <v>-0.68716096457647069</v>
      </c>
      <c r="I417" s="130">
        <v>2.2577427200000004</v>
      </c>
      <c r="J417" s="130">
        <v>4.4851714999999999</v>
      </c>
      <c r="K417" s="113">
        <f t="shared" si="19"/>
        <v>-0.49662064873104617</v>
      </c>
      <c r="L417" s="91">
        <f t="shared" si="20"/>
        <v>2.6695613779750946</v>
      </c>
      <c r="N417" s="47"/>
    </row>
    <row r="418" spans="1:14">
      <c r="A418" s="90" t="s">
        <v>2910</v>
      </c>
      <c r="B418" s="90" t="s">
        <v>2911</v>
      </c>
      <c r="C418" s="90" t="s">
        <v>298</v>
      </c>
      <c r="D418" s="90" t="s">
        <v>1441</v>
      </c>
      <c r="E418" s="90" t="s">
        <v>400</v>
      </c>
      <c r="F418" s="112">
        <v>0.8879973000000001</v>
      </c>
      <c r="G418" s="112">
        <v>1.16965E-2</v>
      </c>
      <c r="H418" s="113">
        <f t="shared" si="18"/>
        <v>74.91991621425214</v>
      </c>
      <c r="I418" s="130">
        <v>2.2280410876547951</v>
      </c>
      <c r="J418" s="130">
        <v>11.753567500330298</v>
      </c>
      <c r="K418" s="113">
        <f t="shared" si="19"/>
        <v>-0.81043703644938581</v>
      </c>
      <c r="L418" s="91">
        <f t="shared" si="20"/>
        <v>2.5090629077980249</v>
      </c>
      <c r="N418" s="47"/>
    </row>
    <row r="419" spans="1:14">
      <c r="A419" s="90" t="s">
        <v>1787</v>
      </c>
      <c r="B419" s="90" t="s">
        <v>1788</v>
      </c>
      <c r="C419" s="90" t="s">
        <v>1774</v>
      </c>
      <c r="D419" s="90" t="s">
        <v>398</v>
      </c>
      <c r="E419" s="90" t="s">
        <v>1868</v>
      </c>
      <c r="F419" s="112">
        <v>8.3554414523432111E-2</v>
      </c>
      <c r="G419" s="112">
        <v>0.19115041998101598</v>
      </c>
      <c r="H419" s="113">
        <f t="shared" si="18"/>
        <v>-0.56288657627992511</v>
      </c>
      <c r="I419" s="130">
        <v>2.1731647656058248</v>
      </c>
      <c r="J419" s="130">
        <v>2.6319705553458799</v>
      </c>
      <c r="K419" s="113">
        <f t="shared" si="19"/>
        <v>-0.17432025932363104</v>
      </c>
      <c r="L419" s="91">
        <f t="shared" si="20"/>
        <v>26.008976042748522</v>
      </c>
      <c r="N419" s="47"/>
    </row>
    <row r="420" spans="1:14">
      <c r="A420" s="90" t="s">
        <v>1030</v>
      </c>
      <c r="B420" s="90" t="s">
        <v>1031</v>
      </c>
      <c r="C420" s="90" t="s">
        <v>1538</v>
      </c>
      <c r="D420" s="90" t="s">
        <v>398</v>
      </c>
      <c r="E420" s="90" t="s">
        <v>1868</v>
      </c>
      <c r="F420" s="112">
        <v>0.115971832</v>
      </c>
      <c r="G420" s="112">
        <v>6.0327775E-2</v>
      </c>
      <c r="H420" s="113">
        <f t="shared" si="18"/>
        <v>0.92236216237048363</v>
      </c>
      <c r="I420" s="130">
        <v>2.1171870899999998</v>
      </c>
      <c r="J420" s="130">
        <v>2.4726942300000001</v>
      </c>
      <c r="K420" s="113">
        <f t="shared" si="19"/>
        <v>-0.14377319107506481</v>
      </c>
      <c r="L420" s="91">
        <f t="shared" si="20"/>
        <v>18.256045916391145</v>
      </c>
      <c r="N420" s="47"/>
    </row>
    <row r="421" spans="1:14">
      <c r="A421" s="90" t="s">
        <v>1870</v>
      </c>
      <c r="B421" s="90" t="s">
        <v>351</v>
      </c>
      <c r="C421" s="90" t="s">
        <v>1556</v>
      </c>
      <c r="D421" s="90" t="s">
        <v>399</v>
      </c>
      <c r="E421" s="90" t="s">
        <v>1868</v>
      </c>
      <c r="F421" s="112">
        <v>4.2963683699999997</v>
      </c>
      <c r="G421" s="112">
        <v>1.9742177350000001</v>
      </c>
      <c r="H421" s="113">
        <f t="shared" si="18"/>
        <v>1.1762383620771191</v>
      </c>
      <c r="I421" s="130">
        <v>2.1117475400000001</v>
      </c>
      <c r="J421" s="130">
        <v>17.74711216</v>
      </c>
      <c r="K421" s="113">
        <f t="shared" si="19"/>
        <v>-0.88100894833134358</v>
      </c>
      <c r="L421" s="91">
        <f t="shared" si="20"/>
        <v>0.4915191990392575</v>
      </c>
      <c r="N421" s="47"/>
    </row>
    <row r="422" spans="1:14">
      <c r="A422" s="90" t="s">
        <v>588</v>
      </c>
      <c r="B422" s="90" t="s">
        <v>589</v>
      </c>
      <c r="C422" s="90" t="s">
        <v>1556</v>
      </c>
      <c r="D422" s="90" t="s">
        <v>399</v>
      </c>
      <c r="E422" s="90" t="s">
        <v>1868</v>
      </c>
      <c r="F422" s="112">
        <v>0.18604438500000001</v>
      </c>
      <c r="G422" s="112">
        <v>0.15301414000000002</v>
      </c>
      <c r="H422" s="113">
        <f t="shared" si="18"/>
        <v>0.21586400446390108</v>
      </c>
      <c r="I422" s="130">
        <v>2.1004533044376901</v>
      </c>
      <c r="J422" s="130">
        <v>0.26222039000000003</v>
      </c>
      <c r="K422" s="113">
        <f t="shared" si="19"/>
        <v>7.0102592496246761</v>
      </c>
      <c r="L422" s="91">
        <f t="shared" si="20"/>
        <v>11.290065563858269</v>
      </c>
      <c r="N422" s="47"/>
    </row>
    <row r="423" spans="1:14">
      <c r="A423" s="90" t="s">
        <v>1803</v>
      </c>
      <c r="B423" s="90" t="s">
        <v>1804</v>
      </c>
      <c r="C423" s="90" t="s">
        <v>1180</v>
      </c>
      <c r="D423" s="90" t="s">
        <v>398</v>
      </c>
      <c r="E423" s="90" t="s">
        <v>1868</v>
      </c>
      <c r="F423" s="112">
        <v>5.6398798E-2</v>
      </c>
      <c r="G423" s="112">
        <v>0.52507628900000003</v>
      </c>
      <c r="H423" s="113">
        <f t="shared" si="18"/>
        <v>-0.8925893261959883</v>
      </c>
      <c r="I423" s="130">
        <v>2.0929799099999999</v>
      </c>
      <c r="J423" s="130">
        <v>11.006141849999999</v>
      </c>
      <c r="K423" s="113">
        <f t="shared" si="19"/>
        <v>-0.80983527756368145</v>
      </c>
      <c r="L423" s="91">
        <f t="shared" si="20"/>
        <v>37.110363770518653</v>
      </c>
      <c r="N423" s="47"/>
    </row>
    <row r="424" spans="1:14">
      <c r="A424" s="90" t="s">
        <v>1011</v>
      </c>
      <c r="B424" s="90" t="s">
        <v>1012</v>
      </c>
      <c r="C424" s="90" t="s">
        <v>1538</v>
      </c>
      <c r="D424" s="90" t="s">
        <v>398</v>
      </c>
      <c r="E424" s="90" t="s">
        <v>1868</v>
      </c>
      <c r="F424" s="112">
        <v>1.0502533600000001</v>
      </c>
      <c r="G424" s="112">
        <v>1.8923866699999998</v>
      </c>
      <c r="H424" s="113">
        <f t="shared" si="18"/>
        <v>-0.44501122489940159</v>
      </c>
      <c r="I424" s="130">
        <v>2.0798181100000002</v>
      </c>
      <c r="J424" s="130">
        <v>2.1348355299999997</v>
      </c>
      <c r="K424" s="113">
        <f t="shared" si="19"/>
        <v>-2.5771268665366276E-2</v>
      </c>
      <c r="L424" s="91">
        <f t="shared" si="20"/>
        <v>1.9803013151036239</v>
      </c>
      <c r="N424" s="47"/>
    </row>
    <row r="425" spans="1:14">
      <c r="A425" s="90" t="s">
        <v>1561</v>
      </c>
      <c r="B425" s="90" t="s">
        <v>1562</v>
      </c>
      <c r="C425" s="90" t="s">
        <v>1180</v>
      </c>
      <c r="D425" s="90" t="s">
        <v>398</v>
      </c>
      <c r="E425" s="90" t="s">
        <v>1868</v>
      </c>
      <c r="F425" s="112">
        <v>2.2379835799999999</v>
      </c>
      <c r="G425" s="112">
        <v>2.5795013</v>
      </c>
      <c r="H425" s="113">
        <f t="shared" si="18"/>
        <v>-0.13239680088550454</v>
      </c>
      <c r="I425" s="130">
        <v>2.03923392</v>
      </c>
      <c r="J425" s="130">
        <v>11.3926997</v>
      </c>
      <c r="K425" s="113">
        <f t="shared" si="19"/>
        <v>-0.82100520739610117</v>
      </c>
      <c r="L425" s="91">
        <f t="shared" si="20"/>
        <v>0.91119252983974086</v>
      </c>
      <c r="N425" s="47"/>
    </row>
    <row r="426" spans="1:14">
      <c r="A426" s="90" t="s">
        <v>1830</v>
      </c>
      <c r="B426" s="90" t="s">
        <v>1851</v>
      </c>
      <c r="C426" s="90" t="s">
        <v>1180</v>
      </c>
      <c r="D426" s="90" t="s">
        <v>398</v>
      </c>
      <c r="E426" s="90" t="s">
        <v>1868</v>
      </c>
      <c r="F426" s="112">
        <v>0.76627334999999996</v>
      </c>
      <c r="G426" s="112">
        <v>0.68250786399999996</v>
      </c>
      <c r="H426" s="113">
        <f t="shared" si="18"/>
        <v>0.12273189866131706</v>
      </c>
      <c r="I426" s="130">
        <v>2.0320013600000002</v>
      </c>
      <c r="J426" s="130">
        <v>1.3283283000000001</v>
      </c>
      <c r="K426" s="113">
        <f t="shared" si="19"/>
        <v>0.52974333227711856</v>
      </c>
      <c r="L426" s="91">
        <f t="shared" si="20"/>
        <v>2.6517969860233301</v>
      </c>
      <c r="N426" s="47"/>
    </row>
    <row r="427" spans="1:14">
      <c r="A427" s="90" t="s">
        <v>1994</v>
      </c>
      <c r="B427" s="90" t="s">
        <v>1760</v>
      </c>
      <c r="C427" s="90" t="s">
        <v>1537</v>
      </c>
      <c r="D427" s="90" t="s">
        <v>398</v>
      </c>
      <c r="E427" s="90" t="s">
        <v>1868</v>
      </c>
      <c r="F427" s="112">
        <v>2.934459E-2</v>
      </c>
      <c r="G427" s="112">
        <v>1.2807273600000002</v>
      </c>
      <c r="H427" s="113">
        <f t="shared" si="18"/>
        <v>-0.97708755905706579</v>
      </c>
      <c r="I427" s="130">
        <v>2.01177611</v>
      </c>
      <c r="J427" s="130">
        <v>2.4604576000000002</v>
      </c>
      <c r="K427" s="113">
        <f t="shared" si="19"/>
        <v>-0.18235692823969007</v>
      </c>
      <c r="L427" s="91">
        <f t="shared" si="20"/>
        <v>68.556967740902152</v>
      </c>
      <c r="N427" s="47"/>
    </row>
    <row r="428" spans="1:14">
      <c r="A428" s="90" t="s">
        <v>2701</v>
      </c>
      <c r="B428" s="90" t="s">
        <v>1083</v>
      </c>
      <c r="C428" s="90" t="s">
        <v>1180</v>
      </c>
      <c r="D428" s="90" t="s">
        <v>398</v>
      </c>
      <c r="E428" s="90" t="s">
        <v>1868</v>
      </c>
      <c r="F428" s="112">
        <v>6.8883749999999994E-2</v>
      </c>
      <c r="G428" s="112">
        <v>0.10728844</v>
      </c>
      <c r="H428" s="113">
        <f t="shared" si="18"/>
        <v>-0.35795739037681973</v>
      </c>
      <c r="I428" s="130">
        <v>1.9737083600000001</v>
      </c>
      <c r="J428" s="130">
        <v>1.01784422</v>
      </c>
      <c r="K428" s="113">
        <f t="shared" si="19"/>
        <v>0.93910651671235135</v>
      </c>
      <c r="L428" s="91">
        <f t="shared" si="20"/>
        <v>28.652742627978299</v>
      </c>
      <c r="N428" s="47"/>
    </row>
    <row r="429" spans="1:14">
      <c r="A429" s="90" t="s">
        <v>1878</v>
      </c>
      <c r="B429" s="90" t="s">
        <v>703</v>
      </c>
      <c r="C429" s="90" t="s">
        <v>1539</v>
      </c>
      <c r="D429" s="90" t="s">
        <v>398</v>
      </c>
      <c r="E429" s="90" t="s">
        <v>400</v>
      </c>
      <c r="F429" s="112">
        <v>0.13244149999999999</v>
      </c>
      <c r="G429" s="112">
        <v>0.27757904999999999</v>
      </c>
      <c r="H429" s="113">
        <f t="shared" si="18"/>
        <v>-0.522869251119636</v>
      </c>
      <c r="I429" s="130">
        <v>1.95095233</v>
      </c>
      <c r="J429" s="130">
        <v>13.17634597</v>
      </c>
      <c r="K429" s="113">
        <f t="shared" si="19"/>
        <v>-0.85193525318461261</v>
      </c>
      <c r="L429" s="91">
        <f t="shared" si="20"/>
        <v>14.730672259072875</v>
      </c>
      <c r="N429" s="47"/>
    </row>
    <row r="430" spans="1:14">
      <c r="A430" s="90" t="s">
        <v>2122</v>
      </c>
      <c r="B430" s="90" t="s">
        <v>583</v>
      </c>
      <c r="C430" s="90" t="s">
        <v>1537</v>
      </c>
      <c r="D430" s="90" t="s">
        <v>398</v>
      </c>
      <c r="E430" s="90" t="s">
        <v>1868</v>
      </c>
      <c r="F430" s="112">
        <v>2.253725792</v>
      </c>
      <c r="G430" s="112">
        <v>4.9200802680000004</v>
      </c>
      <c r="H430" s="113">
        <f t="shared" si="18"/>
        <v>-0.5419331252259969</v>
      </c>
      <c r="I430" s="130">
        <v>1.9169041299999998</v>
      </c>
      <c r="J430" s="130">
        <v>0.68555565000000007</v>
      </c>
      <c r="K430" s="113">
        <f t="shared" si="19"/>
        <v>1.7961320572589541</v>
      </c>
      <c r="L430" s="91">
        <f t="shared" si="20"/>
        <v>0.85054896066078289</v>
      </c>
      <c r="N430" s="47"/>
    </row>
    <row r="431" spans="1:14">
      <c r="A431" s="90" t="s">
        <v>917</v>
      </c>
      <c r="B431" s="90" t="s">
        <v>1054</v>
      </c>
      <c r="C431" s="90" t="s">
        <v>1544</v>
      </c>
      <c r="D431" s="90" t="s">
        <v>398</v>
      </c>
      <c r="E431" s="90" t="s">
        <v>400</v>
      </c>
      <c r="F431" s="112">
        <v>2.3921012400000001</v>
      </c>
      <c r="G431" s="112">
        <v>3.2051929399999999</v>
      </c>
      <c r="H431" s="113">
        <f t="shared" si="18"/>
        <v>-0.25367948676437546</v>
      </c>
      <c r="I431" s="130">
        <v>1.82283555</v>
      </c>
      <c r="J431" s="130">
        <v>1.4813426299999999</v>
      </c>
      <c r="K431" s="113">
        <f t="shared" si="19"/>
        <v>0.23052932730356934</v>
      </c>
      <c r="L431" s="91">
        <f t="shared" si="20"/>
        <v>0.76202274365277278</v>
      </c>
      <c r="N431" s="47"/>
    </row>
    <row r="432" spans="1:14">
      <c r="A432" s="90" t="s">
        <v>1998</v>
      </c>
      <c r="B432" s="90" t="s">
        <v>867</v>
      </c>
      <c r="C432" s="90" t="s">
        <v>1537</v>
      </c>
      <c r="D432" s="90" t="s">
        <v>398</v>
      </c>
      <c r="E432" s="90" t="s">
        <v>1868</v>
      </c>
      <c r="F432" s="112">
        <v>3.5120870000000005E-2</v>
      </c>
      <c r="G432" s="112">
        <v>0.73780470999999992</v>
      </c>
      <c r="H432" s="113">
        <f t="shared" si="18"/>
        <v>-0.95239814882721474</v>
      </c>
      <c r="I432" s="130">
        <v>1.8009355900000001</v>
      </c>
      <c r="J432" s="130">
        <v>1.2337609199999999</v>
      </c>
      <c r="K432" s="113">
        <f t="shared" si="19"/>
        <v>0.45971197563949451</v>
      </c>
      <c r="L432" s="91">
        <f t="shared" si="20"/>
        <v>51.278216912052571</v>
      </c>
      <c r="N432" s="47"/>
    </row>
    <row r="433" spans="1:14">
      <c r="A433" s="90" t="s">
        <v>40</v>
      </c>
      <c r="B433" s="90" t="s">
        <v>105</v>
      </c>
      <c r="C433" s="90" t="s">
        <v>1544</v>
      </c>
      <c r="D433" s="90" t="s">
        <v>398</v>
      </c>
      <c r="E433" s="90" t="s">
        <v>400</v>
      </c>
      <c r="F433" s="112">
        <v>4.2490441900000002</v>
      </c>
      <c r="G433" s="112">
        <v>7.0930863109999995</v>
      </c>
      <c r="H433" s="113">
        <f t="shared" si="18"/>
        <v>-0.40095975098871173</v>
      </c>
      <c r="I433" s="130">
        <v>1.79800425</v>
      </c>
      <c r="J433" s="130">
        <v>2.1750934100000001</v>
      </c>
      <c r="K433" s="113">
        <f t="shared" si="19"/>
        <v>-0.17336688082743079</v>
      </c>
      <c r="L433" s="91">
        <f t="shared" si="20"/>
        <v>0.42315498959308301</v>
      </c>
      <c r="N433" s="47"/>
    </row>
    <row r="434" spans="1:14">
      <c r="A434" s="90" t="s">
        <v>409</v>
      </c>
      <c r="B434" s="90" t="s">
        <v>410</v>
      </c>
      <c r="C434" s="90" t="s">
        <v>1544</v>
      </c>
      <c r="D434" s="90" t="s">
        <v>398</v>
      </c>
      <c r="E434" s="90" t="s">
        <v>400</v>
      </c>
      <c r="F434" s="112">
        <v>33.521182449999998</v>
      </c>
      <c r="G434" s="112">
        <v>58.473788429999999</v>
      </c>
      <c r="H434" s="113">
        <f t="shared" si="18"/>
        <v>-0.4267314749047123</v>
      </c>
      <c r="I434" s="130">
        <v>1.74730936</v>
      </c>
      <c r="J434" s="130">
        <v>0.46039374</v>
      </c>
      <c r="K434" s="113">
        <f t="shared" si="19"/>
        <v>2.7952500396725637</v>
      </c>
      <c r="L434" s="91">
        <f t="shared" si="20"/>
        <v>5.2125528763977122E-2</v>
      </c>
      <c r="N434" s="47"/>
    </row>
    <row r="435" spans="1:14">
      <c r="A435" s="90" t="s">
        <v>386</v>
      </c>
      <c r="B435" s="90" t="s">
        <v>387</v>
      </c>
      <c r="C435" s="90" t="s">
        <v>1544</v>
      </c>
      <c r="D435" s="90" t="s">
        <v>398</v>
      </c>
      <c r="E435" s="90" t="s">
        <v>400</v>
      </c>
      <c r="F435" s="112">
        <v>1.522693085</v>
      </c>
      <c r="G435" s="112">
        <v>1.8253677500000001</v>
      </c>
      <c r="H435" s="113">
        <f t="shared" si="18"/>
        <v>-0.16581571850384669</v>
      </c>
      <c r="I435" s="130">
        <v>1.7250138400000001</v>
      </c>
      <c r="J435" s="130">
        <v>8.0579129999999999E-2</v>
      </c>
      <c r="K435" s="113">
        <f t="shared" si="19"/>
        <v>20.407699983854382</v>
      </c>
      <c r="L435" s="91">
        <f t="shared" si="20"/>
        <v>1.1328703446499202</v>
      </c>
      <c r="N435" s="47"/>
    </row>
    <row r="436" spans="1:14">
      <c r="A436" s="90" t="s">
        <v>1341</v>
      </c>
      <c r="B436" s="90" t="s">
        <v>1345</v>
      </c>
      <c r="C436" s="90" t="s">
        <v>1544</v>
      </c>
      <c r="D436" s="90" t="s">
        <v>398</v>
      </c>
      <c r="E436" s="90" t="s">
        <v>1868</v>
      </c>
      <c r="F436" s="112">
        <v>10.813049347</v>
      </c>
      <c r="G436" s="112">
        <v>3.9059406000000001</v>
      </c>
      <c r="H436" s="113">
        <f t="shared" si="18"/>
        <v>1.768359904653952</v>
      </c>
      <c r="I436" s="130">
        <v>1.69106245</v>
      </c>
      <c r="J436" s="130">
        <v>4.6016380000000003</v>
      </c>
      <c r="K436" s="113">
        <f t="shared" si="19"/>
        <v>-0.63250858715961578</v>
      </c>
      <c r="L436" s="91">
        <f t="shared" si="20"/>
        <v>0.15639089360756248</v>
      </c>
      <c r="N436" s="47"/>
    </row>
    <row r="437" spans="1:14">
      <c r="A437" s="90" t="s">
        <v>2113</v>
      </c>
      <c r="B437" s="90" t="s">
        <v>128</v>
      </c>
      <c r="C437" s="90" t="s">
        <v>1537</v>
      </c>
      <c r="D437" s="90" t="s">
        <v>398</v>
      </c>
      <c r="E437" s="90" t="s">
        <v>1868</v>
      </c>
      <c r="F437" s="112">
        <v>0.8849899</v>
      </c>
      <c r="G437" s="112">
        <v>3.0011363100000001</v>
      </c>
      <c r="H437" s="113">
        <f t="shared" si="18"/>
        <v>-0.70511506023530135</v>
      </c>
      <c r="I437" s="130">
        <v>1.67156433</v>
      </c>
      <c r="J437" s="130">
        <v>0.35258719999999999</v>
      </c>
      <c r="K437" s="113">
        <f t="shared" si="19"/>
        <v>3.7408536951993723</v>
      </c>
      <c r="L437" s="91">
        <f t="shared" si="20"/>
        <v>1.8887948099746676</v>
      </c>
      <c r="N437" s="47"/>
    </row>
    <row r="438" spans="1:14">
      <c r="A438" s="90" t="s">
        <v>2693</v>
      </c>
      <c r="B438" s="90" t="s">
        <v>1080</v>
      </c>
      <c r="C438" s="90" t="s">
        <v>1180</v>
      </c>
      <c r="D438" s="90" t="s">
        <v>398</v>
      </c>
      <c r="E438" s="90" t="s">
        <v>1868</v>
      </c>
      <c r="F438" s="112">
        <v>0.10896110000000001</v>
      </c>
      <c r="G438" s="112">
        <v>5.2796900000000001E-2</v>
      </c>
      <c r="H438" s="113">
        <f t="shared" si="18"/>
        <v>1.0637783657752635</v>
      </c>
      <c r="I438" s="130">
        <v>1.6400966699999999</v>
      </c>
      <c r="J438" s="130">
        <v>8.3809999999999999E-5</v>
      </c>
      <c r="K438" s="113" t="str">
        <f t="shared" si="19"/>
        <v/>
      </c>
      <c r="L438" s="91">
        <f t="shared" si="20"/>
        <v>15.052130255660046</v>
      </c>
      <c r="N438" s="47"/>
    </row>
    <row r="439" spans="1:14">
      <c r="A439" s="90" t="s">
        <v>1576</v>
      </c>
      <c r="B439" s="90" t="s">
        <v>1729</v>
      </c>
      <c r="C439" s="90" t="s">
        <v>1180</v>
      </c>
      <c r="D439" s="90" t="s">
        <v>398</v>
      </c>
      <c r="E439" s="90" t="s">
        <v>1868</v>
      </c>
      <c r="F439" s="112">
        <v>1.6266157400000001</v>
      </c>
      <c r="G439" s="112">
        <v>2.4136208300000002</v>
      </c>
      <c r="H439" s="113">
        <f t="shared" si="18"/>
        <v>-0.32606823748699587</v>
      </c>
      <c r="I439" s="130">
        <v>1.6374972299999999</v>
      </c>
      <c r="J439" s="130">
        <v>8.5555759999999995E-2</v>
      </c>
      <c r="K439" s="113">
        <f t="shared" si="19"/>
        <v>18.13953227696183</v>
      </c>
      <c r="L439" s="91">
        <f t="shared" si="20"/>
        <v>1.0066896500091655</v>
      </c>
      <c r="N439" s="47"/>
    </row>
    <row r="440" spans="1:14">
      <c r="A440" s="90" t="s">
        <v>648</v>
      </c>
      <c r="B440" s="90" t="s">
        <v>649</v>
      </c>
      <c r="C440" s="90" t="s">
        <v>1180</v>
      </c>
      <c r="D440" s="90" t="s">
        <v>398</v>
      </c>
      <c r="E440" s="90" t="s">
        <v>1868</v>
      </c>
      <c r="F440" s="112">
        <v>2.427359772</v>
      </c>
      <c r="G440" s="112">
        <v>5.4030494749999995</v>
      </c>
      <c r="H440" s="113">
        <f t="shared" si="18"/>
        <v>-0.55074263464892659</v>
      </c>
      <c r="I440" s="130">
        <v>1.6209203799999998</v>
      </c>
      <c r="J440" s="130">
        <v>4.5915380599999995</v>
      </c>
      <c r="K440" s="113">
        <f t="shared" si="19"/>
        <v>-0.64697659938378038</v>
      </c>
      <c r="L440" s="91">
        <f t="shared" si="20"/>
        <v>0.66777096609146569</v>
      </c>
      <c r="N440" s="47"/>
    </row>
    <row r="441" spans="1:14">
      <c r="A441" s="90" t="s">
        <v>2894</v>
      </c>
      <c r="B441" s="90" t="s">
        <v>2895</v>
      </c>
      <c r="C441" s="90" t="s">
        <v>1180</v>
      </c>
      <c r="D441" s="90" t="s">
        <v>398</v>
      </c>
      <c r="E441" s="90" t="s">
        <v>1868</v>
      </c>
      <c r="F441" s="112">
        <v>1.4128332100000001</v>
      </c>
      <c r="G441" s="112">
        <v>3.6268226499999998</v>
      </c>
      <c r="H441" s="113">
        <f t="shared" si="18"/>
        <v>-0.6104487739426685</v>
      </c>
      <c r="I441" s="130">
        <v>1.5803780600000001</v>
      </c>
      <c r="J441" s="130">
        <v>66.62064196</v>
      </c>
      <c r="K441" s="113">
        <f t="shared" si="19"/>
        <v>-0.97627795209555501</v>
      </c>
      <c r="L441" s="91">
        <f t="shared" si="20"/>
        <v>1.1185878480305542</v>
      </c>
      <c r="N441" s="47"/>
    </row>
    <row r="442" spans="1:14">
      <c r="A442" s="90" t="s">
        <v>2116</v>
      </c>
      <c r="B442" s="90" t="s">
        <v>1743</v>
      </c>
      <c r="C442" s="90" t="s">
        <v>1537</v>
      </c>
      <c r="D442" s="90" t="s">
        <v>398</v>
      </c>
      <c r="E442" s="90" t="s">
        <v>1868</v>
      </c>
      <c r="F442" s="112">
        <v>1.43387087</v>
      </c>
      <c r="G442" s="112">
        <v>2.97866023</v>
      </c>
      <c r="H442" s="113">
        <f t="shared" si="18"/>
        <v>-0.51861885569942967</v>
      </c>
      <c r="I442" s="130">
        <v>1.5396693000000001</v>
      </c>
      <c r="J442" s="130">
        <v>1.8592724599999999</v>
      </c>
      <c r="K442" s="113">
        <f t="shared" si="19"/>
        <v>-0.17189689347627934</v>
      </c>
      <c r="L442" s="91">
        <f t="shared" si="20"/>
        <v>1.0737851868069543</v>
      </c>
      <c r="N442" s="47"/>
    </row>
    <row r="443" spans="1:14">
      <c r="A443" s="90" t="s">
        <v>2756</v>
      </c>
      <c r="B443" s="90" t="s">
        <v>2757</v>
      </c>
      <c r="C443" s="90" t="s">
        <v>298</v>
      </c>
      <c r="D443" s="90" t="s">
        <v>1441</v>
      </c>
      <c r="E443" s="90" t="s">
        <v>400</v>
      </c>
      <c r="F443" s="112">
        <v>1.32550821</v>
      </c>
      <c r="G443" s="112">
        <v>0.69679568999999997</v>
      </c>
      <c r="H443" s="113">
        <f t="shared" si="18"/>
        <v>0.90229105751213812</v>
      </c>
      <c r="I443" s="130">
        <v>1.5301043225322999</v>
      </c>
      <c r="J443" s="130">
        <v>2.2706038556294748</v>
      </c>
      <c r="K443" s="113">
        <f t="shared" si="19"/>
        <v>-0.32612449382628561</v>
      </c>
      <c r="L443" s="91">
        <f t="shared" si="20"/>
        <v>1.1543529575967695</v>
      </c>
      <c r="N443" s="47"/>
    </row>
    <row r="444" spans="1:14">
      <c r="A444" s="90" t="s">
        <v>922</v>
      </c>
      <c r="B444" s="90" t="s">
        <v>1059</v>
      </c>
      <c r="C444" s="90" t="s">
        <v>1544</v>
      </c>
      <c r="D444" s="90" t="s">
        <v>398</v>
      </c>
      <c r="E444" s="90" t="s">
        <v>400</v>
      </c>
      <c r="F444" s="112">
        <v>2.2454895800000001</v>
      </c>
      <c r="G444" s="112">
        <v>2.4992220839999999</v>
      </c>
      <c r="H444" s="113">
        <f t="shared" si="18"/>
        <v>-0.10152459264200375</v>
      </c>
      <c r="I444" s="130">
        <v>1.49801936</v>
      </c>
      <c r="J444" s="130">
        <v>5.5504181600000004</v>
      </c>
      <c r="K444" s="113">
        <f t="shared" si="19"/>
        <v>-0.73010693666366933</v>
      </c>
      <c r="L444" s="91">
        <f t="shared" si="20"/>
        <v>0.66712371918465996</v>
      </c>
      <c r="N444" s="47"/>
    </row>
    <row r="445" spans="1:14">
      <c r="A445" s="90" t="s">
        <v>275</v>
      </c>
      <c r="B445" s="90" t="s">
        <v>276</v>
      </c>
      <c r="C445" s="90" t="s">
        <v>298</v>
      </c>
      <c r="D445" s="90" t="s">
        <v>1441</v>
      </c>
      <c r="E445" s="90" t="s">
        <v>1868</v>
      </c>
      <c r="F445" s="112">
        <v>4.0429899999999998E-3</v>
      </c>
      <c r="G445" s="112">
        <v>0.14469768999999999</v>
      </c>
      <c r="H445" s="113">
        <f t="shared" si="18"/>
        <v>-0.97205905636779688</v>
      </c>
      <c r="I445" s="130">
        <v>1.49602484</v>
      </c>
      <c r="J445" s="130">
        <v>5.4724849999999998E-2</v>
      </c>
      <c r="K445" s="113">
        <f t="shared" si="19"/>
        <v>26.337212253665385</v>
      </c>
      <c r="L445" s="91" t="str">
        <f t="shared" si="20"/>
        <v/>
      </c>
      <c r="N445" s="47"/>
    </row>
    <row r="446" spans="1:14">
      <c r="A446" s="90" t="s">
        <v>1641</v>
      </c>
      <c r="B446" s="90" t="s">
        <v>1596</v>
      </c>
      <c r="C446" s="90" t="s">
        <v>1543</v>
      </c>
      <c r="D446" s="90" t="s">
        <v>399</v>
      </c>
      <c r="E446" s="90" t="s">
        <v>400</v>
      </c>
      <c r="F446" s="112">
        <v>1.572997398</v>
      </c>
      <c r="G446" s="112">
        <v>0.16219068</v>
      </c>
      <c r="H446" s="113">
        <f t="shared" si="18"/>
        <v>8.6984450524530761</v>
      </c>
      <c r="I446" s="130">
        <v>1.4944213700000002</v>
      </c>
      <c r="J446" s="130">
        <v>1.9912919999999997E-2</v>
      </c>
      <c r="K446" s="113">
        <f t="shared" si="19"/>
        <v>74.047826737615594</v>
      </c>
      <c r="L446" s="91">
        <f t="shared" si="20"/>
        <v>0.95004694343429563</v>
      </c>
      <c r="N446" s="47"/>
    </row>
    <row r="447" spans="1:14">
      <c r="A447" s="90" t="s">
        <v>2707</v>
      </c>
      <c r="B447" s="90" t="s">
        <v>195</v>
      </c>
      <c r="C447" s="90" t="s">
        <v>1180</v>
      </c>
      <c r="D447" s="90" t="s">
        <v>398</v>
      </c>
      <c r="E447" s="90" t="s">
        <v>1868</v>
      </c>
      <c r="F447" s="112">
        <v>2.637449E-2</v>
      </c>
      <c r="G447" s="112">
        <v>6.3941059999999994E-2</v>
      </c>
      <c r="H447" s="113">
        <f t="shared" si="18"/>
        <v>-0.58751872427513707</v>
      </c>
      <c r="I447" s="130">
        <v>1.4712888100000001</v>
      </c>
      <c r="J447" s="130"/>
      <c r="K447" s="113" t="str">
        <f t="shared" si="19"/>
        <v/>
      </c>
      <c r="L447" s="91">
        <f t="shared" si="20"/>
        <v>55.784540667895385</v>
      </c>
      <c r="N447" s="47"/>
    </row>
    <row r="448" spans="1:14">
      <c r="A448" s="90" t="s">
        <v>2854</v>
      </c>
      <c r="B448" s="90" t="s">
        <v>2855</v>
      </c>
      <c r="C448" s="90" t="s">
        <v>1543</v>
      </c>
      <c r="D448" s="90" t="s">
        <v>1441</v>
      </c>
      <c r="E448" s="90" t="s">
        <v>400</v>
      </c>
      <c r="F448" s="112">
        <v>3.5691815099999999</v>
      </c>
      <c r="G448" s="112">
        <v>3.3549989999999998</v>
      </c>
      <c r="H448" s="113">
        <f t="shared" si="18"/>
        <v>6.3839813365071052E-2</v>
      </c>
      <c r="I448" s="130">
        <v>1.4701069899999999</v>
      </c>
      <c r="J448" s="130">
        <v>1.6161309399999999</v>
      </c>
      <c r="K448" s="113">
        <f t="shared" si="19"/>
        <v>-9.0354034061126298E-2</v>
      </c>
      <c r="L448" s="91">
        <f t="shared" si="20"/>
        <v>0.41188910843595622</v>
      </c>
      <c r="N448" s="47"/>
    </row>
    <row r="449" spans="1:14">
      <c r="A449" s="90" t="s">
        <v>2062</v>
      </c>
      <c r="B449" s="90" t="s">
        <v>174</v>
      </c>
      <c r="C449" s="90" t="s">
        <v>1180</v>
      </c>
      <c r="D449" s="90" t="s">
        <v>398</v>
      </c>
      <c r="E449" s="90" t="s">
        <v>1868</v>
      </c>
      <c r="F449" s="112">
        <v>3.4119469690000002</v>
      </c>
      <c r="G449" s="112">
        <v>2.376100799</v>
      </c>
      <c r="H449" s="113">
        <f t="shared" si="18"/>
        <v>0.43594369836327806</v>
      </c>
      <c r="I449" s="130">
        <v>1.4232432699999999</v>
      </c>
      <c r="J449" s="130">
        <v>4.0208479400000003</v>
      </c>
      <c r="K449" s="113">
        <f t="shared" si="19"/>
        <v>-0.64603404773372253</v>
      </c>
      <c r="L449" s="91">
        <f t="shared" si="20"/>
        <v>0.41713522599594655</v>
      </c>
      <c r="N449" s="47"/>
    </row>
    <row r="450" spans="1:14">
      <c r="A450" s="90" t="s">
        <v>1100</v>
      </c>
      <c r="B450" s="90" t="s">
        <v>1101</v>
      </c>
      <c r="C450" s="90" t="s">
        <v>1543</v>
      </c>
      <c r="D450" s="90" t="s">
        <v>399</v>
      </c>
      <c r="E450" s="90" t="s">
        <v>400</v>
      </c>
      <c r="F450" s="112">
        <v>3.0504558350000002</v>
      </c>
      <c r="G450" s="112">
        <v>17.215350803</v>
      </c>
      <c r="H450" s="113">
        <f t="shared" si="18"/>
        <v>-0.82280606013161117</v>
      </c>
      <c r="I450" s="130">
        <v>1.32942793</v>
      </c>
      <c r="J450" s="130">
        <v>32.261151858827901</v>
      </c>
      <c r="K450" s="113">
        <f t="shared" si="19"/>
        <v>-0.95879167812056232</v>
      </c>
      <c r="L450" s="91">
        <f t="shared" si="20"/>
        <v>0.43581287581565659</v>
      </c>
      <c r="N450" s="47"/>
    </row>
    <row r="451" spans="1:14">
      <c r="A451" s="90" t="s">
        <v>1827</v>
      </c>
      <c r="B451" s="90" t="s">
        <v>1848</v>
      </c>
      <c r="C451" s="90" t="s">
        <v>1543</v>
      </c>
      <c r="D451" s="90" t="s">
        <v>399</v>
      </c>
      <c r="E451" s="90" t="s">
        <v>1868</v>
      </c>
      <c r="F451" s="112">
        <v>1.4030140200000001</v>
      </c>
      <c r="G451" s="112">
        <v>3.1422949999999998E-2</v>
      </c>
      <c r="H451" s="113">
        <f t="shared" si="18"/>
        <v>43.649341325368887</v>
      </c>
      <c r="I451" s="130">
        <v>1.3189176</v>
      </c>
      <c r="J451" s="130">
        <v>1.12755571</v>
      </c>
      <c r="K451" s="113">
        <f t="shared" si="19"/>
        <v>0.16971391151928095</v>
      </c>
      <c r="L451" s="91">
        <f t="shared" si="20"/>
        <v>0.9400601713160357</v>
      </c>
      <c r="N451" s="47"/>
    </row>
    <row r="452" spans="1:14">
      <c r="A452" s="90" t="s">
        <v>1672</v>
      </c>
      <c r="B452" s="90" t="s">
        <v>423</v>
      </c>
      <c r="C452" s="90" t="s">
        <v>1180</v>
      </c>
      <c r="D452" s="90" t="s">
        <v>398</v>
      </c>
      <c r="E452" s="90" t="s">
        <v>1868</v>
      </c>
      <c r="F452" s="112">
        <v>1.1173481200000002</v>
      </c>
      <c r="G452" s="112">
        <v>1.2522993200000001</v>
      </c>
      <c r="H452" s="113">
        <f t="shared" si="18"/>
        <v>-0.10776273519017798</v>
      </c>
      <c r="I452" s="130">
        <v>1.31673142</v>
      </c>
      <c r="J452" s="130">
        <v>1.12621529</v>
      </c>
      <c r="K452" s="113">
        <f t="shared" si="19"/>
        <v>0.16916492938042071</v>
      </c>
      <c r="L452" s="91">
        <f t="shared" si="20"/>
        <v>1.1784433127251333</v>
      </c>
      <c r="N452" s="47"/>
    </row>
    <row r="453" spans="1:14">
      <c r="A453" s="90" t="s">
        <v>1838</v>
      </c>
      <c r="B453" s="90" t="s">
        <v>1859</v>
      </c>
      <c r="C453" s="90" t="s">
        <v>1180</v>
      </c>
      <c r="D453" s="90" t="s">
        <v>398</v>
      </c>
      <c r="E453" s="90" t="s">
        <v>1868</v>
      </c>
      <c r="F453" s="112">
        <v>0.47095646000000002</v>
      </c>
      <c r="G453" s="112">
        <v>1.3255399999999999E-2</v>
      </c>
      <c r="H453" s="113">
        <f t="shared" si="18"/>
        <v>34.529403865594404</v>
      </c>
      <c r="I453" s="130">
        <v>1.30295571</v>
      </c>
      <c r="J453" s="130">
        <v>1.8492499999999999E-2</v>
      </c>
      <c r="K453" s="113">
        <f t="shared" si="19"/>
        <v>69.458602676760847</v>
      </c>
      <c r="L453" s="91">
        <f t="shared" si="20"/>
        <v>2.7666160689249275</v>
      </c>
      <c r="N453" s="47"/>
    </row>
    <row r="454" spans="1:14">
      <c r="A454" s="90" t="s">
        <v>2896</v>
      </c>
      <c r="B454" s="90" t="s">
        <v>2897</v>
      </c>
      <c r="C454" s="90" t="s">
        <v>1180</v>
      </c>
      <c r="D454" s="90" t="s">
        <v>398</v>
      </c>
      <c r="E454" s="90" t="s">
        <v>1868</v>
      </c>
      <c r="F454" s="112">
        <v>0.51001593000000001</v>
      </c>
      <c r="G454" s="112">
        <v>0.55136247999999999</v>
      </c>
      <c r="H454" s="113">
        <f t="shared" si="18"/>
        <v>-7.4989778049460276E-2</v>
      </c>
      <c r="I454" s="130">
        <v>1.2995912000000001</v>
      </c>
      <c r="J454" s="130">
        <v>4.8383434999999997</v>
      </c>
      <c r="K454" s="113">
        <f t="shared" si="19"/>
        <v>-0.731397491724182</v>
      </c>
      <c r="L454" s="91">
        <f t="shared" si="20"/>
        <v>2.5481384473618305</v>
      </c>
      <c r="N454" s="47"/>
    </row>
    <row r="455" spans="1:14">
      <c r="A455" s="90" t="s">
        <v>2885</v>
      </c>
      <c r="B455" s="90" t="s">
        <v>2871</v>
      </c>
      <c r="C455" s="90" t="s">
        <v>1180</v>
      </c>
      <c r="D455" s="90" t="s">
        <v>398</v>
      </c>
      <c r="E455" s="90" t="s">
        <v>1868</v>
      </c>
      <c r="F455" s="112">
        <v>0.67275643299999999</v>
      </c>
      <c r="G455" s="112">
        <v>0.260521012</v>
      </c>
      <c r="H455" s="113">
        <f t="shared" ref="H455:H518" si="21">IF(ISERROR(F455/G455-1),"",IF((F455/G455-1)&gt;10000%,"",F455/G455-1))</f>
        <v>1.5823499910249081</v>
      </c>
      <c r="I455" s="130">
        <v>1.27918939</v>
      </c>
      <c r="J455" s="130">
        <v>0.96653156000000007</v>
      </c>
      <c r="K455" s="113">
        <f t="shared" ref="K455:K474" si="22">IF(ISERROR(I455/J455-1),"",IF((I455/J455-1)&gt;10000%,"",I455/J455-1))</f>
        <v>0.3234843464397581</v>
      </c>
      <c r="L455" s="91">
        <f t="shared" ref="L455:L518" si="23">IF(ISERROR(I455/F455),"",IF(I455/F455&gt;10000%,"",I455/F455))</f>
        <v>1.901415322475259</v>
      </c>
      <c r="N455" s="47"/>
    </row>
    <row r="456" spans="1:14">
      <c r="A456" s="90" t="s">
        <v>2139</v>
      </c>
      <c r="B456" s="90" t="s">
        <v>2138</v>
      </c>
      <c r="C456" s="90" t="s">
        <v>298</v>
      </c>
      <c r="D456" s="90" t="s">
        <v>1441</v>
      </c>
      <c r="E456" s="90" t="s">
        <v>400</v>
      </c>
      <c r="F456" s="112">
        <v>2.4898109599999998</v>
      </c>
      <c r="G456" s="112">
        <v>0.56532391000000004</v>
      </c>
      <c r="H456" s="113">
        <f t="shared" si="21"/>
        <v>3.404220157608405</v>
      </c>
      <c r="I456" s="130">
        <v>1.23658241</v>
      </c>
      <c r="J456" s="130">
        <v>0.64866924999999998</v>
      </c>
      <c r="K456" s="113">
        <f t="shared" si="22"/>
        <v>0.90633733601523447</v>
      </c>
      <c r="L456" s="91">
        <f t="shared" si="23"/>
        <v>0.49665714781816211</v>
      </c>
      <c r="N456" s="47"/>
    </row>
    <row r="457" spans="1:14">
      <c r="A457" s="90" t="s">
        <v>201</v>
      </c>
      <c r="B457" s="90" t="s">
        <v>202</v>
      </c>
      <c r="C457" s="90" t="s">
        <v>1180</v>
      </c>
      <c r="D457" s="90" t="s">
        <v>398</v>
      </c>
      <c r="E457" s="90" t="s">
        <v>400</v>
      </c>
      <c r="F457" s="112">
        <v>0.25872407000000003</v>
      </c>
      <c r="G457" s="112">
        <v>0.79021359000000002</v>
      </c>
      <c r="H457" s="113">
        <f t="shared" si="21"/>
        <v>-0.6725896981852717</v>
      </c>
      <c r="I457" s="130">
        <v>1.2278884299999999</v>
      </c>
      <c r="J457" s="130">
        <v>11.10789364</v>
      </c>
      <c r="K457" s="113">
        <f t="shared" si="22"/>
        <v>-0.88945803139685087</v>
      </c>
      <c r="L457" s="91">
        <f t="shared" si="23"/>
        <v>4.7459381340128104</v>
      </c>
      <c r="N457" s="47"/>
    </row>
    <row r="458" spans="1:14">
      <c r="A458" s="90" t="s">
        <v>932</v>
      </c>
      <c r="B458" s="90" t="s">
        <v>1069</v>
      </c>
      <c r="C458" s="90" t="s">
        <v>1544</v>
      </c>
      <c r="D458" s="90" t="s">
        <v>398</v>
      </c>
      <c r="E458" s="90" t="s">
        <v>400</v>
      </c>
      <c r="F458" s="112">
        <v>5.8136103959999996</v>
      </c>
      <c r="G458" s="112">
        <v>13.929923757999999</v>
      </c>
      <c r="H458" s="113">
        <f t="shared" si="21"/>
        <v>-0.58265310729635367</v>
      </c>
      <c r="I458" s="130">
        <v>1.22474401</v>
      </c>
      <c r="J458" s="130">
        <v>2.18399922</v>
      </c>
      <c r="K458" s="113">
        <f t="shared" si="22"/>
        <v>-0.43921957536230261</v>
      </c>
      <c r="L458" s="91">
        <f t="shared" si="23"/>
        <v>0.21066840166012391</v>
      </c>
      <c r="N458" s="47"/>
    </row>
    <row r="459" spans="1:14">
      <c r="A459" s="90" t="s">
        <v>2906</v>
      </c>
      <c r="B459" s="90" t="s">
        <v>2907</v>
      </c>
      <c r="C459" s="90" t="s">
        <v>1774</v>
      </c>
      <c r="D459" s="90" t="s">
        <v>398</v>
      </c>
      <c r="E459" s="90" t="s">
        <v>1868</v>
      </c>
      <c r="F459" s="112">
        <v>5.4913560199999996</v>
      </c>
      <c r="G459" s="112">
        <v>2.89395E-2</v>
      </c>
      <c r="H459" s="113" t="str">
        <f t="shared" si="21"/>
        <v/>
      </c>
      <c r="I459" s="130">
        <v>1.18179009</v>
      </c>
      <c r="J459" s="130"/>
      <c r="K459" s="113" t="str">
        <f t="shared" si="22"/>
        <v/>
      </c>
      <c r="L459" s="91">
        <f t="shared" si="23"/>
        <v>0.21520915520607606</v>
      </c>
      <c r="N459" s="47"/>
    </row>
    <row r="460" spans="1:14">
      <c r="A460" s="90" t="s">
        <v>993</v>
      </c>
      <c r="B460" s="90" t="s">
        <v>994</v>
      </c>
      <c r="C460" s="90" t="s">
        <v>1538</v>
      </c>
      <c r="D460" s="90" t="s">
        <v>398</v>
      </c>
      <c r="E460" s="90" t="s">
        <v>1868</v>
      </c>
      <c r="F460" s="112">
        <v>0.9552217340000001</v>
      </c>
      <c r="G460" s="112">
        <v>3.8305050509999998</v>
      </c>
      <c r="H460" s="113">
        <f t="shared" si="21"/>
        <v>-0.75062773151790307</v>
      </c>
      <c r="I460" s="130">
        <v>1.17486</v>
      </c>
      <c r="J460" s="130">
        <v>1.9732144299999999</v>
      </c>
      <c r="K460" s="113">
        <f t="shared" si="22"/>
        <v>-0.40459588064131469</v>
      </c>
      <c r="L460" s="91">
        <f t="shared" si="23"/>
        <v>1.2299343264314795</v>
      </c>
      <c r="N460" s="47"/>
    </row>
    <row r="461" spans="1:14">
      <c r="A461" s="90" t="s">
        <v>1985</v>
      </c>
      <c r="B461" s="90" t="s">
        <v>132</v>
      </c>
      <c r="C461" s="90" t="s">
        <v>1537</v>
      </c>
      <c r="D461" s="90" t="s">
        <v>398</v>
      </c>
      <c r="E461" s="90" t="s">
        <v>1868</v>
      </c>
      <c r="F461" s="112">
        <v>0.50274008000000003</v>
      </c>
      <c r="G461" s="112">
        <v>0.72895553000000002</v>
      </c>
      <c r="H461" s="113">
        <f t="shared" si="21"/>
        <v>-0.31032818970452147</v>
      </c>
      <c r="I461" s="130">
        <v>1.1538318600000002</v>
      </c>
      <c r="J461" s="130">
        <v>0.96791722000000002</v>
      </c>
      <c r="K461" s="113">
        <f t="shared" si="22"/>
        <v>0.19207700427108843</v>
      </c>
      <c r="L461" s="91">
        <f t="shared" si="23"/>
        <v>2.2950862799719491</v>
      </c>
      <c r="N461" s="47"/>
    </row>
    <row r="462" spans="1:14">
      <c r="A462" s="90" t="s">
        <v>926</v>
      </c>
      <c r="B462" s="90" t="s">
        <v>1063</v>
      </c>
      <c r="C462" s="90" t="s">
        <v>1544</v>
      </c>
      <c r="D462" s="90" t="s">
        <v>398</v>
      </c>
      <c r="E462" s="90" t="s">
        <v>400</v>
      </c>
      <c r="F462" s="112">
        <v>0.25965116999999999</v>
      </c>
      <c r="G462" s="112">
        <v>1.1570687500000001</v>
      </c>
      <c r="H462" s="113">
        <f t="shared" si="21"/>
        <v>-0.77559572843013869</v>
      </c>
      <c r="I462" s="130">
        <v>1.144066</v>
      </c>
      <c r="J462" s="130">
        <v>0.27336325</v>
      </c>
      <c r="K462" s="113">
        <f t="shared" si="22"/>
        <v>3.1851492473842038</v>
      </c>
      <c r="L462" s="91">
        <f t="shared" si="23"/>
        <v>4.4061653949027075</v>
      </c>
      <c r="N462" s="47"/>
    </row>
    <row r="463" spans="1:14">
      <c r="A463" s="90" t="s">
        <v>492</v>
      </c>
      <c r="B463" s="90" t="s">
        <v>767</v>
      </c>
      <c r="C463" s="90" t="s">
        <v>1538</v>
      </c>
      <c r="D463" s="90" t="s">
        <v>398</v>
      </c>
      <c r="E463" s="90" t="s">
        <v>1868</v>
      </c>
      <c r="F463" s="112">
        <v>0.14731886300000002</v>
      </c>
      <c r="G463" s="112">
        <v>0.32497570000000003</v>
      </c>
      <c r="H463" s="113">
        <f t="shared" si="21"/>
        <v>-0.54667729617937577</v>
      </c>
      <c r="I463" s="130">
        <v>1.1375685</v>
      </c>
      <c r="J463" s="130">
        <v>6.5230100000000001E-3</v>
      </c>
      <c r="K463" s="113" t="str">
        <f t="shared" si="22"/>
        <v/>
      </c>
      <c r="L463" s="91">
        <f t="shared" si="23"/>
        <v>7.7218115646195278</v>
      </c>
      <c r="N463" s="47"/>
    </row>
    <row r="464" spans="1:14">
      <c r="A464" s="90" t="s">
        <v>1588</v>
      </c>
      <c r="B464" s="90" t="s">
        <v>1589</v>
      </c>
      <c r="C464" s="90" t="s">
        <v>1544</v>
      </c>
      <c r="D464" s="90" t="s">
        <v>398</v>
      </c>
      <c r="E464" s="90" t="s">
        <v>400</v>
      </c>
      <c r="F464" s="112">
        <v>1.6018159699999999</v>
      </c>
      <c r="G464" s="112">
        <v>0.22942736999999999</v>
      </c>
      <c r="H464" s="113">
        <f t="shared" si="21"/>
        <v>5.9817998175195921</v>
      </c>
      <c r="I464" s="130">
        <v>1.1370550400000001</v>
      </c>
      <c r="J464" s="130">
        <v>8.2548899999999991E-3</v>
      </c>
      <c r="K464" s="113" t="str">
        <f t="shared" si="22"/>
        <v/>
      </c>
      <c r="L464" s="91">
        <f t="shared" si="23"/>
        <v>0.70985372932697144</v>
      </c>
      <c r="N464" s="47"/>
    </row>
    <row r="465" spans="1:14">
      <c r="A465" s="90" t="s">
        <v>930</v>
      </c>
      <c r="B465" s="90" t="s">
        <v>1067</v>
      </c>
      <c r="C465" s="90" t="s">
        <v>1544</v>
      </c>
      <c r="D465" s="90" t="s">
        <v>398</v>
      </c>
      <c r="E465" s="90" t="s">
        <v>400</v>
      </c>
      <c r="F465" s="112">
        <v>0.13879794099999998</v>
      </c>
      <c r="G465" s="112">
        <v>0.52581287899999996</v>
      </c>
      <c r="H465" s="113">
        <f t="shared" si="21"/>
        <v>-0.73603168247995687</v>
      </c>
      <c r="I465" s="130">
        <v>1.1363543999999999</v>
      </c>
      <c r="J465" s="130">
        <v>3.83812943</v>
      </c>
      <c r="K465" s="113">
        <f t="shared" si="22"/>
        <v>-0.70393015120389002</v>
      </c>
      <c r="L465" s="91">
        <f t="shared" si="23"/>
        <v>8.1871128045047872</v>
      </c>
      <c r="N465" s="47"/>
    </row>
    <row r="466" spans="1:14">
      <c r="A466" s="90" t="s">
        <v>1476</v>
      </c>
      <c r="B466" s="90" t="s">
        <v>1477</v>
      </c>
      <c r="C466" s="90" t="s">
        <v>298</v>
      </c>
      <c r="D466" s="90" t="s">
        <v>1441</v>
      </c>
      <c r="E466" s="90" t="s">
        <v>400</v>
      </c>
      <c r="F466" s="112">
        <v>1.1212720900000002</v>
      </c>
      <c r="G466" s="112">
        <v>0.17078947</v>
      </c>
      <c r="H466" s="113">
        <f t="shared" si="21"/>
        <v>5.5652296362299163</v>
      </c>
      <c r="I466" s="130">
        <v>1.12081111</v>
      </c>
      <c r="J466" s="130">
        <v>1.6112386000000001</v>
      </c>
      <c r="K466" s="113">
        <f t="shared" si="22"/>
        <v>-0.30437918381548212</v>
      </c>
      <c r="L466" s="91">
        <f t="shared" si="23"/>
        <v>0.9995888776648314</v>
      </c>
      <c r="N466" s="47"/>
    </row>
    <row r="467" spans="1:14">
      <c r="A467" s="90" t="s">
        <v>1832</v>
      </c>
      <c r="B467" s="90" t="s">
        <v>1853</v>
      </c>
      <c r="C467" s="90" t="s">
        <v>1180</v>
      </c>
      <c r="D467" s="90" t="s">
        <v>398</v>
      </c>
      <c r="E467" s="90" t="s">
        <v>1868</v>
      </c>
      <c r="F467" s="112">
        <v>0.16734210999999999</v>
      </c>
      <c r="G467" s="112">
        <v>0.53910880000000005</v>
      </c>
      <c r="H467" s="113">
        <f t="shared" si="21"/>
        <v>-0.68959492035744918</v>
      </c>
      <c r="I467" s="130">
        <v>1.1193630299999999</v>
      </c>
      <c r="J467" s="130">
        <v>14.21992088</v>
      </c>
      <c r="K467" s="113">
        <f t="shared" si="22"/>
        <v>-0.92128204935553759</v>
      </c>
      <c r="L467" s="91">
        <f t="shared" si="23"/>
        <v>6.6890696549720809</v>
      </c>
      <c r="N467" s="47"/>
    </row>
    <row r="468" spans="1:14">
      <c r="A468" s="90" t="s">
        <v>1474</v>
      </c>
      <c r="B468" s="90" t="s">
        <v>1475</v>
      </c>
      <c r="C468" s="90" t="s">
        <v>298</v>
      </c>
      <c r="D468" s="90" t="s">
        <v>1441</v>
      </c>
      <c r="E468" s="90" t="s">
        <v>400</v>
      </c>
      <c r="F468" s="112">
        <v>0.21407154</v>
      </c>
      <c r="G468" s="112">
        <v>0.40834584999999995</v>
      </c>
      <c r="H468" s="113">
        <f t="shared" si="21"/>
        <v>-0.47575923693114541</v>
      </c>
      <c r="I468" s="130">
        <v>1.1002868000000001</v>
      </c>
      <c r="J468" s="130">
        <v>1.08852332</v>
      </c>
      <c r="K468" s="113">
        <f t="shared" si="22"/>
        <v>1.080682405591471E-2</v>
      </c>
      <c r="L468" s="91">
        <f t="shared" si="23"/>
        <v>5.1398088695022235</v>
      </c>
      <c r="N468" s="47"/>
    </row>
    <row r="469" spans="1:14">
      <c r="A469" s="90" t="s">
        <v>1978</v>
      </c>
      <c r="B469" s="90" t="s">
        <v>379</v>
      </c>
      <c r="C469" s="90" t="s">
        <v>1537</v>
      </c>
      <c r="D469" s="90" t="s">
        <v>398</v>
      </c>
      <c r="E469" s="90" t="s">
        <v>1868</v>
      </c>
      <c r="F469" s="112">
        <v>0.26042923000000001</v>
      </c>
      <c r="G469" s="112">
        <v>0.83284486999999996</v>
      </c>
      <c r="H469" s="113">
        <f t="shared" si="21"/>
        <v>-0.68730163397656518</v>
      </c>
      <c r="I469" s="130">
        <v>1.0952763700000001</v>
      </c>
      <c r="J469" s="130">
        <v>1.1741234700000001</v>
      </c>
      <c r="K469" s="113">
        <f t="shared" si="22"/>
        <v>-6.7154010642509254E-2</v>
      </c>
      <c r="L469" s="91">
        <f t="shared" si="23"/>
        <v>4.2056583663822993</v>
      </c>
      <c r="N469" s="47"/>
    </row>
    <row r="470" spans="1:14">
      <c r="A470" s="90" t="s">
        <v>909</v>
      </c>
      <c r="B470" s="90" t="s">
        <v>82</v>
      </c>
      <c r="C470" s="90" t="s">
        <v>1543</v>
      </c>
      <c r="D470" s="90" t="s">
        <v>399</v>
      </c>
      <c r="E470" s="90" t="s">
        <v>1868</v>
      </c>
      <c r="F470" s="112">
        <v>6.9358572939999998</v>
      </c>
      <c r="G470" s="112">
        <v>3.9252372149999997</v>
      </c>
      <c r="H470" s="113">
        <f t="shared" si="21"/>
        <v>0.76699060823512566</v>
      </c>
      <c r="I470" s="130">
        <v>1.08868802</v>
      </c>
      <c r="J470" s="130">
        <v>22.369109874669203</v>
      </c>
      <c r="K470" s="113">
        <f t="shared" si="22"/>
        <v>-0.95133074019933039</v>
      </c>
      <c r="L470" s="91">
        <f t="shared" si="23"/>
        <v>0.1569651701083572</v>
      </c>
      <c r="N470" s="47"/>
    </row>
    <row r="471" spans="1:14">
      <c r="A471" s="90" t="s">
        <v>1982</v>
      </c>
      <c r="B471" s="90" t="s">
        <v>125</v>
      </c>
      <c r="C471" s="90" t="s">
        <v>1537</v>
      </c>
      <c r="D471" s="90" t="s">
        <v>398</v>
      </c>
      <c r="E471" s="90" t="s">
        <v>1868</v>
      </c>
      <c r="F471" s="112">
        <v>0.89730803000000003</v>
      </c>
      <c r="G471" s="112">
        <v>2.05234279</v>
      </c>
      <c r="H471" s="113">
        <f t="shared" si="21"/>
        <v>-0.56278842190879819</v>
      </c>
      <c r="I471" s="130">
        <v>1.07840008</v>
      </c>
      <c r="J471" s="130">
        <v>1.1278777</v>
      </c>
      <c r="K471" s="113">
        <f t="shared" si="22"/>
        <v>-4.3867894542112151E-2</v>
      </c>
      <c r="L471" s="91">
        <f t="shared" si="23"/>
        <v>1.201817039350467</v>
      </c>
      <c r="N471" s="47"/>
    </row>
    <row r="472" spans="1:14">
      <c r="A472" s="90" t="s">
        <v>1697</v>
      </c>
      <c r="B472" s="90" t="s">
        <v>1698</v>
      </c>
      <c r="C472" s="90" t="s">
        <v>1544</v>
      </c>
      <c r="D472" s="90" t="s">
        <v>398</v>
      </c>
      <c r="E472" s="90" t="s">
        <v>400</v>
      </c>
      <c r="F472" s="112">
        <v>2.0091395900000002</v>
      </c>
      <c r="G472" s="112">
        <v>0.78832636499999997</v>
      </c>
      <c r="H472" s="113">
        <f t="shared" si="21"/>
        <v>1.5486139741121057</v>
      </c>
      <c r="I472" s="130">
        <v>1.0343326800000001</v>
      </c>
      <c r="J472" s="130">
        <v>1.104925E-2</v>
      </c>
      <c r="K472" s="113">
        <f t="shared" si="22"/>
        <v>92.611121116817898</v>
      </c>
      <c r="L472" s="91">
        <f t="shared" si="23"/>
        <v>0.51481374671433355</v>
      </c>
      <c r="N472" s="47"/>
    </row>
    <row r="473" spans="1:14">
      <c r="A473" s="90" t="s">
        <v>1647</v>
      </c>
      <c r="B473" s="90" t="s">
        <v>1595</v>
      </c>
      <c r="C473" s="90" t="s">
        <v>1543</v>
      </c>
      <c r="D473" s="90" t="s">
        <v>399</v>
      </c>
      <c r="E473" s="90" t="s">
        <v>400</v>
      </c>
      <c r="F473" s="112">
        <v>2.2491013010000001</v>
      </c>
      <c r="G473" s="112">
        <v>5.5839112169999998</v>
      </c>
      <c r="H473" s="113">
        <f t="shared" si="21"/>
        <v>-0.59721757499426231</v>
      </c>
      <c r="I473" s="130">
        <v>1.0230098999999999</v>
      </c>
      <c r="J473" s="130">
        <v>78.642458730000001</v>
      </c>
      <c r="K473" s="113">
        <f t="shared" si="22"/>
        <v>-0.98699163382579047</v>
      </c>
      <c r="L473" s="91">
        <f t="shared" si="23"/>
        <v>0.45485274475860521</v>
      </c>
      <c r="N473" s="47"/>
    </row>
    <row r="474" spans="1:14">
      <c r="A474" s="90" t="s">
        <v>489</v>
      </c>
      <c r="B474" s="90" t="s">
        <v>804</v>
      </c>
      <c r="C474" s="90" t="s">
        <v>1538</v>
      </c>
      <c r="D474" s="90" t="s">
        <v>398</v>
      </c>
      <c r="E474" s="90" t="s">
        <v>1868</v>
      </c>
      <c r="F474" s="112">
        <v>8.9671483219999999</v>
      </c>
      <c r="G474" s="112">
        <v>4.8490262</v>
      </c>
      <c r="H474" s="113">
        <f t="shared" si="21"/>
        <v>0.84926786372076113</v>
      </c>
      <c r="I474" s="130">
        <v>1.01854895</v>
      </c>
      <c r="J474" s="130">
        <v>1.3162643200000002</v>
      </c>
      <c r="K474" s="113">
        <f t="shared" si="22"/>
        <v>-0.2261820558958858</v>
      </c>
      <c r="L474" s="91">
        <f t="shared" si="23"/>
        <v>0.11358671825479816</v>
      </c>
      <c r="N474" s="47"/>
    </row>
    <row r="475" spans="1:14">
      <c r="A475" s="90" t="s">
        <v>3001</v>
      </c>
      <c r="B475" s="90" t="s">
        <v>3002</v>
      </c>
      <c r="C475" s="90" t="s">
        <v>1180</v>
      </c>
      <c r="D475" s="90" t="s">
        <v>399</v>
      </c>
      <c r="E475" s="90" t="s">
        <v>400</v>
      </c>
      <c r="F475" s="112">
        <v>0.50724800000000003</v>
      </c>
      <c r="G475" s="112"/>
      <c r="H475" s="113" t="str">
        <f t="shared" si="21"/>
        <v/>
      </c>
      <c r="I475" s="130">
        <v>1.0091632800000001</v>
      </c>
      <c r="J475" s="130"/>
      <c r="K475" s="113"/>
      <c r="L475" s="91">
        <f t="shared" si="23"/>
        <v>1.9894869570703089</v>
      </c>
      <c r="N475" s="47"/>
    </row>
    <row r="476" spans="1:14">
      <c r="A476" s="90" t="s">
        <v>2732</v>
      </c>
      <c r="B476" s="90" t="s">
        <v>2733</v>
      </c>
      <c r="C476" s="90" t="s">
        <v>1544</v>
      </c>
      <c r="D476" s="90" t="s">
        <v>398</v>
      </c>
      <c r="E476" s="90" t="s">
        <v>1868</v>
      </c>
      <c r="F476" s="112">
        <v>0.26314653999999998</v>
      </c>
      <c r="G476" s="112">
        <v>0.12134589</v>
      </c>
      <c r="H476" s="113">
        <f t="shared" si="21"/>
        <v>1.168565742111249</v>
      </c>
      <c r="I476" s="130">
        <v>1.0049025600000001</v>
      </c>
      <c r="J476" s="130"/>
      <c r="K476" s="113" t="str">
        <f t="shared" ref="K476:K507" si="24">IF(ISERROR(I476/J476-1),"",IF((I476/J476-1)&gt;10000%,"",I476/J476-1))</f>
        <v/>
      </c>
      <c r="L476" s="91">
        <f t="shared" si="23"/>
        <v>3.8187945013451445</v>
      </c>
      <c r="N476" s="47"/>
    </row>
    <row r="477" spans="1:14">
      <c r="A477" s="90" t="s">
        <v>1768</v>
      </c>
      <c r="B477" s="90" t="s">
        <v>983</v>
      </c>
      <c r="C477" s="90" t="s">
        <v>1544</v>
      </c>
      <c r="D477" s="90" t="s">
        <v>398</v>
      </c>
      <c r="E477" s="90" t="s">
        <v>1868</v>
      </c>
      <c r="F477" s="112">
        <v>2.4603056699999999</v>
      </c>
      <c r="G477" s="112">
        <v>1.67737264</v>
      </c>
      <c r="H477" s="113">
        <f t="shared" si="21"/>
        <v>0.46676153606511672</v>
      </c>
      <c r="I477" s="130">
        <v>0.99420814000000002</v>
      </c>
      <c r="J477" s="130">
        <v>0.41426615</v>
      </c>
      <c r="K477" s="113">
        <f t="shared" si="24"/>
        <v>1.3999260861646552</v>
      </c>
      <c r="L477" s="91">
        <f t="shared" si="23"/>
        <v>0.40409943858723868</v>
      </c>
      <c r="N477" s="47"/>
    </row>
    <row r="478" spans="1:14">
      <c r="A478" s="90" t="s">
        <v>2752</v>
      </c>
      <c r="B478" s="90" t="s">
        <v>2753</v>
      </c>
      <c r="C478" s="90" t="s">
        <v>1544</v>
      </c>
      <c r="D478" s="90" t="s">
        <v>398</v>
      </c>
      <c r="E478" s="90" t="s">
        <v>1868</v>
      </c>
      <c r="F478" s="112">
        <v>0.12412561999999999</v>
      </c>
      <c r="G478" s="112">
        <v>0.24893819</v>
      </c>
      <c r="H478" s="113">
        <f t="shared" si="21"/>
        <v>-0.50137976017259556</v>
      </c>
      <c r="I478" s="130">
        <v>0.98750567</v>
      </c>
      <c r="J478" s="130"/>
      <c r="K478" s="113" t="str">
        <f t="shared" si="24"/>
        <v/>
      </c>
      <c r="L478" s="91">
        <f t="shared" si="23"/>
        <v>7.9556957701399602</v>
      </c>
      <c r="N478" s="47"/>
    </row>
    <row r="479" spans="1:14">
      <c r="A479" s="90" t="s">
        <v>897</v>
      </c>
      <c r="B479" s="90" t="s">
        <v>683</v>
      </c>
      <c r="C479" s="90" t="s">
        <v>1543</v>
      </c>
      <c r="D479" s="90" t="s">
        <v>399</v>
      </c>
      <c r="E479" s="90" t="s">
        <v>1868</v>
      </c>
      <c r="F479" s="112">
        <v>1.105831461</v>
      </c>
      <c r="G479" s="112">
        <v>1.629688724</v>
      </c>
      <c r="H479" s="113">
        <f t="shared" si="21"/>
        <v>-0.32144620950325731</v>
      </c>
      <c r="I479" s="130">
        <v>0.9705140699999999</v>
      </c>
      <c r="J479" s="130">
        <v>0.23208200000000001</v>
      </c>
      <c r="K479" s="113">
        <f t="shared" si="24"/>
        <v>3.181772261528252</v>
      </c>
      <c r="L479" s="91">
        <f t="shared" si="23"/>
        <v>0.87763289816548273</v>
      </c>
      <c r="N479" s="47"/>
    </row>
    <row r="480" spans="1:14">
      <c r="A480" s="90" t="s">
        <v>2059</v>
      </c>
      <c r="B480" s="90" t="s">
        <v>698</v>
      </c>
      <c r="C480" s="90" t="s">
        <v>1180</v>
      </c>
      <c r="D480" s="90" t="s">
        <v>398</v>
      </c>
      <c r="E480" s="90" t="s">
        <v>1868</v>
      </c>
      <c r="F480" s="112">
        <v>4.4600041799999994</v>
      </c>
      <c r="G480" s="112">
        <v>11.409212519999999</v>
      </c>
      <c r="H480" s="113">
        <f t="shared" si="21"/>
        <v>-0.60908746574912609</v>
      </c>
      <c r="I480" s="130">
        <v>0.96444669999999999</v>
      </c>
      <c r="J480" s="130">
        <v>7.3670813099999997</v>
      </c>
      <c r="K480" s="113">
        <f t="shared" si="24"/>
        <v>-0.8690870021088446</v>
      </c>
      <c r="L480" s="91">
        <f t="shared" si="23"/>
        <v>0.21624345204089027</v>
      </c>
      <c r="N480" s="47"/>
    </row>
    <row r="481" spans="1:14">
      <c r="A481" s="90" t="s">
        <v>2086</v>
      </c>
      <c r="B481" s="90" t="s">
        <v>769</v>
      </c>
      <c r="C481" s="90" t="s">
        <v>1180</v>
      </c>
      <c r="D481" s="90" t="s">
        <v>398</v>
      </c>
      <c r="E481" s="90" t="s">
        <v>1868</v>
      </c>
      <c r="F481" s="112">
        <v>8.1570000000000004E-2</v>
      </c>
      <c r="G481" s="112">
        <v>1.0471494699999999</v>
      </c>
      <c r="H481" s="113">
        <f t="shared" si="21"/>
        <v>-0.92210281116792236</v>
      </c>
      <c r="I481" s="130">
        <v>0.96101749999999997</v>
      </c>
      <c r="J481" s="130">
        <v>2.1081158799999997</v>
      </c>
      <c r="K481" s="113">
        <f t="shared" si="24"/>
        <v>-0.54413440498346799</v>
      </c>
      <c r="L481" s="91">
        <f t="shared" si="23"/>
        <v>11.781506681377957</v>
      </c>
      <c r="N481" s="47"/>
    </row>
    <row r="482" spans="1:14">
      <c r="A482" s="90" t="s">
        <v>2115</v>
      </c>
      <c r="B482" s="90" t="s">
        <v>130</v>
      </c>
      <c r="C482" s="90" t="s">
        <v>1537</v>
      </c>
      <c r="D482" s="90" t="s">
        <v>398</v>
      </c>
      <c r="E482" s="90" t="s">
        <v>1868</v>
      </c>
      <c r="F482" s="112">
        <v>0.93047371000000001</v>
      </c>
      <c r="G482" s="112">
        <v>2.7207812499999999</v>
      </c>
      <c r="H482" s="113">
        <f t="shared" si="21"/>
        <v>-0.65801230437029812</v>
      </c>
      <c r="I482" s="130">
        <v>0.93677328000000004</v>
      </c>
      <c r="J482" s="130">
        <v>2.5734878700000001</v>
      </c>
      <c r="K482" s="113">
        <f t="shared" si="24"/>
        <v>-0.63599079252703072</v>
      </c>
      <c r="L482" s="91">
        <f t="shared" si="23"/>
        <v>1.0067702826337781</v>
      </c>
      <c r="N482" s="47"/>
    </row>
    <row r="483" spans="1:14">
      <c r="A483" s="90" t="s">
        <v>539</v>
      </c>
      <c r="B483" s="90" t="s">
        <v>540</v>
      </c>
      <c r="C483" s="90" t="s">
        <v>1541</v>
      </c>
      <c r="D483" s="90" t="s">
        <v>399</v>
      </c>
      <c r="E483" s="90" t="s">
        <v>400</v>
      </c>
      <c r="F483" s="112">
        <v>2.849114535</v>
      </c>
      <c r="G483" s="112">
        <v>13.0954861</v>
      </c>
      <c r="H483" s="113">
        <f t="shared" si="21"/>
        <v>-0.78243537404846697</v>
      </c>
      <c r="I483" s="130">
        <v>0.93311841000000006</v>
      </c>
      <c r="J483" s="130">
        <v>0.22128929999999999</v>
      </c>
      <c r="K483" s="113">
        <f t="shared" si="24"/>
        <v>3.2167353324358663</v>
      </c>
      <c r="L483" s="91">
        <f t="shared" si="23"/>
        <v>0.32751172286585528</v>
      </c>
      <c r="N483" s="47"/>
    </row>
    <row r="484" spans="1:14">
      <c r="A484" s="90" t="s">
        <v>1024</v>
      </c>
      <c r="B484" s="90" t="s">
        <v>1025</v>
      </c>
      <c r="C484" s="90" t="s">
        <v>1538</v>
      </c>
      <c r="D484" s="90" t="s">
        <v>398</v>
      </c>
      <c r="E484" s="90" t="s">
        <v>1868</v>
      </c>
      <c r="F484" s="112">
        <v>9.4621793809999986</v>
      </c>
      <c r="G484" s="112">
        <v>8.5749182459999993</v>
      </c>
      <c r="H484" s="113">
        <f t="shared" si="21"/>
        <v>0.10347167279570102</v>
      </c>
      <c r="I484" s="130">
        <v>0.91626441000000003</v>
      </c>
      <c r="J484" s="130">
        <v>1.8263797099999999</v>
      </c>
      <c r="K484" s="113">
        <f t="shared" si="24"/>
        <v>-0.49831658499973142</v>
      </c>
      <c r="L484" s="91">
        <f t="shared" si="23"/>
        <v>9.6834394393310028E-2</v>
      </c>
      <c r="N484" s="47"/>
    </row>
    <row r="485" spans="1:14">
      <c r="A485" s="90" t="s">
        <v>1653</v>
      </c>
      <c r="B485" s="90" t="s">
        <v>1708</v>
      </c>
      <c r="C485" s="90" t="s">
        <v>1543</v>
      </c>
      <c r="D485" s="90" t="s">
        <v>399</v>
      </c>
      <c r="E485" s="90" t="s">
        <v>400</v>
      </c>
      <c r="F485" s="112">
        <v>2.0843900799999999</v>
      </c>
      <c r="G485" s="112">
        <v>3.4321051099999997</v>
      </c>
      <c r="H485" s="113">
        <f t="shared" si="21"/>
        <v>-0.39267883319575836</v>
      </c>
      <c r="I485" s="130">
        <v>0.89897547999999994</v>
      </c>
      <c r="J485" s="130">
        <v>2.0942124600000001</v>
      </c>
      <c r="K485" s="113">
        <f t="shared" si="24"/>
        <v>-0.57073339158721281</v>
      </c>
      <c r="L485" s="91">
        <f t="shared" si="23"/>
        <v>0.43128946382243383</v>
      </c>
      <c r="N485" s="47"/>
    </row>
    <row r="486" spans="1:14">
      <c r="A486" s="90" t="s">
        <v>490</v>
      </c>
      <c r="B486" s="90" t="s">
        <v>847</v>
      </c>
      <c r="C486" s="90" t="s">
        <v>1538</v>
      </c>
      <c r="D486" s="90" t="s">
        <v>398</v>
      </c>
      <c r="E486" s="90" t="s">
        <v>1868</v>
      </c>
      <c r="F486" s="112">
        <v>3.94907093</v>
      </c>
      <c r="G486" s="112">
        <v>0.46468248000000001</v>
      </c>
      <c r="H486" s="113">
        <f t="shared" si="21"/>
        <v>7.4984287120099733</v>
      </c>
      <c r="I486" s="130">
        <v>0.89784531999999995</v>
      </c>
      <c r="J486" s="130">
        <v>1.4963918500000002</v>
      </c>
      <c r="K486" s="113">
        <f t="shared" si="24"/>
        <v>-0.39999317692087144</v>
      </c>
      <c r="L486" s="91">
        <f t="shared" si="23"/>
        <v>0.22735608853700684</v>
      </c>
      <c r="N486" s="47"/>
    </row>
    <row r="487" spans="1:14">
      <c r="A487" s="90" t="s">
        <v>1028</v>
      </c>
      <c r="B487" s="90" t="s">
        <v>1029</v>
      </c>
      <c r="C487" s="90" t="s">
        <v>1538</v>
      </c>
      <c r="D487" s="90" t="s">
        <v>398</v>
      </c>
      <c r="E487" s="90" t="s">
        <v>1868</v>
      </c>
      <c r="F487" s="112">
        <v>1.9893351E-2</v>
      </c>
      <c r="G487" s="112">
        <v>1.277695E-2</v>
      </c>
      <c r="H487" s="113">
        <f t="shared" si="21"/>
        <v>0.55697181252176775</v>
      </c>
      <c r="I487" s="130">
        <v>0.8953471999999999</v>
      </c>
      <c r="J487" s="130">
        <v>0.9677772</v>
      </c>
      <c r="K487" s="113">
        <f t="shared" si="24"/>
        <v>-7.4841606105206959E-2</v>
      </c>
      <c r="L487" s="91">
        <f t="shared" si="23"/>
        <v>45.007359494134491</v>
      </c>
      <c r="N487" s="47"/>
    </row>
    <row r="488" spans="1:14">
      <c r="A488" s="90" t="s">
        <v>999</v>
      </c>
      <c r="B488" s="90" t="s">
        <v>1000</v>
      </c>
      <c r="C488" s="90" t="s">
        <v>1538</v>
      </c>
      <c r="D488" s="90" t="s">
        <v>398</v>
      </c>
      <c r="E488" s="90" t="s">
        <v>1868</v>
      </c>
      <c r="F488" s="112">
        <v>0.231104278</v>
      </c>
      <c r="G488" s="112">
        <v>1.0554402420000002</v>
      </c>
      <c r="H488" s="113">
        <f t="shared" si="21"/>
        <v>-0.78103518436811703</v>
      </c>
      <c r="I488" s="130">
        <v>0.87902999999999998</v>
      </c>
      <c r="J488" s="130">
        <v>0.90039676000000002</v>
      </c>
      <c r="K488" s="113">
        <f t="shared" si="24"/>
        <v>-2.3730383036918101E-2</v>
      </c>
      <c r="L488" s="91">
        <f t="shared" si="23"/>
        <v>3.8036076510881376</v>
      </c>
      <c r="N488" s="47"/>
    </row>
    <row r="489" spans="1:14">
      <c r="A489" s="90" t="s">
        <v>2001</v>
      </c>
      <c r="B489" s="90" t="s">
        <v>1777</v>
      </c>
      <c r="C489" s="90" t="s">
        <v>1537</v>
      </c>
      <c r="D489" s="90" t="s">
        <v>398</v>
      </c>
      <c r="E489" s="90" t="s">
        <v>400</v>
      </c>
      <c r="F489" s="112">
        <v>0.10372400999999999</v>
      </c>
      <c r="G489" s="112">
        <v>0.37495342999999998</v>
      </c>
      <c r="H489" s="113">
        <f t="shared" si="21"/>
        <v>-0.72336828602954772</v>
      </c>
      <c r="I489" s="130">
        <v>0.87333864999999999</v>
      </c>
      <c r="J489" s="130">
        <v>0.51987443</v>
      </c>
      <c r="K489" s="113">
        <f t="shared" si="24"/>
        <v>0.67990306813127921</v>
      </c>
      <c r="L489" s="91">
        <f t="shared" si="23"/>
        <v>8.4198311461348254</v>
      </c>
      <c r="N489" s="47"/>
    </row>
    <row r="490" spans="1:14">
      <c r="A490" s="90" t="s">
        <v>1979</v>
      </c>
      <c r="B490" s="90" t="s">
        <v>380</v>
      </c>
      <c r="C490" s="90" t="s">
        <v>1537</v>
      </c>
      <c r="D490" s="90" t="s">
        <v>398</v>
      </c>
      <c r="E490" s="90" t="s">
        <v>1868</v>
      </c>
      <c r="F490" s="112">
        <v>0.42106356</v>
      </c>
      <c r="G490" s="112">
        <v>0.25690742999999999</v>
      </c>
      <c r="H490" s="113">
        <f t="shared" si="21"/>
        <v>0.63896995894591302</v>
      </c>
      <c r="I490" s="130">
        <v>0.86931143999999994</v>
      </c>
      <c r="J490" s="130">
        <v>0.86536670999999998</v>
      </c>
      <c r="K490" s="113">
        <f t="shared" si="24"/>
        <v>4.5584489840151399E-3</v>
      </c>
      <c r="L490" s="91">
        <f t="shared" si="23"/>
        <v>2.0645610843170563</v>
      </c>
      <c r="N490" s="47"/>
    </row>
    <row r="491" spans="1:14">
      <c r="A491" s="90" t="s">
        <v>2110</v>
      </c>
      <c r="B491" s="90" t="s">
        <v>1732</v>
      </c>
      <c r="C491" s="90" t="s">
        <v>1537</v>
      </c>
      <c r="D491" s="90" t="s">
        <v>398</v>
      </c>
      <c r="E491" s="90" t="s">
        <v>1868</v>
      </c>
      <c r="F491" s="112">
        <v>0.16129360000000001</v>
      </c>
      <c r="G491" s="112">
        <v>0.49589434000000004</v>
      </c>
      <c r="H491" s="113">
        <f t="shared" si="21"/>
        <v>-0.67474200249996807</v>
      </c>
      <c r="I491" s="130">
        <v>0.86389617000000007</v>
      </c>
      <c r="J491" s="130">
        <v>1.4353253899999998</v>
      </c>
      <c r="K491" s="113">
        <f t="shared" si="24"/>
        <v>-0.39811824132784257</v>
      </c>
      <c r="L491" s="91">
        <f t="shared" si="23"/>
        <v>5.356047419116444</v>
      </c>
      <c r="N491" s="47"/>
    </row>
    <row r="492" spans="1:14">
      <c r="A492" s="90" t="s">
        <v>2129</v>
      </c>
      <c r="B492" s="90" t="s">
        <v>855</v>
      </c>
      <c r="C492" s="90" t="s">
        <v>1538</v>
      </c>
      <c r="D492" s="90" t="s">
        <v>398</v>
      </c>
      <c r="E492" s="90" t="s">
        <v>1868</v>
      </c>
      <c r="F492" s="112">
        <v>3.357745354</v>
      </c>
      <c r="G492" s="112">
        <v>4.066149351</v>
      </c>
      <c r="H492" s="113">
        <f t="shared" si="21"/>
        <v>-0.17421986647533749</v>
      </c>
      <c r="I492" s="130">
        <v>0.84882070999999992</v>
      </c>
      <c r="J492" s="130">
        <v>3.47811315</v>
      </c>
      <c r="K492" s="113">
        <f t="shared" si="24"/>
        <v>-0.75595368138037722</v>
      </c>
      <c r="L492" s="91">
        <f t="shared" si="23"/>
        <v>0.25279484311960126</v>
      </c>
      <c r="N492" s="47"/>
    </row>
    <row r="493" spans="1:14">
      <c r="A493" s="90" t="s">
        <v>2119</v>
      </c>
      <c r="B493" s="90" t="s">
        <v>133</v>
      </c>
      <c r="C493" s="90" t="s">
        <v>1537</v>
      </c>
      <c r="D493" s="90" t="s">
        <v>398</v>
      </c>
      <c r="E493" s="90" t="s">
        <v>1868</v>
      </c>
      <c r="F493" s="112">
        <v>1.88123149</v>
      </c>
      <c r="G493" s="112">
        <v>0.49365578999999998</v>
      </c>
      <c r="H493" s="113">
        <f t="shared" si="21"/>
        <v>2.8108162167003048</v>
      </c>
      <c r="I493" s="130">
        <v>0.84308680000000003</v>
      </c>
      <c r="J493" s="130">
        <v>0.86993739999999997</v>
      </c>
      <c r="K493" s="113">
        <f t="shared" si="24"/>
        <v>-3.086497948013267E-2</v>
      </c>
      <c r="L493" s="91">
        <f t="shared" si="23"/>
        <v>0.4481568613334237</v>
      </c>
      <c r="N493" s="47"/>
    </row>
    <row r="494" spans="1:14">
      <c r="A494" s="90" t="s">
        <v>325</v>
      </c>
      <c r="B494" s="90" t="s">
        <v>326</v>
      </c>
      <c r="C494" s="90" t="s">
        <v>1767</v>
      </c>
      <c r="D494" s="90" t="s">
        <v>399</v>
      </c>
      <c r="E494" s="90" t="s">
        <v>400</v>
      </c>
      <c r="F494" s="112">
        <v>0</v>
      </c>
      <c r="G494" s="112">
        <v>0.32437547999999999</v>
      </c>
      <c r="H494" s="113">
        <f t="shared" si="21"/>
        <v>-1</v>
      </c>
      <c r="I494" s="130">
        <v>0.83809433999999994</v>
      </c>
      <c r="J494" s="130"/>
      <c r="K494" s="113" t="str">
        <f t="shared" si="24"/>
        <v/>
      </c>
      <c r="L494" s="91" t="str">
        <f t="shared" si="23"/>
        <v/>
      </c>
      <c r="N494" s="47"/>
    </row>
    <row r="495" spans="1:14">
      <c r="A495" s="90" t="s">
        <v>670</v>
      </c>
      <c r="B495" s="90" t="s">
        <v>671</v>
      </c>
      <c r="C495" s="90" t="s">
        <v>1540</v>
      </c>
      <c r="D495" s="90" t="s">
        <v>398</v>
      </c>
      <c r="E495" s="90" t="s">
        <v>1868</v>
      </c>
      <c r="F495" s="112">
        <v>0.23247315599999999</v>
      </c>
      <c r="G495" s="112">
        <v>0.17036179000000001</v>
      </c>
      <c r="H495" s="113">
        <f t="shared" si="21"/>
        <v>0.36458507509224902</v>
      </c>
      <c r="I495" s="130">
        <v>0.83688260999999997</v>
      </c>
      <c r="J495" s="130">
        <v>0.57207026999999999</v>
      </c>
      <c r="K495" s="113">
        <f t="shared" si="24"/>
        <v>0.46290176904316316</v>
      </c>
      <c r="L495" s="91">
        <f t="shared" si="23"/>
        <v>3.5999107355001452</v>
      </c>
      <c r="N495" s="47"/>
    </row>
    <row r="496" spans="1:14">
      <c r="A496" s="90" t="s">
        <v>668</v>
      </c>
      <c r="B496" s="90" t="s">
        <v>669</v>
      </c>
      <c r="C496" s="90" t="s">
        <v>1540</v>
      </c>
      <c r="D496" s="90" t="s">
        <v>398</v>
      </c>
      <c r="E496" s="90" t="s">
        <v>400</v>
      </c>
      <c r="F496" s="112">
        <v>5.737449013</v>
      </c>
      <c r="G496" s="112">
        <v>6.1839855400000001</v>
      </c>
      <c r="H496" s="113">
        <f t="shared" si="21"/>
        <v>-7.2208533495374261E-2</v>
      </c>
      <c r="I496" s="130">
        <v>0.81340756000000003</v>
      </c>
      <c r="J496" s="130">
        <v>1.7843183</v>
      </c>
      <c r="K496" s="113">
        <f t="shared" si="24"/>
        <v>-0.54413539333200811</v>
      </c>
      <c r="L496" s="91">
        <f t="shared" si="23"/>
        <v>0.14177164069902298</v>
      </c>
      <c r="N496" s="47"/>
    </row>
    <row r="497" spans="1:14">
      <c r="A497" s="90" t="s">
        <v>59</v>
      </c>
      <c r="B497" s="90" t="s">
        <v>70</v>
      </c>
      <c r="C497" s="90" t="s">
        <v>1541</v>
      </c>
      <c r="D497" s="90" t="s">
        <v>399</v>
      </c>
      <c r="E497" s="90" t="s">
        <v>400</v>
      </c>
      <c r="F497" s="112">
        <v>1.6752723500000002</v>
      </c>
      <c r="G497" s="112">
        <v>0.1596648</v>
      </c>
      <c r="H497" s="113">
        <f t="shared" si="21"/>
        <v>9.4924338363872334</v>
      </c>
      <c r="I497" s="130">
        <v>0.79649005000000006</v>
      </c>
      <c r="J497" s="130"/>
      <c r="K497" s="113" t="str">
        <f t="shared" si="24"/>
        <v/>
      </c>
      <c r="L497" s="91">
        <f t="shared" si="23"/>
        <v>0.47543914277580002</v>
      </c>
      <c r="N497" s="47"/>
    </row>
    <row r="498" spans="1:14">
      <c r="A498" s="90" t="s">
        <v>902</v>
      </c>
      <c r="B498" s="90" t="s">
        <v>1106</v>
      </c>
      <c r="C498" s="90" t="s">
        <v>1543</v>
      </c>
      <c r="D498" s="90" t="s">
        <v>399</v>
      </c>
      <c r="E498" s="90" t="s">
        <v>400</v>
      </c>
      <c r="F498" s="112">
        <v>1.630317851</v>
      </c>
      <c r="G498" s="112">
        <v>4.2334634649999998</v>
      </c>
      <c r="H498" s="113">
        <f t="shared" si="21"/>
        <v>-0.61489738497129087</v>
      </c>
      <c r="I498" s="130">
        <v>0.77540785999999995</v>
      </c>
      <c r="J498" s="130">
        <v>7.1270385100000002</v>
      </c>
      <c r="K498" s="113">
        <f t="shared" si="24"/>
        <v>-0.89120195451280082</v>
      </c>
      <c r="L498" s="91">
        <f t="shared" si="23"/>
        <v>0.47561759783491442</v>
      </c>
      <c r="N498" s="47"/>
    </row>
    <row r="499" spans="1:14">
      <c r="A499" s="90" t="s">
        <v>1563</v>
      </c>
      <c r="B499" s="90" t="s">
        <v>1564</v>
      </c>
      <c r="C499" s="90" t="s">
        <v>1180</v>
      </c>
      <c r="D499" s="90" t="s">
        <v>398</v>
      </c>
      <c r="E499" s="90" t="s">
        <v>1868</v>
      </c>
      <c r="F499" s="112">
        <v>0.33584323999999999</v>
      </c>
      <c r="G499" s="112">
        <v>0.24827314</v>
      </c>
      <c r="H499" s="113">
        <f t="shared" si="21"/>
        <v>0.35271676992525247</v>
      </c>
      <c r="I499" s="130">
        <v>0.76010401999999999</v>
      </c>
      <c r="J499" s="130">
        <v>2.5121897400000002</v>
      </c>
      <c r="K499" s="113">
        <f t="shared" si="24"/>
        <v>-0.69743367393897571</v>
      </c>
      <c r="L499" s="91">
        <f t="shared" si="23"/>
        <v>2.2632702685931685</v>
      </c>
      <c r="N499" s="47"/>
    </row>
    <row r="500" spans="1:14">
      <c r="A500" s="90" t="s">
        <v>1917</v>
      </c>
      <c r="B500" s="90" t="s">
        <v>549</v>
      </c>
      <c r="C500" s="90" t="s">
        <v>1539</v>
      </c>
      <c r="D500" s="90" t="s">
        <v>398</v>
      </c>
      <c r="E500" s="90" t="s">
        <v>1868</v>
      </c>
      <c r="F500" s="112">
        <v>0.50541740000000002</v>
      </c>
      <c r="G500" s="112">
        <v>0.27056075000000002</v>
      </c>
      <c r="H500" s="113">
        <f t="shared" si="21"/>
        <v>0.86803666089778364</v>
      </c>
      <c r="I500" s="130">
        <v>0.7598201</v>
      </c>
      <c r="J500" s="130">
        <v>2.7953637000000002</v>
      </c>
      <c r="K500" s="113">
        <f t="shared" si="24"/>
        <v>-0.72818560246739983</v>
      </c>
      <c r="L500" s="91">
        <f t="shared" si="23"/>
        <v>1.5033516851616109</v>
      </c>
      <c r="N500" s="47"/>
    </row>
    <row r="501" spans="1:14">
      <c r="A501" s="90" t="s">
        <v>2725</v>
      </c>
      <c r="B501" s="90" t="s">
        <v>1086</v>
      </c>
      <c r="C501" s="90" t="s">
        <v>1544</v>
      </c>
      <c r="D501" s="90" t="s">
        <v>398</v>
      </c>
      <c r="E501" s="90" t="s">
        <v>1868</v>
      </c>
      <c r="F501" s="112">
        <v>0.13700240499999999</v>
      </c>
      <c r="G501" s="112">
        <v>0.99411936699999992</v>
      </c>
      <c r="H501" s="113">
        <f t="shared" si="21"/>
        <v>-0.86218716831416486</v>
      </c>
      <c r="I501" s="130">
        <v>0.74810339999999997</v>
      </c>
      <c r="J501" s="130">
        <v>3.2021700000000003E-3</v>
      </c>
      <c r="K501" s="113" t="str">
        <f t="shared" si="24"/>
        <v/>
      </c>
      <c r="L501" s="91">
        <f t="shared" si="23"/>
        <v>5.4605129012151288</v>
      </c>
      <c r="N501" s="47"/>
    </row>
    <row r="502" spans="1:14">
      <c r="A502" s="90" t="s">
        <v>2061</v>
      </c>
      <c r="B502" s="90" t="s">
        <v>173</v>
      </c>
      <c r="C502" s="90" t="s">
        <v>1180</v>
      </c>
      <c r="D502" s="90" t="s">
        <v>398</v>
      </c>
      <c r="E502" s="90" t="s">
        <v>1868</v>
      </c>
      <c r="F502" s="112">
        <v>1.7188194399999999</v>
      </c>
      <c r="G502" s="112">
        <v>2.0383209099999999</v>
      </c>
      <c r="H502" s="113">
        <f t="shared" si="21"/>
        <v>-0.15674738380621334</v>
      </c>
      <c r="I502" s="130">
        <v>0.72646443000000005</v>
      </c>
      <c r="J502" s="130">
        <v>1.7293499999999999</v>
      </c>
      <c r="K502" s="113">
        <f t="shared" si="24"/>
        <v>-0.57992053083528483</v>
      </c>
      <c r="L502" s="91">
        <f t="shared" si="23"/>
        <v>0.42265313801663779</v>
      </c>
      <c r="N502" s="47"/>
    </row>
    <row r="503" spans="1:14">
      <c r="A503" s="90" t="s">
        <v>1869</v>
      </c>
      <c r="B503" s="90" t="s">
        <v>1550</v>
      </c>
      <c r="C503" s="90" t="s">
        <v>1538</v>
      </c>
      <c r="D503" s="90" t="s">
        <v>398</v>
      </c>
      <c r="E503" s="90" t="s">
        <v>1868</v>
      </c>
      <c r="F503" s="112">
        <v>0.37360650000000001</v>
      </c>
      <c r="G503" s="112">
        <v>2.9724E-2</v>
      </c>
      <c r="H503" s="113">
        <f t="shared" si="21"/>
        <v>11.56918651594671</v>
      </c>
      <c r="I503" s="130">
        <v>0.72410748999999996</v>
      </c>
      <c r="J503" s="130"/>
      <c r="K503" s="113" t="str">
        <f t="shared" si="24"/>
        <v/>
      </c>
      <c r="L503" s="91">
        <f t="shared" si="23"/>
        <v>1.9381554924767099</v>
      </c>
      <c r="N503" s="47"/>
    </row>
    <row r="504" spans="1:14">
      <c r="A504" s="90" t="s">
        <v>1987</v>
      </c>
      <c r="B504" s="90" t="s">
        <v>135</v>
      </c>
      <c r="C504" s="90" t="s">
        <v>1537</v>
      </c>
      <c r="D504" s="90" t="s">
        <v>398</v>
      </c>
      <c r="E504" s="90" t="s">
        <v>1868</v>
      </c>
      <c r="F504" s="112">
        <v>1.2248154</v>
      </c>
      <c r="G504" s="112">
        <v>0.43623647999999998</v>
      </c>
      <c r="H504" s="113">
        <f t="shared" si="21"/>
        <v>1.8076867849291283</v>
      </c>
      <c r="I504" s="130">
        <v>0.72280966000000002</v>
      </c>
      <c r="J504" s="130">
        <v>0.45886951000000004</v>
      </c>
      <c r="K504" s="113">
        <f t="shared" si="24"/>
        <v>0.57519653027284368</v>
      </c>
      <c r="L504" s="91">
        <f t="shared" si="23"/>
        <v>0.5901376321688967</v>
      </c>
      <c r="N504" s="47"/>
    </row>
    <row r="505" spans="1:14">
      <c r="A505" s="90" t="s">
        <v>1661</v>
      </c>
      <c r="B505" s="90" t="s">
        <v>667</v>
      </c>
      <c r="C505" s="90" t="s">
        <v>1540</v>
      </c>
      <c r="D505" s="90" t="s">
        <v>398</v>
      </c>
      <c r="E505" s="90" t="s">
        <v>1868</v>
      </c>
      <c r="F505" s="112">
        <v>0.49341595599999999</v>
      </c>
      <c r="G505" s="112">
        <v>0.8189076019999999</v>
      </c>
      <c r="H505" s="113">
        <f t="shared" si="21"/>
        <v>-0.39747053905111995</v>
      </c>
      <c r="I505" s="130">
        <v>0.70151134999999998</v>
      </c>
      <c r="J505" s="130">
        <v>0.16854569</v>
      </c>
      <c r="K505" s="113">
        <f t="shared" si="24"/>
        <v>3.1621435113529159</v>
      </c>
      <c r="L505" s="91">
        <f t="shared" si="23"/>
        <v>1.4217443547772095</v>
      </c>
      <c r="N505" s="47"/>
    </row>
    <row r="506" spans="1:14">
      <c r="A506" s="90" t="s">
        <v>2060</v>
      </c>
      <c r="B506" s="90" t="s">
        <v>172</v>
      </c>
      <c r="C506" s="90" t="s">
        <v>1180</v>
      </c>
      <c r="D506" s="90" t="s">
        <v>398</v>
      </c>
      <c r="E506" s="90" t="s">
        <v>1868</v>
      </c>
      <c r="F506" s="112">
        <v>5.97858745</v>
      </c>
      <c r="G506" s="112">
        <v>3.1293472000000002</v>
      </c>
      <c r="H506" s="113">
        <f t="shared" si="21"/>
        <v>0.91049029331101372</v>
      </c>
      <c r="I506" s="130">
        <v>0.69140277999999999</v>
      </c>
      <c r="J506" s="130">
        <v>4.1695250599999998</v>
      </c>
      <c r="K506" s="113">
        <f t="shared" si="24"/>
        <v>-0.8341770897043127</v>
      </c>
      <c r="L506" s="91">
        <f t="shared" si="23"/>
        <v>0.11564651111693616</v>
      </c>
      <c r="N506" s="47"/>
    </row>
    <row r="507" spans="1:14">
      <c r="A507" s="90" t="s">
        <v>2526</v>
      </c>
      <c r="B507" s="90" t="s">
        <v>2527</v>
      </c>
      <c r="C507" s="90" t="s">
        <v>1767</v>
      </c>
      <c r="D507" s="90" t="s">
        <v>399</v>
      </c>
      <c r="E507" s="90" t="s">
        <v>400</v>
      </c>
      <c r="F507" s="112">
        <v>0.81880002000000007</v>
      </c>
      <c r="G507" s="112">
        <v>1.2007487400000001</v>
      </c>
      <c r="H507" s="113">
        <f t="shared" si="21"/>
        <v>-0.31809212641772167</v>
      </c>
      <c r="I507" s="130">
        <v>0.6791886800000001</v>
      </c>
      <c r="J507" s="130">
        <v>0.23007123999999998</v>
      </c>
      <c r="K507" s="113">
        <f t="shared" si="24"/>
        <v>1.9520798862126365</v>
      </c>
      <c r="L507" s="91">
        <f t="shared" si="23"/>
        <v>0.82949274964600028</v>
      </c>
      <c r="N507" s="47"/>
    </row>
    <row r="508" spans="1:14">
      <c r="A508" s="90" t="s">
        <v>506</v>
      </c>
      <c r="B508" s="90" t="s">
        <v>702</v>
      </c>
      <c r="C508" s="90" t="s">
        <v>1544</v>
      </c>
      <c r="D508" s="90" t="s">
        <v>398</v>
      </c>
      <c r="E508" s="90" t="s">
        <v>400</v>
      </c>
      <c r="F508" s="112">
        <v>0</v>
      </c>
      <c r="G508" s="112">
        <v>1.1217265000000001</v>
      </c>
      <c r="H508" s="113">
        <f t="shared" si="21"/>
        <v>-1</v>
      </c>
      <c r="I508" s="130">
        <v>0.67872213999999997</v>
      </c>
      <c r="J508" s="130">
        <v>4.0790358500000004</v>
      </c>
      <c r="K508" s="113">
        <f t="shared" ref="K508:K539" si="25">IF(ISERROR(I508/J508-1),"",IF((I508/J508-1)&gt;10000%,"",I508/J508-1))</f>
        <v>-0.8336072138223547</v>
      </c>
      <c r="L508" s="91" t="str">
        <f t="shared" si="23"/>
        <v/>
      </c>
      <c r="N508" s="47"/>
    </row>
    <row r="509" spans="1:14">
      <c r="A509" s="90" t="s">
        <v>764</v>
      </c>
      <c r="B509" s="90" t="s">
        <v>250</v>
      </c>
      <c r="C509" s="90" t="s">
        <v>1180</v>
      </c>
      <c r="D509" s="90" t="s">
        <v>398</v>
      </c>
      <c r="E509" s="90" t="s">
        <v>1868</v>
      </c>
      <c r="F509" s="112">
        <v>8.5263400000000003E-3</v>
      </c>
      <c r="G509" s="112">
        <v>2.4784092000000001E-2</v>
      </c>
      <c r="H509" s="113">
        <f t="shared" si="21"/>
        <v>-0.65597529253845566</v>
      </c>
      <c r="I509" s="130">
        <v>0.66354304000000008</v>
      </c>
      <c r="J509" s="130">
        <v>0.20008188000000002</v>
      </c>
      <c r="K509" s="113">
        <f t="shared" si="25"/>
        <v>2.3163574832463589</v>
      </c>
      <c r="L509" s="91">
        <f t="shared" si="23"/>
        <v>77.822728157685489</v>
      </c>
      <c r="N509" s="47"/>
    </row>
    <row r="510" spans="1:14">
      <c r="A510" s="90" t="s">
        <v>1877</v>
      </c>
      <c r="B510" s="90" t="s">
        <v>1164</v>
      </c>
      <c r="C510" s="90" t="s">
        <v>1540</v>
      </c>
      <c r="D510" s="90" t="s">
        <v>398</v>
      </c>
      <c r="E510" s="90" t="s">
        <v>1868</v>
      </c>
      <c r="F510" s="112">
        <v>11.06327952</v>
      </c>
      <c r="G510" s="112">
        <v>10.85543221</v>
      </c>
      <c r="H510" s="113">
        <f t="shared" si="21"/>
        <v>1.9146847954016222E-2</v>
      </c>
      <c r="I510" s="130">
        <v>0.62262023999999994</v>
      </c>
      <c r="J510" s="130"/>
      <c r="K510" s="113" t="str">
        <f t="shared" si="25"/>
        <v/>
      </c>
      <c r="L510" s="91">
        <f t="shared" si="23"/>
        <v>5.6278089952842475E-2</v>
      </c>
      <c r="N510" s="47"/>
    </row>
    <row r="511" spans="1:14">
      <c r="A511" s="90" t="s">
        <v>2009</v>
      </c>
      <c r="B511" s="90" t="s">
        <v>2285</v>
      </c>
      <c r="C511" s="90" t="s">
        <v>886</v>
      </c>
      <c r="D511" s="90" t="s">
        <v>398</v>
      </c>
      <c r="E511" s="90" t="s">
        <v>1868</v>
      </c>
      <c r="F511" s="112">
        <v>1.0980799999999999E-2</v>
      </c>
      <c r="G511" s="112">
        <v>0.30819449999999998</v>
      </c>
      <c r="H511" s="113">
        <f t="shared" si="21"/>
        <v>-0.96437055171328501</v>
      </c>
      <c r="I511" s="130">
        <v>0.62090000000000001</v>
      </c>
      <c r="J511" s="130"/>
      <c r="K511" s="113" t="str">
        <f t="shared" si="25"/>
        <v/>
      </c>
      <c r="L511" s="91">
        <f t="shared" si="23"/>
        <v>56.544149788722137</v>
      </c>
      <c r="N511" s="47"/>
    </row>
    <row r="512" spans="1:14">
      <c r="A512" s="90" t="s">
        <v>904</v>
      </c>
      <c r="B512" s="90" t="s">
        <v>1109</v>
      </c>
      <c r="C512" s="90" t="s">
        <v>1543</v>
      </c>
      <c r="D512" s="90" t="s">
        <v>399</v>
      </c>
      <c r="E512" s="90" t="s">
        <v>400</v>
      </c>
      <c r="F512" s="112">
        <v>4.3055495290000003</v>
      </c>
      <c r="G512" s="112">
        <v>0.95900143700000007</v>
      </c>
      <c r="H512" s="113">
        <f t="shared" si="21"/>
        <v>3.4896173904273304</v>
      </c>
      <c r="I512" s="130">
        <v>0.61810643999999992</v>
      </c>
      <c r="J512" s="130">
        <v>0.50457874999999996</v>
      </c>
      <c r="K512" s="113">
        <f t="shared" si="25"/>
        <v>0.22499498839378385</v>
      </c>
      <c r="L512" s="91">
        <f t="shared" si="23"/>
        <v>0.14356040636317108</v>
      </c>
      <c r="N512" s="47"/>
    </row>
    <row r="513" spans="1:14">
      <c r="A513" s="90" t="s">
        <v>1041</v>
      </c>
      <c r="B513" s="90" t="s">
        <v>557</v>
      </c>
      <c r="C513" s="90" t="s">
        <v>1539</v>
      </c>
      <c r="D513" s="90" t="s">
        <v>398</v>
      </c>
      <c r="E513" s="90" t="s">
        <v>1868</v>
      </c>
      <c r="F513" s="112">
        <v>2.0354231299999999</v>
      </c>
      <c r="G513" s="112">
        <v>1.55041743</v>
      </c>
      <c r="H513" s="113">
        <f t="shared" si="21"/>
        <v>0.31282265705694501</v>
      </c>
      <c r="I513" s="130">
        <v>0.61365991000000009</v>
      </c>
      <c r="J513" s="130">
        <v>73.120303846207506</v>
      </c>
      <c r="K513" s="113">
        <f t="shared" si="25"/>
        <v>-0.99160753063484663</v>
      </c>
      <c r="L513" s="91">
        <f t="shared" si="23"/>
        <v>0.30149009361016749</v>
      </c>
      <c r="N513" s="47"/>
    </row>
    <row r="514" spans="1:14">
      <c r="A514" s="90" t="s">
        <v>1559</v>
      </c>
      <c r="B514" s="90" t="s">
        <v>1560</v>
      </c>
      <c r="C514" s="90" t="s">
        <v>1180</v>
      </c>
      <c r="D514" s="90" t="s">
        <v>398</v>
      </c>
      <c r="E514" s="90" t="s">
        <v>1868</v>
      </c>
      <c r="F514" s="112">
        <v>0.79095163000000002</v>
      </c>
      <c r="G514" s="112">
        <v>6.6078339999999999E-2</v>
      </c>
      <c r="H514" s="113">
        <f t="shared" si="21"/>
        <v>10.969907688358999</v>
      </c>
      <c r="I514" s="130">
        <v>0.60922364000000007</v>
      </c>
      <c r="J514" s="130">
        <v>0.19238215</v>
      </c>
      <c r="K514" s="113">
        <f t="shared" si="25"/>
        <v>2.1667368308338379</v>
      </c>
      <c r="L514" s="91">
        <f t="shared" si="23"/>
        <v>0.77024133574388109</v>
      </c>
      <c r="N514" s="47"/>
    </row>
    <row r="515" spans="1:14">
      <c r="A515" s="90" t="s">
        <v>1975</v>
      </c>
      <c r="B515" s="90" t="s">
        <v>376</v>
      </c>
      <c r="C515" s="90" t="s">
        <v>1537</v>
      </c>
      <c r="D515" s="90" t="s">
        <v>398</v>
      </c>
      <c r="E515" s="90" t="s">
        <v>1868</v>
      </c>
      <c r="F515" s="112">
        <v>0.72424979</v>
      </c>
      <c r="G515" s="112">
        <v>0.38126473999999999</v>
      </c>
      <c r="H515" s="113">
        <f t="shared" si="21"/>
        <v>0.89959813750413953</v>
      </c>
      <c r="I515" s="130">
        <v>0.60807416000000003</v>
      </c>
      <c r="J515" s="130">
        <v>1.4190674399999998</v>
      </c>
      <c r="K515" s="113">
        <f t="shared" si="25"/>
        <v>-0.57149734899139104</v>
      </c>
      <c r="L515" s="91">
        <f t="shared" si="23"/>
        <v>0.8395917657083477</v>
      </c>
      <c r="N515" s="47"/>
    </row>
    <row r="516" spans="1:14">
      <c r="A516" s="90" t="s">
        <v>1646</v>
      </c>
      <c r="B516" s="90" t="s">
        <v>1594</v>
      </c>
      <c r="C516" s="90" t="s">
        <v>1543</v>
      </c>
      <c r="D516" s="90" t="s">
        <v>399</v>
      </c>
      <c r="E516" s="90" t="s">
        <v>400</v>
      </c>
      <c r="F516" s="112">
        <v>0.97398844900000003</v>
      </c>
      <c r="G516" s="112">
        <v>0.57935116000000009</v>
      </c>
      <c r="H516" s="113">
        <f t="shared" si="21"/>
        <v>0.68117113807107921</v>
      </c>
      <c r="I516" s="130">
        <v>0.60791754000000009</v>
      </c>
      <c r="J516" s="130">
        <v>0.56817901999999998</v>
      </c>
      <c r="K516" s="113">
        <f t="shared" si="25"/>
        <v>6.9940139641199828E-2</v>
      </c>
      <c r="L516" s="91">
        <f t="shared" si="23"/>
        <v>0.62415272031629609</v>
      </c>
      <c r="N516" s="47"/>
    </row>
    <row r="517" spans="1:14">
      <c r="A517" s="90" t="s">
        <v>2069</v>
      </c>
      <c r="B517" s="90" t="s">
        <v>1085</v>
      </c>
      <c r="C517" s="90" t="s">
        <v>1180</v>
      </c>
      <c r="D517" s="90" t="s">
        <v>398</v>
      </c>
      <c r="E517" s="90" t="s">
        <v>1868</v>
      </c>
      <c r="F517" s="112">
        <v>0.61484468000000003</v>
      </c>
      <c r="G517" s="112">
        <v>0.45064429499999997</v>
      </c>
      <c r="H517" s="113">
        <f t="shared" si="21"/>
        <v>0.36436805440974251</v>
      </c>
      <c r="I517" s="130">
        <v>0.60719025000000004</v>
      </c>
      <c r="J517" s="130">
        <v>0.36406921999999997</v>
      </c>
      <c r="K517" s="113">
        <f t="shared" si="25"/>
        <v>0.66778792780120244</v>
      </c>
      <c r="L517" s="91">
        <f t="shared" si="23"/>
        <v>0.98755062823345896</v>
      </c>
      <c r="N517" s="47"/>
    </row>
    <row r="518" spans="1:14">
      <c r="A518" s="90" t="s">
        <v>1026</v>
      </c>
      <c r="B518" s="90" t="s">
        <v>1027</v>
      </c>
      <c r="C518" s="90" t="s">
        <v>1538</v>
      </c>
      <c r="D518" s="90" t="s">
        <v>398</v>
      </c>
      <c r="E518" s="90" t="s">
        <v>1868</v>
      </c>
      <c r="F518" s="112">
        <v>0.61330104000000008</v>
      </c>
      <c r="G518" s="112">
        <v>0.11985411999999999</v>
      </c>
      <c r="H518" s="113">
        <f t="shared" si="21"/>
        <v>4.117062642485716</v>
      </c>
      <c r="I518" s="130">
        <v>0.60217498000000003</v>
      </c>
      <c r="J518" s="130">
        <v>0.11729525</v>
      </c>
      <c r="K518" s="113">
        <f t="shared" si="25"/>
        <v>4.1338394351007395</v>
      </c>
      <c r="L518" s="91">
        <f t="shared" si="23"/>
        <v>0.98185872960528475</v>
      </c>
      <c r="N518" s="47"/>
    </row>
    <row r="519" spans="1:14">
      <c r="A519" s="90" t="s">
        <v>1843</v>
      </c>
      <c r="B519" s="90" t="s">
        <v>1864</v>
      </c>
      <c r="C519" s="90" t="s">
        <v>1180</v>
      </c>
      <c r="D519" s="90" t="s">
        <v>398</v>
      </c>
      <c r="E519" s="90" t="s">
        <v>1868</v>
      </c>
      <c r="F519" s="112">
        <v>1.85787093</v>
      </c>
      <c r="G519" s="112">
        <v>4.3211082599999999</v>
      </c>
      <c r="H519" s="113">
        <f t="shared" ref="H519:H582" si="26">IF(ISERROR(F519/G519-1),"",IF((F519/G519-1)&gt;10000%,"",F519/G519-1))</f>
        <v>-0.57004758543124301</v>
      </c>
      <c r="I519" s="130">
        <v>0.59783697000000002</v>
      </c>
      <c r="J519" s="130">
        <v>19.078968120000003</v>
      </c>
      <c r="K519" s="113">
        <f t="shared" si="25"/>
        <v>-0.96866513082679229</v>
      </c>
      <c r="L519" s="91">
        <f t="shared" ref="L519:L582" si="27">IF(ISERROR(I519/F519),"",IF(I519/F519&gt;10000%,"",I519/F519))</f>
        <v>0.32178606185522263</v>
      </c>
      <c r="N519" s="47"/>
    </row>
    <row r="520" spans="1:14">
      <c r="A520" s="90" t="s">
        <v>923</v>
      </c>
      <c r="B520" s="90" t="s">
        <v>1060</v>
      </c>
      <c r="C520" s="90" t="s">
        <v>1544</v>
      </c>
      <c r="D520" s="90" t="s">
        <v>398</v>
      </c>
      <c r="E520" s="90" t="s">
        <v>400</v>
      </c>
      <c r="F520" s="112">
        <v>2.5006381099999997</v>
      </c>
      <c r="G520" s="112">
        <v>1.6202847199999999</v>
      </c>
      <c r="H520" s="113">
        <f t="shared" si="26"/>
        <v>0.5433325261500952</v>
      </c>
      <c r="I520" s="130">
        <v>0.57513749999999997</v>
      </c>
      <c r="J520" s="130"/>
      <c r="K520" s="113" t="str">
        <f t="shared" si="25"/>
        <v/>
      </c>
      <c r="L520" s="91">
        <f t="shared" si="27"/>
        <v>0.22999629482572351</v>
      </c>
      <c r="N520" s="47"/>
    </row>
    <row r="521" spans="1:14">
      <c r="A521" s="90" t="s">
        <v>484</v>
      </c>
      <c r="B521" s="90" t="s">
        <v>842</v>
      </c>
      <c r="C521" s="90" t="s">
        <v>1538</v>
      </c>
      <c r="D521" s="90" t="s">
        <v>398</v>
      </c>
      <c r="E521" s="90" t="s">
        <v>1868</v>
      </c>
      <c r="F521" s="112">
        <v>1.00503023</v>
      </c>
      <c r="G521" s="112">
        <v>0.77542471300000004</v>
      </c>
      <c r="H521" s="113">
        <f t="shared" si="26"/>
        <v>0.29610291386212229</v>
      </c>
      <c r="I521" s="130">
        <v>0.56977884999999995</v>
      </c>
      <c r="J521" s="130">
        <v>0.6025007</v>
      </c>
      <c r="K521" s="113">
        <f t="shared" si="25"/>
        <v>-5.4310061382501384E-2</v>
      </c>
      <c r="L521" s="91">
        <f t="shared" si="27"/>
        <v>0.56692707641241791</v>
      </c>
      <c r="N521" s="47"/>
    </row>
    <row r="522" spans="1:14">
      <c r="A522" s="90" t="s">
        <v>2010</v>
      </c>
      <c r="B522" s="90" t="s">
        <v>2014</v>
      </c>
      <c r="C522" s="90" t="s">
        <v>886</v>
      </c>
      <c r="D522" s="90" t="s">
        <v>398</v>
      </c>
      <c r="E522" s="90" t="s">
        <v>1868</v>
      </c>
      <c r="F522" s="112">
        <v>0.70433612999999995</v>
      </c>
      <c r="G522" s="112">
        <v>1.9266313799999999</v>
      </c>
      <c r="H522" s="113">
        <f t="shared" si="26"/>
        <v>-0.63442091865025052</v>
      </c>
      <c r="I522" s="130">
        <v>0.56954843000000011</v>
      </c>
      <c r="J522" s="130">
        <v>1.6272402500000001</v>
      </c>
      <c r="K522" s="113">
        <f t="shared" si="25"/>
        <v>-0.64999118599727357</v>
      </c>
      <c r="L522" s="91">
        <f t="shared" si="27"/>
        <v>0.8086315691344701</v>
      </c>
      <c r="N522" s="47"/>
    </row>
    <row r="523" spans="1:14">
      <c r="A523" s="90" t="s">
        <v>1013</v>
      </c>
      <c r="B523" s="90" t="s">
        <v>1014</v>
      </c>
      <c r="C523" s="90" t="s">
        <v>1538</v>
      </c>
      <c r="D523" s="90" t="s">
        <v>398</v>
      </c>
      <c r="E523" s="90" t="s">
        <v>1868</v>
      </c>
      <c r="F523" s="112">
        <v>0.66857210999999994</v>
      </c>
      <c r="G523" s="112">
        <v>0.30480854599999996</v>
      </c>
      <c r="H523" s="113">
        <f t="shared" si="26"/>
        <v>1.1934165520411621</v>
      </c>
      <c r="I523" s="130">
        <v>0.56420906000000004</v>
      </c>
      <c r="J523" s="130">
        <v>0.49329213</v>
      </c>
      <c r="K523" s="113">
        <f t="shared" si="25"/>
        <v>0.14376254087005202</v>
      </c>
      <c r="L523" s="91">
        <f t="shared" si="27"/>
        <v>0.84390158004048377</v>
      </c>
      <c r="N523" s="47"/>
    </row>
    <row r="524" spans="1:14">
      <c r="A524" s="90" t="s">
        <v>2722</v>
      </c>
      <c r="B524" s="90" t="s">
        <v>1075</v>
      </c>
      <c r="C524" s="90" t="s">
        <v>1544</v>
      </c>
      <c r="D524" s="90" t="s">
        <v>398</v>
      </c>
      <c r="E524" s="90" t="s">
        <v>1868</v>
      </c>
      <c r="F524" s="112">
        <v>0.66836985299999996</v>
      </c>
      <c r="G524" s="112">
        <v>0.17871357999999998</v>
      </c>
      <c r="H524" s="113">
        <f t="shared" si="26"/>
        <v>2.7398940416279505</v>
      </c>
      <c r="I524" s="130">
        <v>0.55495143000000002</v>
      </c>
      <c r="J524" s="130">
        <v>6.6479690000000008E-2</v>
      </c>
      <c r="K524" s="113">
        <f t="shared" si="25"/>
        <v>7.3476837813172704</v>
      </c>
      <c r="L524" s="91">
        <f t="shared" si="27"/>
        <v>0.83030589651684972</v>
      </c>
      <c r="N524" s="47"/>
    </row>
    <row r="525" spans="1:14">
      <c r="A525" s="90" t="s">
        <v>1990</v>
      </c>
      <c r="B525" s="90" t="s">
        <v>383</v>
      </c>
      <c r="C525" s="90" t="s">
        <v>1537</v>
      </c>
      <c r="D525" s="90" t="s">
        <v>398</v>
      </c>
      <c r="E525" s="90" t="s">
        <v>1868</v>
      </c>
      <c r="F525" s="112">
        <v>0.11836513</v>
      </c>
      <c r="G525" s="112">
        <v>0.16028820999999999</v>
      </c>
      <c r="H525" s="113">
        <f t="shared" si="26"/>
        <v>-0.26154812010190887</v>
      </c>
      <c r="I525" s="130">
        <v>0.54993143999999994</v>
      </c>
      <c r="J525" s="130">
        <v>0.4171861</v>
      </c>
      <c r="K525" s="113">
        <f t="shared" si="25"/>
        <v>0.31819214494442627</v>
      </c>
      <c r="L525" s="91">
        <f t="shared" si="27"/>
        <v>4.6460595278356047</v>
      </c>
      <c r="N525" s="47"/>
    </row>
    <row r="526" spans="1:14">
      <c r="A526" s="90" t="s">
        <v>234</v>
      </c>
      <c r="B526" s="90" t="s">
        <v>359</v>
      </c>
      <c r="C526" s="90" t="s">
        <v>1556</v>
      </c>
      <c r="D526" s="90" t="s">
        <v>399</v>
      </c>
      <c r="E526" s="90" t="s">
        <v>1868</v>
      </c>
      <c r="F526" s="112">
        <v>0.98382053000000003</v>
      </c>
      <c r="G526" s="112">
        <v>0.41198872999999997</v>
      </c>
      <c r="H526" s="113">
        <f t="shared" si="26"/>
        <v>1.3879792294318345</v>
      </c>
      <c r="I526" s="130">
        <v>0.54896277000000004</v>
      </c>
      <c r="J526" s="130">
        <v>0.40425177000000001</v>
      </c>
      <c r="K526" s="113">
        <f t="shared" si="25"/>
        <v>0.35797245859925364</v>
      </c>
      <c r="L526" s="91">
        <f t="shared" si="27"/>
        <v>0.55799076484000598</v>
      </c>
      <c r="N526" s="47"/>
    </row>
    <row r="527" spans="1:14">
      <c r="A527" s="90" t="s">
        <v>1986</v>
      </c>
      <c r="B527" s="90" t="s">
        <v>134</v>
      </c>
      <c r="C527" s="90" t="s">
        <v>1537</v>
      </c>
      <c r="D527" s="90" t="s">
        <v>398</v>
      </c>
      <c r="E527" s="90" t="s">
        <v>1868</v>
      </c>
      <c r="F527" s="112">
        <v>1.294338609</v>
      </c>
      <c r="G527" s="112">
        <v>1.0883663400000001</v>
      </c>
      <c r="H527" s="113">
        <f t="shared" si="26"/>
        <v>0.18924902528683485</v>
      </c>
      <c r="I527" s="130">
        <v>0.54151214000000003</v>
      </c>
      <c r="J527" s="130">
        <v>2.0616049599999999</v>
      </c>
      <c r="K527" s="113">
        <f t="shared" si="25"/>
        <v>-0.73733467346721948</v>
      </c>
      <c r="L527" s="91">
        <f t="shared" si="27"/>
        <v>0.41836976524896358</v>
      </c>
      <c r="N527" s="47"/>
    </row>
    <row r="528" spans="1:14">
      <c r="A528" s="90" t="s">
        <v>1989</v>
      </c>
      <c r="B528" s="90" t="s">
        <v>382</v>
      </c>
      <c r="C528" s="90" t="s">
        <v>1537</v>
      </c>
      <c r="D528" s="90" t="s">
        <v>398</v>
      </c>
      <c r="E528" s="90" t="s">
        <v>1868</v>
      </c>
      <c r="F528" s="112">
        <v>4.2228839999999997E-2</v>
      </c>
      <c r="G528" s="112">
        <v>0.62310418999999995</v>
      </c>
      <c r="H528" s="113">
        <f t="shared" si="26"/>
        <v>-0.93222828432593274</v>
      </c>
      <c r="I528" s="130">
        <v>0.53249999999999997</v>
      </c>
      <c r="J528" s="130">
        <v>0.62186089</v>
      </c>
      <c r="K528" s="113">
        <f t="shared" si="25"/>
        <v>-0.14369916397218685</v>
      </c>
      <c r="L528" s="91">
        <f t="shared" si="27"/>
        <v>12.609865674737929</v>
      </c>
      <c r="N528" s="47"/>
    </row>
    <row r="529" spans="1:14">
      <c r="A529" s="90" t="s">
        <v>1132</v>
      </c>
      <c r="B529" s="90" t="s">
        <v>1126</v>
      </c>
      <c r="C529" s="90" t="s">
        <v>1538</v>
      </c>
      <c r="D529" s="90" t="s">
        <v>398</v>
      </c>
      <c r="E529" s="90" t="s">
        <v>1868</v>
      </c>
      <c r="F529" s="112">
        <v>1.1741149870000001</v>
      </c>
      <c r="G529" s="112">
        <v>7.3556526830000006</v>
      </c>
      <c r="H529" s="113">
        <f t="shared" si="26"/>
        <v>-0.84037922430547152</v>
      </c>
      <c r="I529" s="130">
        <v>0.52246800000000004</v>
      </c>
      <c r="J529" s="130">
        <v>1.0735600000000001</v>
      </c>
      <c r="K529" s="113">
        <f t="shared" si="25"/>
        <v>-0.51333134617534182</v>
      </c>
      <c r="L529" s="91">
        <f t="shared" si="27"/>
        <v>0.44498878370930806</v>
      </c>
      <c r="N529" s="47"/>
    </row>
    <row r="530" spans="1:14">
      <c r="A530" s="90" t="s">
        <v>496</v>
      </c>
      <c r="B530" s="90" t="s">
        <v>852</v>
      </c>
      <c r="C530" s="90" t="s">
        <v>1538</v>
      </c>
      <c r="D530" s="90" t="s">
        <v>398</v>
      </c>
      <c r="E530" s="90" t="s">
        <v>1868</v>
      </c>
      <c r="F530" s="112">
        <v>0.16687104500000002</v>
      </c>
      <c r="G530" s="112">
        <v>3.9120313000000004E-2</v>
      </c>
      <c r="H530" s="113">
        <f t="shared" si="26"/>
        <v>3.2655856306671165</v>
      </c>
      <c r="I530" s="130">
        <v>0.51312250000000004</v>
      </c>
      <c r="J530" s="130">
        <v>4.3487780700000007</v>
      </c>
      <c r="K530" s="113">
        <f t="shared" si="25"/>
        <v>-0.88200766014256504</v>
      </c>
      <c r="L530" s="91">
        <f t="shared" si="27"/>
        <v>3.0749642635725087</v>
      </c>
      <c r="N530" s="47"/>
    </row>
    <row r="531" spans="1:14">
      <c r="A531" s="90" t="s">
        <v>725</v>
      </c>
      <c r="B531" s="90" t="s">
        <v>726</v>
      </c>
      <c r="C531" s="90" t="s">
        <v>1543</v>
      </c>
      <c r="D531" s="90" t="s">
        <v>1441</v>
      </c>
      <c r="E531" s="90" t="s">
        <v>1868</v>
      </c>
      <c r="F531" s="112">
        <v>0.83514014999999997</v>
      </c>
      <c r="G531" s="112">
        <v>5.7472023499999993</v>
      </c>
      <c r="H531" s="113">
        <f t="shared" si="26"/>
        <v>-0.8546875333178412</v>
      </c>
      <c r="I531" s="130">
        <v>0.50072689999999997</v>
      </c>
      <c r="J531" s="130">
        <v>0.18463370000000001</v>
      </c>
      <c r="K531" s="113">
        <f t="shared" si="25"/>
        <v>1.7120016551691264</v>
      </c>
      <c r="L531" s="91">
        <f t="shared" si="27"/>
        <v>0.59957229933203426</v>
      </c>
      <c r="N531" s="47"/>
    </row>
    <row r="532" spans="1:14">
      <c r="A532" s="90" t="s">
        <v>1133</v>
      </c>
      <c r="B532" s="90" t="s">
        <v>1128</v>
      </c>
      <c r="C532" s="90" t="s">
        <v>1538</v>
      </c>
      <c r="D532" s="90" t="s">
        <v>398</v>
      </c>
      <c r="E532" s="90" t="s">
        <v>1868</v>
      </c>
      <c r="F532" s="112">
        <v>7.0495028770000001</v>
      </c>
      <c r="G532" s="112">
        <v>1.2078506850000001</v>
      </c>
      <c r="H532" s="113">
        <f t="shared" si="26"/>
        <v>4.8364025988858046</v>
      </c>
      <c r="I532" s="130">
        <v>0.49907208000000003</v>
      </c>
      <c r="J532" s="130">
        <v>2.9655680200000001</v>
      </c>
      <c r="K532" s="113">
        <f t="shared" si="25"/>
        <v>-0.83171113370719452</v>
      </c>
      <c r="L532" s="91">
        <f t="shared" si="27"/>
        <v>7.07953580142925E-2</v>
      </c>
      <c r="N532" s="47"/>
    </row>
    <row r="533" spans="1:14">
      <c r="A533" s="90" t="s">
        <v>2908</v>
      </c>
      <c r="B533" s="90" t="s">
        <v>2909</v>
      </c>
      <c r="C533" s="90" t="s">
        <v>298</v>
      </c>
      <c r="D533" s="90" t="s">
        <v>1441</v>
      </c>
      <c r="E533" s="90" t="s">
        <v>400</v>
      </c>
      <c r="F533" s="112">
        <v>3.392088E-2</v>
      </c>
      <c r="G533" s="112">
        <v>1.0639906000000001</v>
      </c>
      <c r="H533" s="113">
        <f t="shared" si="26"/>
        <v>-0.96811919203045593</v>
      </c>
      <c r="I533" s="130">
        <v>0.49067325000000001</v>
      </c>
      <c r="J533" s="130">
        <v>0.57301360000000001</v>
      </c>
      <c r="K533" s="113">
        <f t="shared" si="25"/>
        <v>-0.14369702569014065</v>
      </c>
      <c r="L533" s="91">
        <f t="shared" si="27"/>
        <v>14.465227612019499</v>
      </c>
      <c r="N533" s="47"/>
    </row>
    <row r="534" spans="1:14">
      <c r="A534" s="90" t="s">
        <v>592</v>
      </c>
      <c r="B534" s="90" t="s">
        <v>593</v>
      </c>
      <c r="C534" s="90" t="s">
        <v>1556</v>
      </c>
      <c r="D534" s="90" t="s">
        <v>398</v>
      </c>
      <c r="E534" s="90" t="s">
        <v>1868</v>
      </c>
      <c r="F534" s="112">
        <v>1.3893999999999999E-4</v>
      </c>
      <c r="G534" s="112">
        <v>1.2074883300000001</v>
      </c>
      <c r="H534" s="113">
        <f t="shared" si="26"/>
        <v>-0.9998849347057458</v>
      </c>
      <c r="I534" s="130">
        <v>0.48038059999999999</v>
      </c>
      <c r="J534" s="130">
        <v>0.71706346999999993</v>
      </c>
      <c r="K534" s="113">
        <f t="shared" si="25"/>
        <v>-0.33007241325513337</v>
      </c>
      <c r="L534" s="91" t="str">
        <f t="shared" si="27"/>
        <v/>
      </c>
      <c r="N534" s="47"/>
    </row>
    <row r="535" spans="1:14">
      <c r="A535" s="90" t="s">
        <v>2883</v>
      </c>
      <c r="B535" s="90" t="s">
        <v>2869</v>
      </c>
      <c r="C535" s="90" t="s">
        <v>1180</v>
      </c>
      <c r="D535" s="90" t="s">
        <v>398</v>
      </c>
      <c r="E535" s="90" t="s">
        <v>1868</v>
      </c>
      <c r="F535" s="112">
        <v>0.9524308199999999</v>
      </c>
      <c r="G535" s="112">
        <v>0.23418071299999998</v>
      </c>
      <c r="H535" s="113">
        <f t="shared" si="26"/>
        <v>3.0670762668657519</v>
      </c>
      <c r="I535" s="130">
        <v>0.47676051216342552</v>
      </c>
      <c r="J535" s="130">
        <v>0.48788069000000001</v>
      </c>
      <c r="K535" s="113">
        <f t="shared" si="25"/>
        <v>-2.2792822229907195E-2</v>
      </c>
      <c r="L535" s="91">
        <f t="shared" si="27"/>
        <v>0.50057232730396684</v>
      </c>
      <c r="N535" s="47"/>
    </row>
    <row r="536" spans="1:14">
      <c r="A536" s="90" t="s">
        <v>2599</v>
      </c>
      <c r="B536" s="90" t="s">
        <v>2600</v>
      </c>
      <c r="C536" s="90" t="s">
        <v>1774</v>
      </c>
      <c r="D536" s="90" t="s">
        <v>398</v>
      </c>
      <c r="E536" s="90" t="s">
        <v>1868</v>
      </c>
      <c r="F536" s="112">
        <v>0.35485140999999998</v>
      </c>
      <c r="G536" s="112">
        <v>2.8484160000000001E-2</v>
      </c>
      <c r="H536" s="113">
        <f t="shared" si="26"/>
        <v>11.457850608899822</v>
      </c>
      <c r="I536" s="130">
        <v>0.46295944</v>
      </c>
      <c r="J536" s="130"/>
      <c r="K536" s="113" t="str">
        <f t="shared" si="25"/>
        <v/>
      </c>
      <c r="L536" s="91">
        <f t="shared" si="27"/>
        <v>1.3046571803110492</v>
      </c>
      <c r="N536" s="47"/>
    </row>
    <row r="537" spans="1:14">
      <c r="A537" s="90" t="s">
        <v>1842</v>
      </c>
      <c r="B537" s="90" t="s">
        <v>1863</v>
      </c>
      <c r="C537" s="90" t="s">
        <v>1180</v>
      </c>
      <c r="D537" s="90" t="s">
        <v>398</v>
      </c>
      <c r="E537" s="90" t="s">
        <v>1868</v>
      </c>
      <c r="F537" s="112">
        <v>1.39319996</v>
      </c>
      <c r="G537" s="112">
        <v>0.93517174000000003</v>
      </c>
      <c r="H537" s="113">
        <f t="shared" si="26"/>
        <v>0.48977979167762276</v>
      </c>
      <c r="I537" s="130">
        <v>0.45320920000000003</v>
      </c>
      <c r="J537" s="130">
        <v>0.38696428999999999</v>
      </c>
      <c r="K537" s="113">
        <f t="shared" si="25"/>
        <v>0.17119127452303173</v>
      </c>
      <c r="L537" s="91">
        <f t="shared" si="27"/>
        <v>0.32530089937699974</v>
      </c>
      <c r="N537" s="47"/>
    </row>
    <row r="538" spans="1:14">
      <c r="A538" s="90" t="s">
        <v>486</v>
      </c>
      <c r="B538" s="90" t="s">
        <v>844</v>
      </c>
      <c r="C538" s="90" t="s">
        <v>1538</v>
      </c>
      <c r="D538" s="90" t="s">
        <v>398</v>
      </c>
      <c r="E538" s="90" t="s">
        <v>1868</v>
      </c>
      <c r="F538" s="112">
        <v>0.15683485999999999</v>
      </c>
      <c r="G538" s="112">
        <v>0.22947808</v>
      </c>
      <c r="H538" s="113">
        <f t="shared" si="26"/>
        <v>-0.31655842684408031</v>
      </c>
      <c r="I538" s="130">
        <v>0.44939198999999996</v>
      </c>
      <c r="J538" s="130">
        <v>0.67064744999999992</v>
      </c>
      <c r="K538" s="113">
        <f t="shared" si="25"/>
        <v>-0.32991322042602267</v>
      </c>
      <c r="L538" s="91">
        <f t="shared" si="27"/>
        <v>2.865383308277254</v>
      </c>
      <c r="N538" s="47"/>
    </row>
    <row r="539" spans="1:14">
      <c r="A539" s="90" t="s">
        <v>2073</v>
      </c>
      <c r="B539" s="90" t="s">
        <v>244</v>
      </c>
      <c r="C539" s="90" t="s">
        <v>1180</v>
      </c>
      <c r="D539" s="90" t="s">
        <v>398</v>
      </c>
      <c r="E539" s="90" t="s">
        <v>1868</v>
      </c>
      <c r="F539" s="112">
        <v>2.4366078900000003</v>
      </c>
      <c r="G539" s="112">
        <v>12.434414800000001</v>
      </c>
      <c r="H539" s="113">
        <f t="shared" si="26"/>
        <v>-0.80404321962944325</v>
      </c>
      <c r="I539" s="130">
        <v>0.43498505716091751</v>
      </c>
      <c r="J539" s="130">
        <v>1.99571552587462</v>
      </c>
      <c r="K539" s="113">
        <f t="shared" si="25"/>
        <v>-0.7820405506088921</v>
      </c>
      <c r="L539" s="91">
        <f t="shared" si="27"/>
        <v>0.17852074556030328</v>
      </c>
      <c r="N539" s="47"/>
    </row>
    <row r="540" spans="1:14">
      <c r="A540" s="90" t="s">
        <v>763</v>
      </c>
      <c r="B540" s="90" t="s">
        <v>249</v>
      </c>
      <c r="C540" s="90" t="s">
        <v>1180</v>
      </c>
      <c r="D540" s="90" t="s">
        <v>398</v>
      </c>
      <c r="E540" s="90" t="s">
        <v>1868</v>
      </c>
      <c r="F540" s="112">
        <v>0.11786319000000001</v>
      </c>
      <c r="G540" s="112">
        <v>0.21329016000000001</v>
      </c>
      <c r="H540" s="113">
        <f t="shared" si="26"/>
        <v>-0.44740446535367595</v>
      </c>
      <c r="I540" s="130">
        <v>0.43477500000000002</v>
      </c>
      <c r="J540" s="130">
        <v>8.7420209199999999</v>
      </c>
      <c r="K540" s="113">
        <f t="shared" ref="K540:K571" si="28">IF(ISERROR(I540/J540-1),"",IF((I540/J540-1)&gt;10000%,"",I540/J540-1))</f>
        <v>-0.95026607646232908</v>
      </c>
      <c r="L540" s="91">
        <f t="shared" si="27"/>
        <v>3.6888107304748838</v>
      </c>
      <c r="N540" s="47"/>
    </row>
    <row r="541" spans="1:14">
      <c r="A541" s="90" t="s">
        <v>622</v>
      </c>
      <c r="B541" s="90" t="s">
        <v>634</v>
      </c>
      <c r="C541" s="90" t="s">
        <v>1543</v>
      </c>
      <c r="D541" s="90" t="s">
        <v>399</v>
      </c>
      <c r="E541" s="90" t="s">
        <v>1868</v>
      </c>
      <c r="F541" s="112">
        <v>1.6502984860000001</v>
      </c>
      <c r="G541" s="112">
        <v>2.9768128300000001</v>
      </c>
      <c r="H541" s="113">
        <f t="shared" si="26"/>
        <v>-0.44561563650610847</v>
      </c>
      <c r="I541" s="130">
        <v>0.43464391999999996</v>
      </c>
      <c r="J541" s="130">
        <v>8.8075172500000001</v>
      </c>
      <c r="K541" s="113">
        <f t="shared" si="28"/>
        <v>-0.95065080116646949</v>
      </c>
      <c r="L541" s="91">
        <f t="shared" si="27"/>
        <v>0.26337291325612955</v>
      </c>
      <c r="N541" s="47"/>
    </row>
    <row r="542" spans="1:14">
      <c r="A542" s="90" t="s">
        <v>2715</v>
      </c>
      <c r="B542" s="90" t="s">
        <v>2716</v>
      </c>
      <c r="C542" s="90" t="s">
        <v>1543</v>
      </c>
      <c r="D542" s="90" t="s">
        <v>399</v>
      </c>
      <c r="E542" s="90" t="s">
        <v>1868</v>
      </c>
      <c r="F542" s="112">
        <v>1.0791686</v>
      </c>
      <c r="G542" s="112">
        <v>2.7800231800000001</v>
      </c>
      <c r="H542" s="113">
        <f t="shared" si="26"/>
        <v>-0.61181309286780838</v>
      </c>
      <c r="I542" s="130">
        <v>0.42936025999999999</v>
      </c>
      <c r="J542" s="130">
        <v>14.148836169999999</v>
      </c>
      <c r="K542" s="113">
        <f t="shared" si="28"/>
        <v>-0.96965402278737389</v>
      </c>
      <c r="L542" s="91">
        <f t="shared" si="27"/>
        <v>0.39786207641697507</v>
      </c>
      <c r="N542" s="47"/>
    </row>
    <row r="543" spans="1:14">
      <c r="A543" s="90" t="s">
        <v>856</v>
      </c>
      <c r="B543" s="90" t="s">
        <v>857</v>
      </c>
      <c r="C543" s="90" t="s">
        <v>1538</v>
      </c>
      <c r="D543" s="90" t="s">
        <v>398</v>
      </c>
      <c r="E543" s="90" t="s">
        <v>1868</v>
      </c>
      <c r="F543" s="112">
        <v>0.47851584600000002</v>
      </c>
      <c r="G543" s="112">
        <v>0.63667392599999995</v>
      </c>
      <c r="H543" s="113">
        <f t="shared" si="26"/>
        <v>-0.24841300003229583</v>
      </c>
      <c r="I543" s="130">
        <v>0.42759978999999998</v>
      </c>
      <c r="J543" s="130">
        <v>6.25319264</v>
      </c>
      <c r="K543" s="113">
        <f t="shared" si="28"/>
        <v>-0.9316189641648398</v>
      </c>
      <c r="L543" s="91">
        <f t="shared" si="27"/>
        <v>0.89359588313403515</v>
      </c>
      <c r="N543" s="47"/>
    </row>
    <row r="544" spans="1:14">
      <c r="A544" s="90" t="s">
        <v>67</v>
      </c>
      <c r="B544" s="90" t="s">
        <v>80</v>
      </c>
      <c r="C544" s="90" t="s">
        <v>1543</v>
      </c>
      <c r="D544" s="90" t="s">
        <v>1441</v>
      </c>
      <c r="E544" s="90" t="s">
        <v>400</v>
      </c>
      <c r="F544" s="112">
        <v>1.743392469</v>
      </c>
      <c r="G544" s="112">
        <v>0.25776995999999996</v>
      </c>
      <c r="H544" s="113">
        <f t="shared" si="26"/>
        <v>5.7633655566381758</v>
      </c>
      <c r="I544" s="130">
        <v>0.41662129999999997</v>
      </c>
      <c r="J544" s="130">
        <v>7.7018619999999996E-2</v>
      </c>
      <c r="K544" s="113">
        <f t="shared" si="28"/>
        <v>4.409358152612965</v>
      </c>
      <c r="L544" s="91">
        <f t="shared" si="27"/>
        <v>0.23897160702946685</v>
      </c>
      <c r="N544" s="47"/>
    </row>
    <row r="545" spans="1:14">
      <c r="A545" s="90" t="s">
        <v>1839</v>
      </c>
      <c r="B545" s="90" t="s">
        <v>1860</v>
      </c>
      <c r="C545" s="90" t="s">
        <v>1180</v>
      </c>
      <c r="D545" s="90" t="s">
        <v>398</v>
      </c>
      <c r="E545" s="90" t="s">
        <v>1868</v>
      </c>
      <c r="F545" s="112">
        <v>0.64072458499999996</v>
      </c>
      <c r="G545" s="112">
        <v>0.39406875000000002</v>
      </c>
      <c r="H545" s="113">
        <f t="shared" si="26"/>
        <v>0.62592081965393076</v>
      </c>
      <c r="I545" s="130">
        <v>0.40886030000000001</v>
      </c>
      <c r="J545" s="130">
        <v>1.35952031</v>
      </c>
      <c r="K545" s="113">
        <f t="shared" si="28"/>
        <v>-0.69926135196906325</v>
      </c>
      <c r="L545" s="91">
        <f t="shared" si="27"/>
        <v>0.63812176022557343</v>
      </c>
      <c r="N545" s="47"/>
    </row>
    <row r="546" spans="1:14">
      <c r="A546" s="90" t="s">
        <v>1618</v>
      </c>
      <c r="B546" s="90" t="s">
        <v>1107</v>
      </c>
      <c r="C546" s="90" t="s">
        <v>1543</v>
      </c>
      <c r="D546" s="90" t="s">
        <v>399</v>
      </c>
      <c r="E546" s="90" t="s">
        <v>400</v>
      </c>
      <c r="F546" s="112">
        <v>1.49210957</v>
      </c>
      <c r="G546" s="112">
        <v>0.48321858000000001</v>
      </c>
      <c r="H546" s="113">
        <f t="shared" si="26"/>
        <v>2.087856369264609</v>
      </c>
      <c r="I546" s="130">
        <v>0.39468531000000001</v>
      </c>
      <c r="J546" s="130">
        <v>6.8089499999999997E-2</v>
      </c>
      <c r="K546" s="113">
        <f t="shared" si="28"/>
        <v>4.7965664309475029</v>
      </c>
      <c r="L546" s="91">
        <f t="shared" si="27"/>
        <v>0.2645149645411094</v>
      </c>
      <c r="N546" s="47"/>
    </row>
    <row r="547" spans="1:14">
      <c r="A547" s="90" t="s">
        <v>1005</v>
      </c>
      <c r="B547" s="90" t="s">
        <v>1006</v>
      </c>
      <c r="C547" s="90" t="s">
        <v>1538</v>
      </c>
      <c r="D547" s="90" t="s">
        <v>398</v>
      </c>
      <c r="E547" s="90" t="s">
        <v>1868</v>
      </c>
      <c r="F547" s="112">
        <v>2.574526621</v>
      </c>
      <c r="G547" s="112">
        <v>3.7248272359999999</v>
      </c>
      <c r="H547" s="113">
        <f t="shared" si="26"/>
        <v>-0.30881985716880644</v>
      </c>
      <c r="I547" s="130">
        <v>0.38243910999999997</v>
      </c>
      <c r="J547" s="130">
        <v>0.41161791999999997</v>
      </c>
      <c r="K547" s="113">
        <f t="shared" si="28"/>
        <v>-7.0888094473632202E-2</v>
      </c>
      <c r="L547" s="91">
        <f t="shared" si="27"/>
        <v>0.14854735114428633</v>
      </c>
      <c r="N547" s="47"/>
    </row>
    <row r="548" spans="1:14">
      <c r="A548" s="90" t="s">
        <v>2425</v>
      </c>
      <c r="B548" s="90" t="s">
        <v>2426</v>
      </c>
      <c r="C548" s="90" t="s">
        <v>1180</v>
      </c>
      <c r="D548" s="90" t="s">
        <v>398</v>
      </c>
      <c r="E548" s="90" t="s">
        <v>1868</v>
      </c>
      <c r="F548" s="112">
        <v>0.37172240000000001</v>
      </c>
      <c r="G548" s="112">
        <v>0</v>
      </c>
      <c r="H548" s="113" t="str">
        <f t="shared" si="26"/>
        <v/>
      </c>
      <c r="I548" s="130">
        <v>0.37520037000000001</v>
      </c>
      <c r="J548" s="130">
        <v>2.02776E-3</v>
      </c>
      <c r="K548" s="113" t="str">
        <f t="shared" si="28"/>
        <v/>
      </c>
      <c r="L548" s="91">
        <f t="shared" si="27"/>
        <v>1.0093563637811442</v>
      </c>
      <c r="N548" s="47"/>
    </row>
    <row r="549" spans="1:14">
      <c r="A549" s="90" t="s">
        <v>261</v>
      </c>
      <c r="B549" s="90" t="s">
        <v>267</v>
      </c>
      <c r="C549" s="90" t="s">
        <v>1767</v>
      </c>
      <c r="D549" s="90" t="s">
        <v>1441</v>
      </c>
      <c r="E549" s="90" t="s">
        <v>400</v>
      </c>
      <c r="F549" s="112">
        <v>0.68470010999999997</v>
      </c>
      <c r="G549" s="112">
        <v>0.39964909999999998</v>
      </c>
      <c r="H549" s="113">
        <f t="shared" si="26"/>
        <v>0.71325322639285305</v>
      </c>
      <c r="I549" s="130">
        <v>0.37125458</v>
      </c>
      <c r="J549" s="130">
        <v>4.3746473112500004</v>
      </c>
      <c r="K549" s="113">
        <f t="shared" si="28"/>
        <v>-0.91513496892760515</v>
      </c>
      <c r="L549" s="91">
        <f t="shared" si="27"/>
        <v>0.54221486834579302</v>
      </c>
      <c r="N549" s="47"/>
    </row>
    <row r="550" spans="1:14">
      <c r="A550" s="90" t="s">
        <v>895</v>
      </c>
      <c r="B550" s="90" t="s">
        <v>84</v>
      </c>
      <c r="C550" s="90" t="s">
        <v>1542</v>
      </c>
      <c r="D550" s="90" t="s">
        <v>398</v>
      </c>
      <c r="E550" s="90" t="s">
        <v>1868</v>
      </c>
      <c r="F550" s="112">
        <v>0.717840005</v>
      </c>
      <c r="G550" s="112">
        <v>3.16639859</v>
      </c>
      <c r="H550" s="113">
        <f t="shared" si="26"/>
        <v>-0.77329449069771095</v>
      </c>
      <c r="I550" s="130">
        <v>0.37118451000000002</v>
      </c>
      <c r="J550" s="130">
        <v>0.78341914000000001</v>
      </c>
      <c r="K550" s="113">
        <f t="shared" si="28"/>
        <v>-0.52619933436908362</v>
      </c>
      <c r="L550" s="91">
        <f t="shared" si="27"/>
        <v>0.51708529395766956</v>
      </c>
      <c r="N550" s="47"/>
    </row>
    <row r="551" spans="1:14">
      <c r="A551" s="90" t="s">
        <v>602</v>
      </c>
      <c r="B551" s="90" t="s">
        <v>603</v>
      </c>
      <c r="C551" s="90" t="s">
        <v>1556</v>
      </c>
      <c r="D551" s="90" t="s">
        <v>398</v>
      </c>
      <c r="E551" s="90" t="s">
        <v>1868</v>
      </c>
      <c r="F551" s="112">
        <v>1.52026146</v>
      </c>
      <c r="G551" s="112">
        <v>0.26640534000000005</v>
      </c>
      <c r="H551" s="113">
        <f t="shared" si="26"/>
        <v>4.7065727736538605</v>
      </c>
      <c r="I551" s="130">
        <v>0.36457745000000003</v>
      </c>
      <c r="J551" s="130">
        <v>0.26440281999999998</v>
      </c>
      <c r="K551" s="113">
        <f t="shared" si="28"/>
        <v>0.37887126166052254</v>
      </c>
      <c r="L551" s="91">
        <f t="shared" si="27"/>
        <v>0.23981233464933066</v>
      </c>
      <c r="N551" s="47"/>
    </row>
    <row r="552" spans="1:14">
      <c r="A552" s="90" t="s">
        <v>2096</v>
      </c>
      <c r="B552" s="90" t="s">
        <v>268</v>
      </c>
      <c r="C552" s="90" t="s">
        <v>1180</v>
      </c>
      <c r="D552" s="90" t="s">
        <v>399</v>
      </c>
      <c r="E552" s="90" t="s">
        <v>400</v>
      </c>
      <c r="F552" s="112">
        <v>0.31313966999999998</v>
      </c>
      <c r="G552" s="112">
        <v>0.12576624</v>
      </c>
      <c r="H552" s="113">
        <f t="shared" si="26"/>
        <v>1.4898547495734942</v>
      </c>
      <c r="I552" s="130">
        <v>0.3636566</v>
      </c>
      <c r="J552" s="130">
        <v>0.12576624</v>
      </c>
      <c r="K552" s="113">
        <f t="shared" si="28"/>
        <v>1.8915279648974161</v>
      </c>
      <c r="L552" s="91">
        <f t="shared" si="27"/>
        <v>1.1613239548984644</v>
      </c>
      <c r="N552" s="47"/>
    </row>
    <row r="553" spans="1:14">
      <c r="A553" s="90" t="s">
        <v>1769</v>
      </c>
      <c r="B553" s="90" t="s">
        <v>1770</v>
      </c>
      <c r="C553" s="90" t="s">
        <v>1544</v>
      </c>
      <c r="D553" s="90" t="s">
        <v>398</v>
      </c>
      <c r="E553" s="90" t="s">
        <v>1868</v>
      </c>
      <c r="F553" s="112">
        <v>9.027800019999999</v>
      </c>
      <c r="G553" s="112">
        <v>5.0522676399999993</v>
      </c>
      <c r="H553" s="113">
        <f t="shared" si="26"/>
        <v>0.78688079557083812</v>
      </c>
      <c r="I553" s="130">
        <v>0.35971753000000001</v>
      </c>
      <c r="J553" s="130">
        <v>1.4787785600000001</v>
      </c>
      <c r="K553" s="113">
        <f t="shared" si="28"/>
        <v>-0.75674685870479486</v>
      </c>
      <c r="L553" s="91">
        <f t="shared" si="27"/>
        <v>3.9845535922715315E-2</v>
      </c>
      <c r="N553" s="47"/>
    </row>
    <row r="554" spans="1:14">
      <c r="A554" s="90" t="s">
        <v>491</v>
      </c>
      <c r="B554" s="90" t="s">
        <v>848</v>
      </c>
      <c r="C554" s="90" t="s">
        <v>1538</v>
      </c>
      <c r="D554" s="90" t="s">
        <v>398</v>
      </c>
      <c r="E554" s="90" t="s">
        <v>1868</v>
      </c>
      <c r="F554" s="112">
        <v>0.25428728700000003</v>
      </c>
      <c r="G554" s="112">
        <v>0.53820735600000003</v>
      </c>
      <c r="H554" s="113">
        <f t="shared" si="26"/>
        <v>-0.52752914993603317</v>
      </c>
      <c r="I554" s="130">
        <v>0.35248773</v>
      </c>
      <c r="J554" s="130">
        <v>2.28219898</v>
      </c>
      <c r="K554" s="113">
        <f t="shared" si="28"/>
        <v>-0.84554908091318137</v>
      </c>
      <c r="L554" s="91">
        <f t="shared" si="27"/>
        <v>1.386179128962904</v>
      </c>
      <c r="N554" s="47"/>
    </row>
    <row r="555" spans="1:14">
      <c r="A555" s="90" t="s">
        <v>2339</v>
      </c>
      <c r="B555" s="90" t="s">
        <v>419</v>
      </c>
      <c r="C555" s="90" t="s">
        <v>1544</v>
      </c>
      <c r="D555" s="90" t="s">
        <v>398</v>
      </c>
      <c r="E555" s="90" t="s">
        <v>400</v>
      </c>
      <c r="F555" s="112">
        <v>2.4672483829999998</v>
      </c>
      <c r="G555" s="112">
        <v>4.9487152730000004</v>
      </c>
      <c r="H555" s="113">
        <f t="shared" si="26"/>
        <v>-0.50143658568089133</v>
      </c>
      <c r="I555" s="130">
        <v>0.35081733000000004</v>
      </c>
      <c r="J555" s="130">
        <v>2.2547163800000001</v>
      </c>
      <c r="K555" s="113">
        <f t="shared" si="28"/>
        <v>-0.84440733517002253</v>
      </c>
      <c r="L555" s="91">
        <f t="shared" si="27"/>
        <v>0.14218970915827733</v>
      </c>
      <c r="N555" s="47"/>
    </row>
    <row r="556" spans="1:14">
      <c r="A556" s="90" t="s">
        <v>2088</v>
      </c>
      <c r="B556" s="90" t="s">
        <v>774</v>
      </c>
      <c r="C556" s="90" t="s">
        <v>1180</v>
      </c>
      <c r="D556" s="90" t="s">
        <v>398</v>
      </c>
      <c r="E556" s="90" t="s">
        <v>1868</v>
      </c>
      <c r="F556" s="112">
        <v>1.0121399999999999E-2</v>
      </c>
      <c r="G556" s="112">
        <v>0.16953079999999998</v>
      </c>
      <c r="H556" s="113">
        <f t="shared" si="26"/>
        <v>-0.94029757424609572</v>
      </c>
      <c r="I556" s="130">
        <v>0.34907744000000002</v>
      </c>
      <c r="J556" s="130">
        <v>1.0928860499999999</v>
      </c>
      <c r="K556" s="113">
        <f t="shared" si="28"/>
        <v>-0.68059118331687007</v>
      </c>
      <c r="L556" s="91">
        <f t="shared" si="27"/>
        <v>34.489046969786791</v>
      </c>
      <c r="N556" s="47"/>
    </row>
    <row r="557" spans="1:14">
      <c r="A557" s="90" t="s">
        <v>2000</v>
      </c>
      <c r="B557" s="90" t="s">
        <v>1127</v>
      </c>
      <c r="C557" s="90" t="s">
        <v>1538</v>
      </c>
      <c r="D557" s="90" t="s">
        <v>399</v>
      </c>
      <c r="E557" s="90" t="s">
        <v>400</v>
      </c>
      <c r="F557" s="112">
        <v>0.52357580699999995</v>
      </c>
      <c r="G557" s="112">
        <v>0.86575458499999991</v>
      </c>
      <c r="H557" s="113">
        <f t="shared" si="26"/>
        <v>-0.39523761574996452</v>
      </c>
      <c r="I557" s="130">
        <v>0.34738526000000003</v>
      </c>
      <c r="J557" s="130">
        <v>0.50126629</v>
      </c>
      <c r="K557" s="113">
        <f t="shared" si="28"/>
        <v>-0.30698459694945768</v>
      </c>
      <c r="L557" s="91">
        <f t="shared" si="27"/>
        <v>0.66348608044068791</v>
      </c>
      <c r="N557" s="47"/>
    </row>
    <row r="558" spans="1:14">
      <c r="A558" s="90" t="s">
        <v>493</v>
      </c>
      <c r="B558" s="90" t="s">
        <v>849</v>
      </c>
      <c r="C558" s="90" t="s">
        <v>1538</v>
      </c>
      <c r="D558" s="90" t="s">
        <v>398</v>
      </c>
      <c r="E558" s="90" t="s">
        <v>1868</v>
      </c>
      <c r="F558" s="112">
        <v>6.0641359999999998E-2</v>
      </c>
      <c r="G558" s="112">
        <v>6.4662139999999993E-2</v>
      </c>
      <c r="H558" s="113">
        <f t="shared" si="26"/>
        <v>-6.2181363004688572E-2</v>
      </c>
      <c r="I558" s="130">
        <v>0.34698586999999997</v>
      </c>
      <c r="J558" s="130">
        <v>2.8901704500000003</v>
      </c>
      <c r="K558" s="113">
        <f t="shared" si="28"/>
        <v>-0.87994276600537524</v>
      </c>
      <c r="L558" s="91">
        <f t="shared" si="27"/>
        <v>5.7219341716610579</v>
      </c>
      <c r="N558" s="47"/>
    </row>
    <row r="559" spans="1:14">
      <c r="A559" s="90" t="s">
        <v>2299</v>
      </c>
      <c r="B559" s="90" t="s">
        <v>2300</v>
      </c>
      <c r="C559" s="90" t="s">
        <v>1537</v>
      </c>
      <c r="D559" s="90" t="s">
        <v>398</v>
      </c>
      <c r="E559" s="90" t="s">
        <v>400</v>
      </c>
      <c r="F559" s="112">
        <v>1.227139E-2</v>
      </c>
      <c r="G559" s="112">
        <v>0.57847031999999998</v>
      </c>
      <c r="H559" s="113">
        <f t="shared" si="26"/>
        <v>-0.97878648294349824</v>
      </c>
      <c r="I559" s="130">
        <v>0.34599752</v>
      </c>
      <c r="J559" s="130"/>
      <c r="K559" s="113" t="str">
        <f t="shared" si="28"/>
        <v/>
      </c>
      <c r="L559" s="91">
        <f t="shared" si="27"/>
        <v>28.195462779685105</v>
      </c>
      <c r="N559" s="47"/>
    </row>
    <row r="560" spans="1:14">
      <c r="A560" s="90" t="s">
        <v>488</v>
      </c>
      <c r="B560" s="90" t="s">
        <v>846</v>
      </c>
      <c r="C560" s="90" t="s">
        <v>1538</v>
      </c>
      <c r="D560" s="90" t="s">
        <v>398</v>
      </c>
      <c r="E560" s="90" t="s">
        <v>1868</v>
      </c>
      <c r="F560" s="112">
        <v>7.9168447000000003E-2</v>
      </c>
      <c r="G560" s="112">
        <v>5.7880799999999999E-4</v>
      </c>
      <c r="H560" s="113" t="str">
        <f t="shared" si="26"/>
        <v/>
      </c>
      <c r="I560" s="130">
        <v>0.34147453000000005</v>
      </c>
      <c r="J560" s="130">
        <v>0.60255370999999991</v>
      </c>
      <c r="K560" s="113">
        <f t="shared" si="28"/>
        <v>-0.4332878142929365</v>
      </c>
      <c r="L560" s="91">
        <f t="shared" si="27"/>
        <v>4.3132654856801729</v>
      </c>
      <c r="N560" s="47"/>
    </row>
    <row r="561" spans="1:14">
      <c r="A561" s="90" t="s">
        <v>530</v>
      </c>
      <c r="B561" s="90" t="s">
        <v>531</v>
      </c>
      <c r="C561" s="90" t="s">
        <v>536</v>
      </c>
      <c r="D561" s="90" t="s">
        <v>399</v>
      </c>
      <c r="E561" s="90" t="s">
        <v>400</v>
      </c>
      <c r="F561" s="112">
        <v>0.14175593</v>
      </c>
      <c r="G561" s="112">
        <v>0.90932269999999993</v>
      </c>
      <c r="H561" s="113">
        <f t="shared" si="26"/>
        <v>-0.8441082247259416</v>
      </c>
      <c r="I561" s="130">
        <v>0.33097936</v>
      </c>
      <c r="J561" s="130"/>
      <c r="K561" s="113" t="str">
        <f t="shared" si="28"/>
        <v/>
      </c>
      <c r="L561" s="91">
        <f t="shared" si="27"/>
        <v>2.3348537165252981</v>
      </c>
      <c r="N561" s="47"/>
    </row>
    <row r="562" spans="1:14">
      <c r="A562" s="90" t="s">
        <v>1657</v>
      </c>
      <c r="B562" s="90" t="s">
        <v>688</v>
      </c>
      <c r="C562" s="90" t="s">
        <v>1543</v>
      </c>
      <c r="D562" s="90" t="s">
        <v>399</v>
      </c>
      <c r="E562" s="90" t="s">
        <v>400</v>
      </c>
      <c r="F562" s="112">
        <v>0.20194369000000001</v>
      </c>
      <c r="G562" s="112">
        <v>0.13176864999999999</v>
      </c>
      <c r="H562" s="113">
        <f t="shared" si="26"/>
        <v>0.53256248735947453</v>
      </c>
      <c r="I562" s="130">
        <v>0.32968471999999999</v>
      </c>
      <c r="J562" s="130">
        <v>2.5227032899999999</v>
      </c>
      <c r="K562" s="113">
        <f t="shared" si="28"/>
        <v>-0.86931292264656301</v>
      </c>
      <c r="L562" s="91">
        <f t="shared" si="27"/>
        <v>1.6325576699128355</v>
      </c>
      <c r="N562" s="47"/>
    </row>
    <row r="563" spans="1:14">
      <c r="A563" s="90" t="s">
        <v>2792</v>
      </c>
      <c r="B563" s="90" t="s">
        <v>2793</v>
      </c>
      <c r="C563" s="90" t="s">
        <v>298</v>
      </c>
      <c r="D563" s="90" t="s">
        <v>399</v>
      </c>
      <c r="E563" s="90" t="s">
        <v>400</v>
      </c>
      <c r="F563" s="112">
        <v>0.131188</v>
      </c>
      <c r="G563" s="112">
        <v>0</v>
      </c>
      <c r="H563" s="113" t="str">
        <f t="shared" si="26"/>
        <v/>
      </c>
      <c r="I563" s="130">
        <v>0.314043429417937</v>
      </c>
      <c r="J563" s="130"/>
      <c r="K563" s="113" t="str">
        <f t="shared" si="28"/>
        <v/>
      </c>
      <c r="L563" s="91">
        <f t="shared" si="27"/>
        <v>2.3938426488545979</v>
      </c>
      <c r="N563" s="47"/>
    </row>
    <row r="564" spans="1:14">
      <c r="A564" s="90" t="s">
        <v>520</v>
      </c>
      <c r="B564" s="90" t="s">
        <v>521</v>
      </c>
      <c r="C564" s="90" t="s">
        <v>536</v>
      </c>
      <c r="D564" s="90" t="s">
        <v>399</v>
      </c>
      <c r="E564" s="90" t="s">
        <v>400</v>
      </c>
      <c r="F564" s="112">
        <v>1.4467500000000001E-4</v>
      </c>
      <c r="G564" s="112">
        <v>0.63347350000000002</v>
      </c>
      <c r="H564" s="113">
        <f t="shared" si="26"/>
        <v>-0.99977161633438494</v>
      </c>
      <c r="I564" s="130">
        <v>0.31314215999999995</v>
      </c>
      <c r="J564" s="130"/>
      <c r="K564" s="113" t="str">
        <f t="shared" si="28"/>
        <v/>
      </c>
      <c r="L564" s="91" t="str">
        <f t="shared" si="27"/>
        <v/>
      </c>
      <c r="N564" s="47"/>
    </row>
    <row r="565" spans="1:14">
      <c r="A565" s="90" t="s">
        <v>916</v>
      </c>
      <c r="B565" s="90" t="s">
        <v>1053</v>
      </c>
      <c r="C565" s="90" t="s">
        <v>1544</v>
      </c>
      <c r="D565" s="90" t="s">
        <v>398</v>
      </c>
      <c r="E565" s="90" t="s">
        <v>400</v>
      </c>
      <c r="F565" s="112">
        <v>1.2174185800000001</v>
      </c>
      <c r="G565" s="112">
        <v>0.57586965300000004</v>
      </c>
      <c r="H565" s="113">
        <f t="shared" si="26"/>
        <v>1.1140523270463083</v>
      </c>
      <c r="I565" s="130">
        <v>0.3111467</v>
      </c>
      <c r="J565" s="130">
        <v>6.8140118599999999</v>
      </c>
      <c r="K565" s="113">
        <f t="shared" si="28"/>
        <v>-0.95433722359268103</v>
      </c>
      <c r="L565" s="91">
        <f t="shared" si="27"/>
        <v>0.25557906303680694</v>
      </c>
      <c r="N565" s="47"/>
    </row>
    <row r="566" spans="1:14">
      <c r="A566" s="90" t="s">
        <v>41</v>
      </c>
      <c r="B566" s="90" t="s">
        <v>300</v>
      </c>
      <c r="C566" s="90" t="s">
        <v>1180</v>
      </c>
      <c r="D566" s="90" t="s">
        <v>398</v>
      </c>
      <c r="E566" s="90" t="s">
        <v>1868</v>
      </c>
      <c r="F566" s="112">
        <v>0.15413725</v>
      </c>
      <c r="G566" s="112">
        <v>8.7595010000000001E-2</v>
      </c>
      <c r="H566" s="113">
        <f t="shared" si="26"/>
        <v>0.75965788462150985</v>
      </c>
      <c r="I566" s="130">
        <v>0.30514736999999997</v>
      </c>
      <c r="J566" s="130">
        <v>2.7572864700000004</v>
      </c>
      <c r="K566" s="113">
        <f t="shared" si="28"/>
        <v>-0.88933055258491156</v>
      </c>
      <c r="L566" s="91">
        <f t="shared" si="27"/>
        <v>1.9797120423518648</v>
      </c>
      <c r="N566" s="47"/>
    </row>
    <row r="567" spans="1:14">
      <c r="A567" s="90" t="s">
        <v>2065</v>
      </c>
      <c r="B567" s="90" t="s">
        <v>566</v>
      </c>
      <c r="C567" s="90" t="s">
        <v>1180</v>
      </c>
      <c r="D567" s="90" t="s">
        <v>398</v>
      </c>
      <c r="E567" s="90" t="s">
        <v>1868</v>
      </c>
      <c r="F567" s="112">
        <v>7.9572566000000011E-2</v>
      </c>
      <c r="G567" s="112">
        <v>0.6329758419999999</v>
      </c>
      <c r="H567" s="113">
        <f t="shared" si="26"/>
        <v>-0.87428814700324686</v>
      </c>
      <c r="I567" s="130">
        <v>0.29333327000000003</v>
      </c>
      <c r="J567" s="130">
        <v>8.6207119999999998E-2</v>
      </c>
      <c r="K567" s="113">
        <f t="shared" si="28"/>
        <v>2.4026571123127654</v>
      </c>
      <c r="L567" s="91">
        <f t="shared" si="27"/>
        <v>3.6863618297793739</v>
      </c>
      <c r="N567" s="47"/>
    </row>
    <row r="568" spans="1:14">
      <c r="A568" s="90" t="s">
        <v>2886</v>
      </c>
      <c r="B568" s="90" t="s">
        <v>2872</v>
      </c>
      <c r="C568" s="90" t="s">
        <v>1180</v>
      </c>
      <c r="D568" s="90" t="s">
        <v>398</v>
      </c>
      <c r="E568" s="90" t="s">
        <v>1868</v>
      </c>
      <c r="F568" s="112">
        <v>0.28830489000000004</v>
      </c>
      <c r="G568" s="112">
        <v>5.4488349999999998E-2</v>
      </c>
      <c r="H568" s="113">
        <f t="shared" si="26"/>
        <v>4.2911290211577349</v>
      </c>
      <c r="I568" s="130">
        <v>0.28633289000000001</v>
      </c>
      <c r="J568" s="130">
        <v>0.76585961000000002</v>
      </c>
      <c r="K568" s="113">
        <f t="shared" si="28"/>
        <v>-0.62612874962814669</v>
      </c>
      <c r="L568" s="91">
        <f t="shared" si="27"/>
        <v>0.99316001889527428</v>
      </c>
      <c r="N568" s="47"/>
    </row>
    <row r="569" spans="1:14">
      <c r="A569" s="90" t="s">
        <v>919</v>
      </c>
      <c r="B569" s="90" t="s">
        <v>1056</v>
      </c>
      <c r="C569" s="90" t="s">
        <v>1544</v>
      </c>
      <c r="D569" s="90" t="s">
        <v>398</v>
      </c>
      <c r="E569" s="90" t="s">
        <v>400</v>
      </c>
      <c r="F569" s="112">
        <v>1.410776732</v>
      </c>
      <c r="G569" s="112">
        <v>2.1167543609999999</v>
      </c>
      <c r="H569" s="113">
        <f t="shared" si="26"/>
        <v>-0.33351892029006192</v>
      </c>
      <c r="I569" s="130">
        <v>0.28265719</v>
      </c>
      <c r="J569" s="130">
        <v>2.2685079100000003</v>
      </c>
      <c r="K569" s="113">
        <f t="shared" si="28"/>
        <v>-0.87539951315400089</v>
      </c>
      <c r="L569" s="91">
        <f t="shared" si="27"/>
        <v>0.20035572148917466</v>
      </c>
      <c r="N569" s="47"/>
    </row>
    <row r="570" spans="1:14">
      <c r="A570" s="90" t="s">
        <v>495</v>
      </c>
      <c r="B570" s="90" t="s">
        <v>851</v>
      </c>
      <c r="C570" s="90" t="s">
        <v>1538</v>
      </c>
      <c r="D570" s="90" t="s">
        <v>398</v>
      </c>
      <c r="E570" s="90" t="s">
        <v>1868</v>
      </c>
      <c r="F570" s="112">
        <v>0.27998961</v>
      </c>
      <c r="G570" s="112">
        <v>0.16806664999999998</v>
      </c>
      <c r="H570" s="113">
        <f t="shared" si="26"/>
        <v>0.66594389785242947</v>
      </c>
      <c r="I570" s="130">
        <v>0.27713928000000004</v>
      </c>
      <c r="J570" s="130">
        <v>0.12554422000000001</v>
      </c>
      <c r="K570" s="113">
        <f t="shared" si="28"/>
        <v>1.2075033004307167</v>
      </c>
      <c r="L570" s="91">
        <f t="shared" si="27"/>
        <v>0.98981987224454526</v>
      </c>
      <c r="N570" s="47"/>
    </row>
    <row r="571" spans="1:14">
      <c r="A571" s="90" t="s">
        <v>473</v>
      </c>
      <c r="B571" s="90" t="s">
        <v>803</v>
      </c>
      <c r="C571" s="90" t="s">
        <v>1538</v>
      </c>
      <c r="D571" s="90" t="s">
        <v>398</v>
      </c>
      <c r="E571" s="90" t="s">
        <v>1868</v>
      </c>
      <c r="F571" s="112">
        <v>3.8840428130000002</v>
      </c>
      <c r="G571" s="112">
        <v>0.44865779300000003</v>
      </c>
      <c r="H571" s="113">
        <f t="shared" si="26"/>
        <v>7.6570274128727771</v>
      </c>
      <c r="I571" s="130">
        <v>0.27401959999999997</v>
      </c>
      <c r="J571" s="130">
        <v>0.67145632999999993</v>
      </c>
      <c r="K571" s="113">
        <f t="shared" si="28"/>
        <v>-0.59190257391720469</v>
      </c>
      <c r="L571" s="91">
        <f t="shared" si="27"/>
        <v>7.055009771850318E-2</v>
      </c>
      <c r="N571" s="47"/>
    </row>
    <row r="572" spans="1:14">
      <c r="A572" s="90" t="s">
        <v>1940</v>
      </c>
      <c r="B572" s="90" t="s">
        <v>1930</v>
      </c>
      <c r="C572" s="90" t="s">
        <v>1767</v>
      </c>
      <c r="D572" s="90" t="s">
        <v>399</v>
      </c>
      <c r="E572" s="90" t="s">
        <v>400</v>
      </c>
      <c r="F572" s="112">
        <v>0.27288534999999997</v>
      </c>
      <c r="G572" s="112">
        <v>2.01425E-3</v>
      </c>
      <c r="H572" s="113" t="str">
        <f t="shared" si="26"/>
        <v/>
      </c>
      <c r="I572" s="130">
        <v>0.26342665000000004</v>
      </c>
      <c r="J572" s="130"/>
      <c r="K572" s="113" t="str">
        <f t="shared" ref="K572:K603" si="29">IF(ISERROR(I572/J572-1),"",IF((I572/J572-1)&gt;10000%,"",I572/J572-1))</f>
        <v/>
      </c>
      <c r="L572" s="91">
        <f t="shared" si="27"/>
        <v>0.96533819056244707</v>
      </c>
      <c r="N572" s="47"/>
    </row>
    <row r="573" spans="1:14">
      <c r="A573" s="90" t="s">
        <v>1984</v>
      </c>
      <c r="B573" s="90" t="s">
        <v>127</v>
      </c>
      <c r="C573" s="90" t="s">
        <v>1537</v>
      </c>
      <c r="D573" s="90" t="s">
        <v>398</v>
      </c>
      <c r="E573" s="90" t="s">
        <v>1868</v>
      </c>
      <c r="F573" s="112">
        <v>1.3163981820000001</v>
      </c>
      <c r="G573" s="112">
        <v>4.7852534699999998</v>
      </c>
      <c r="H573" s="113">
        <f t="shared" si="26"/>
        <v>-0.72490523433025167</v>
      </c>
      <c r="I573" s="130">
        <v>0.26229903999999998</v>
      </c>
      <c r="J573" s="130">
        <v>14.51489561</v>
      </c>
      <c r="K573" s="113">
        <f t="shared" si="29"/>
        <v>-0.9819289750992567</v>
      </c>
      <c r="L573" s="91">
        <f t="shared" si="27"/>
        <v>0.19925509134439079</v>
      </c>
      <c r="N573" s="47"/>
    </row>
    <row r="574" spans="1:14">
      <c r="A574" s="90" t="s">
        <v>1890</v>
      </c>
      <c r="B574" s="90" t="s">
        <v>1891</v>
      </c>
      <c r="C574" s="90" t="s">
        <v>1544</v>
      </c>
      <c r="D574" s="90" t="s">
        <v>398</v>
      </c>
      <c r="E574" s="90" t="s">
        <v>1868</v>
      </c>
      <c r="F574" s="112">
        <v>0.37447634000000002</v>
      </c>
      <c r="G574" s="112">
        <v>0.42821468000000001</v>
      </c>
      <c r="H574" s="113">
        <f t="shared" si="26"/>
        <v>-0.12549392281460314</v>
      </c>
      <c r="I574" s="130">
        <v>0.26207290999999999</v>
      </c>
      <c r="J574" s="130">
        <v>0.34934034000000003</v>
      </c>
      <c r="K574" s="113">
        <f t="shared" si="29"/>
        <v>-0.24980633499125815</v>
      </c>
      <c r="L574" s="91">
        <f t="shared" si="27"/>
        <v>0.69983836629037754</v>
      </c>
      <c r="N574" s="47"/>
    </row>
    <row r="575" spans="1:14">
      <c r="A575" s="90" t="s">
        <v>663</v>
      </c>
      <c r="B575" s="90" t="s">
        <v>664</v>
      </c>
      <c r="C575" s="90" t="s">
        <v>1180</v>
      </c>
      <c r="D575" s="90" t="s">
        <v>398</v>
      </c>
      <c r="E575" s="90" t="s">
        <v>400</v>
      </c>
      <c r="F575" s="112">
        <v>0.328158059</v>
      </c>
      <c r="G575" s="112">
        <v>0.25409772000000003</v>
      </c>
      <c r="H575" s="113">
        <f t="shared" si="26"/>
        <v>0.29146400447827703</v>
      </c>
      <c r="I575" s="130">
        <v>0.25740233000000001</v>
      </c>
      <c r="J575" s="130">
        <v>0.33761155999999998</v>
      </c>
      <c r="K575" s="113">
        <f t="shared" si="29"/>
        <v>-0.23757844666219363</v>
      </c>
      <c r="L575" s="91">
        <f t="shared" si="27"/>
        <v>0.78438521602786548</v>
      </c>
      <c r="N575" s="47"/>
    </row>
    <row r="576" spans="1:14">
      <c r="A576" s="90" t="s">
        <v>163</v>
      </c>
      <c r="B576" s="90" t="s">
        <v>164</v>
      </c>
      <c r="C576" s="90" t="s">
        <v>1767</v>
      </c>
      <c r="D576" s="90" t="s">
        <v>399</v>
      </c>
      <c r="E576" s="90" t="s">
        <v>400</v>
      </c>
      <c r="F576" s="112">
        <v>0.25637399999999999</v>
      </c>
      <c r="G576" s="112">
        <v>4.2492000000000002E-4</v>
      </c>
      <c r="H576" s="113" t="str">
        <f t="shared" si="26"/>
        <v/>
      </c>
      <c r="I576" s="130">
        <v>0.25637402999999997</v>
      </c>
      <c r="J576" s="130"/>
      <c r="K576" s="113" t="str">
        <f t="shared" si="29"/>
        <v/>
      </c>
      <c r="L576" s="91">
        <f t="shared" si="27"/>
        <v>1.000000117016546</v>
      </c>
      <c r="N576" s="47"/>
    </row>
    <row r="577" spans="1:14">
      <c r="A577" s="90" t="s">
        <v>1663</v>
      </c>
      <c r="B577" s="90" t="s">
        <v>680</v>
      </c>
      <c r="C577" s="90" t="s">
        <v>1541</v>
      </c>
      <c r="D577" s="90" t="s">
        <v>399</v>
      </c>
      <c r="E577" s="90" t="s">
        <v>400</v>
      </c>
      <c r="F577" s="112">
        <v>0.15512245999999999</v>
      </c>
      <c r="G577" s="112">
        <v>0.15097474499999999</v>
      </c>
      <c r="H577" s="113">
        <f t="shared" si="26"/>
        <v>2.7472906147316234E-2</v>
      </c>
      <c r="I577" s="130">
        <v>0.25556709</v>
      </c>
      <c r="J577" s="130">
        <v>6.9872679999999993E-2</v>
      </c>
      <c r="K577" s="113">
        <f t="shared" si="29"/>
        <v>2.6576111006476353</v>
      </c>
      <c r="L577" s="91">
        <f t="shared" si="27"/>
        <v>1.6475182897434713</v>
      </c>
      <c r="N577" s="47"/>
    </row>
    <row r="578" spans="1:14">
      <c r="A578" s="90" t="s">
        <v>1846</v>
      </c>
      <c r="B578" s="90" t="s">
        <v>1867</v>
      </c>
      <c r="C578" s="90" t="s">
        <v>1180</v>
      </c>
      <c r="D578" s="90" t="s">
        <v>398</v>
      </c>
      <c r="E578" s="90" t="s">
        <v>1868</v>
      </c>
      <c r="F578" s="112">
        <v>0.20953263500000002</v>
      </c>
      <c r="G578" s="112">
        <v>0.48996920299999996</v>
      </c>
      <c r="H578" s="113">
        <f t="shared" si="26"/>
        <v>-0.57235549965780186</v>
      </c>
      <c r="I578" s="130">
        <v>0.25102183</v>
      </c>
      <c r="J578" s="130">
        <v>1.5216320000000001</v>
      </c>
      <c r="K578" s="113">
        <f t="shared" si="29"/>
        <v>-0.83503118362389861</v>
      </c>
      <c r="L578" s="91">
        <f t="shared" si="27"/>
        <v>1.1980082720765668</v>
      </c>
      <c r="N578" s="47"/>
    </row>
    <row r="579" spans="1:14">
      <c r="A579" s="90" t="s">
        <v>2891</v>
      </c>
      <c r="B579" s="90" t="s">
        <v>2877</v>
      </c>
      <c r="C579" s="90" t="s">
        <v>1543</v>
      </c>
      <c r="D579" s="90" t="s">
        <v>398</v>
      </c>
      <c r="E579" s="90" t="s">
        <v>1868</v>
      </c>
      <c r="F579" s="112">
        <v>0.23905439000000001</v>
      </c>
      <c r="G579" s="112">
        <v>0.15644614000000001</v>
      </c>
      <c r="H579" s="113">
        <f t="shared" si="26"/>
        <v>0.52802996609567998</v>
      </c>
      <c r="I579" s="130">
        <v>0.25039676999999999</v>
      </c>
      <c r="J579" s="130">
        <v>0.17717441</v>
      </c>
      <c r="K579" s="113">
        <f t="shared" si="29"/>
        <v>0.41327841870617754</v>
      </c>
      <c r="L579" s="91">
        <f t="shared" si="27"/>
        <v>1.0474468592691395</v>
      </c>
      <c r="N579" s="47"/>
    </row>
    <row r="580" spans="1:14">
      <c r="A580" s="90" t="s">
        <v>327</v>
      </c>
      <c r="B580" s="90" t="s">
        <v>328</v>
      </c>
      <c r="C580" s="90" t="s">
        <v>1767</v>
      </c>
      <c r="D580" s="90" t="s">
        <v>399</v>
      </c>
      <c r="E580" s="90" t="s">
        <v>400</v>
      </c>
      <c r="F580" s="112">
        <v>0.71987239999999997</v>
      </c>
      <c r="G580" s="112">
        <v>0.50380988999999998</v>
      </c>
      <c r="H580" s="113">
        <f t="shared" si="26"/>
        <v>0.42885722231455192</v>
      </c>
      <c r="I580" s="130">
        <v>0.24206014000000001</v>
      </c>
      <c r="J580" s="130">
        <v>1.8782453799999999</v>
      </c>
      <c r="K580" s="113">
        <f t="shared" si="29"/>
        <v>-0.87112432561926489</v>
      </c>
      <c r="L580" s="91">
        <f t="shared" si="27"/>
        <v>0.3362542306108694</v>
      </c>
      <c r="N580" s="47"/>
    </row>
    <row r="581" spans="1:14">
      <c r="A581" s="90" t="s">
        <v>973</v>
      </c>
      <c r="B581" s="90" t="s">
        <v>974</v>
      </c>
      <c r="C581" s="90" t="s">
        <v>1543</v>
      </c>
      <c r="D581" s="90" t="s">
        <v>399</v>
      </c>
      <c r="E581" s="90" t="s">
        <v>400</v>
      </c>
      <c r="F581" s="112">
        <v>1.577955266</v>
      </c>
      <c r="G581" s="112">
        <v>0.18403307000000002</v>
      </c>
      <c r="H581" s="113">
        <f t="shared" si="26"/>
        <v>7.5743027924274688</v>
      </c>
      <c r="I581" s="130">
        <v>0.24055598</v>
      </c>
      <c r="J581" s="130">
        <v>1.6777799999999999E-2</v>
      </c>
      <c r="K581" s="113">
        <f t="shared" si="29"/>
        <v>13.337754651980594</v>
      </c>
      <c r="L581" s="91">
        <f t="shared" si="27"/>
        <v>0.15244790849476464</v>
      </c>
      <c r="N581" s="47"/>
    </row>
    <row r="582" spans="1:14">
      <c r="A582" s="90" t="s">
        <v>1831</v>
      </c>
      <c r="B582" s="90" t="s">
        <v>1852</v>
      </c>
      <c r="C582" s="90" t="s">
        <v>1180</v>
      </c>
      <c r="D582" s="90" t="s">
        <v>398</v>
      </c>
      <c r="E582" s="90" t="s">
        <v>1868</v>
      </c>
      <c r="F582" s="112">
        <v>0.23767743999999999</v>
      </c>
      <c r="G582" s="112">
        <v>1.4097409999999999E-2</v>
      </c>
      <c r="H582" s="113">
        <f t="shared" si="26"/>
        <v>15.859652943342073</v>
      </c>
      <c r="I582" s="130">
        <v>0.23763118999999999</v>
      </c>
      <c r="J582" s="130">
        <v>10.9938494</v>
      </c>
      <c r="K582" s="113">
        <f t="shared" si="29"/>
        <v>-0.97838507866043722</v>
      </c>
      <c r="L582" s="91">
        <f t="shared" si="27"/>
        <v>0.9998054085402468</v>
      </c>
      <c r="N582" s="47"/>
    </row>
    <row r="583" spans="1:14">
      <c r="A583" s="90" t="s">
        <v>1807</v>
      </c>
      <c r="B583" s="90" t="s">
        <v>1808</v>
      </c>
      <c r="C583" s="90" t="s">
        <v>1180</v>
      </c>
      <c r="D583" s="90" t="s">
        <v>398</v>
      </c>
      <c r="E583" s="90" t="s">
        <v>1868</v>
      </c>
      <c r="F583" s="112">
        <v>0.218158729</v>
      </c>
      <c r="G583" s="112">
        <v>5.3620510000000003E-2</v>
      </c>
      <c r="H583" s="113">
        <f t="shared" ref="H583:H646" si="30">IF(ISERROR(F583/G583-1),"",IF((F583/G583-1)&gt;10000%,"",F583/G583-1))</f>
        <v>3.0685687062655687</v>
      </c>
      <c r="I583" s="130">
        <v>0.23068710999999997</v>
      </c>
      <c r="J583" s="130">
        <v>1.9399830000000003E-2</v>
      </c>
      <c r="K583" s="113">
        <f t="shared" si="29"/>
        <v>10.891192345499931</v>
      </c>
      <c r="L583" s="91">
        <f t="shared" ref="L583:L646" si="31">IF(ISERROR(I583/F583),"",IF(I583/F583&gt;10000%,"",I583/F583))</f>
        <v>1.0574278235733579</v>
      </c>
      <c r="N583" s="47"/>
    </row>
    <row r="584" spans="1:14">
      <c r="A584" s="90" t="s">
        <v>1659</v>
      </c>
      <c r="B584" s="90" t="s">
        <v>1090</v>
      </c>
      <c r="C584" s="90" t="s">
        <v>1543</v>
      </c>
      <c r="D584" s="90" t="s">
        <v>399</v>
      </c>
      <c r="E584" s="90" t="s">
        <v>400</v>
      </c>
      <c r="F584" s="112">
        <v>0.44294739</v>
      </c>
      <c r="G584" s="112">
        <v>4.5932317999999999</v>
      </c>
      <c r="H584" s="113">
        <f t="shared" si="30"/>
        <v>-0.9035651999970914</v>
      </c>
      <c r="I584" s="130">
        <v>0.22513173</v>
      </c>
      <c r="J584" s="130">
        <v>6.6853555299999998</v>
      </c>
      <c r="K584" s="113">
        <f t="shared" si="29"/>
        <v>-0.96632464361996318</v>
      </c>
      <c r="L584" s="91">
        <f t="shared" si="31"/>
        <v>0.50825839610433199</v>
      </c>
      <c r="N584" s="47"/>
    </row>
    <row r="585" spans="1:14">
      <c r="A585" s="90" t="s">
        <v>1590</v>
      </c>
      <c r="B585" s="90" t="s">
        <v>1591</v>
      </c>
      <c r="C585" s="90" t="s">
        <v>1544</v>
      </c>
      <c r="D585" s="90" t="s">
        <v>398</v>
      </c>
      <c r="E585" s="90" t="s">
        <v>400</v>
      </c>
      <c r="F585" s="112">
        <v>0.90052392000000003</v>
      </c>
      <c r="G585" s="112">
        <v>3.6466433</v>
      </c>
      <c r="H585" s="113">
        <f t="shared" si="30"/>
        <v>-0.75305401545580286</v>
      </c>
      <c r="I585" s="130">
        <v>0.22085921999999999</v>
      </c>
      <c r="J585" s="130">
        <v>3.5096740000000001E-2</v>
      </c>
      <c r="K585" s="113">
        <f t="shared" si="29"/>
        <v>5.2928699360681355</v>
      </c>
      <c r="L585" s="91">
        <f t="shared" si="31"/>
        <v>0.2452563614301328</v>
      </c>
      <c r="N585" s="47"/>
    </row>
    <row r="586" spans="1:14">
      <c r="A586" s="90" t="s">
        <v>723</v>
      </c>
      <c r="B586" s="90" t="s">
        <v>724</v>
      </c>
      <c r="C586" s="90" t="s">
        <v>1543</v>
      </c>
      <c r="D586" s="90" t="s">
        <v>399</v>
      </c>
      <c r="E586" s="90" t="s">
        <v>1868</v>
      </c>
      <c r="F586" s="112">
        <v>2.3365171179999997</v>
      </c>
      <c r="G586" s="112">
        <v>5.10278338</v>
      </c>
      <c r="H586" s="113">
        <f t="shared" si="30"/>
        <v>-0.54210928742187758</v>
      </c>
      <c r="I586" s="130">
        <v>0.21346722000000001</v>
      </c>
      <c r="J586" s="130">
        <v>2.2809293919218701</v>
      </c>
      <c r="K586" s="113">
        <f t="shared" si="29"/>
        <v>-0.90641217533694174</v>
      </c>
      <c r="L586" s="91">
        <f t="shared" si="31"/>
        <v>9.1361290852738378E-2</v>
      </c>
      <c r="N586" s="47"/>
    </row>
    <row r="587" spans="1:14">
      <c r="A587" s="90" t="s">
        <v>1673</v>
      </c>
      <c r="B587" s="90" t="s">
        <v>695</v>
      </c>
      <c r="C587" s="90" t="s">
        <v>1540</v>
      </c>
      <c r="D587" s="90" t="s">
        <v>398</v>
      </c>
      <c r="E587" s="90" t="s">
        <v>1868</v>
      </c>
      <c r="F587" s="112">
        <v>2.8508980799999999</v>
      </c>
      <c r="G587" s="112">
        <v>1.4791961100000002</v>
      </c>
      <c r="H587" s="113">
        <f t="shared" si="30"/>
        <v>0.92732935188695143</v>
      </c>
      <c r="I587" s="130">
        <v>0.21055770000000001</v>
      </c>
      <c r="J587" s="130">
        <v>0.47871512999999999</v>
      </c>
      <c r="K587" s="113">
        <f t="shared" si="29"/>
        <v>-0.56016075781853814</v>
      </c>
      <c r="L587" s="91">
        <f t="shared" si="31"/>
        <v>7.3856621349297769E-2</v>
      </c>
      <c r="N587" s="47"/>
    </row>
    <row r="588" spans="1:14">
      <c r="A588" s="90" t="s">
        <v>1844</v>
      </c>
      <c r="B588" s="90" t="s">
        <v>1865</v>
      </c>
      <c r="C588" s="90" t="s">
        <v>1180</v>
      </c>
      <c r="D588" s="90" t="s">
        <v>398</v>
      </c>
      <c r="E588" s="90" t="s">
        <v>1868</v>
      </c>
      <c r="F588" s="112">
        <v>0.77620715500000004</v>
      </c>
      <c r="G588" s="112">
        <v>0.67013157999999995</v>
      </c>
      <c r="H588" s="113">
        <f t="shared" si="30"/>
        <v>0.15829066733431674</v>
      </c>
      <c r="I588" s="130">
        <v>0.20722763</v>
      </c>
      <c r="J588" s="130">
        <v>0.15321636</v>
      </c>
      <c r="K588" s="113">
        <f t="shared" si="29"/>
        <v>0.35251633702823892</v>
      </c>
      <c r="L588" s="91">
        <f t="shared" si="31"/>
        <v>0.26697464544758026</v>
      </c>
      <c r="N588" s="47"/>
    </row>
    <row r="589" spans="1:14">
      <c r="A589" s="90" t="s">
        <v>906</v>
      </c>
      <c r="B589" s="90" t="s">
        <v>1114</v>
      </c>
      <c r="C589" s="90" t="s">
        <v>1543</v>
      </c>
      <c r="D589" s="90" t="s">
        <v>399</v>
      </c>
      <c r="E589" s="90" t="s">
        <v>400</v>
      </c>
      <c r="F589" s="112">
        <v>0.30086521299999996</v>
      </c>
      <c r="G589" s="112">
        <v>2.9942654800000001</v>
      </c>
      <c r="H589" s="113">
        <f t="shared" si="30"/>
        <v>-0.89951952657183898</v>
      </c>
      <c r="I589" s="130">
        <v>0.20472667999999999</v>
      </c>
      <c r="J589" s="130">
        <v>6.8809571299999996</v>
      </c>
      <c r="K589" s="113">
        <f t="shared" si="29"/>
        <v>-0.97024735423689523</v>
      </c>
      <c r="L589" s="91">
        <f t="shared" si="31"/>
        <v>0.68045979114242106</v>
      </c>
      <c r="N589" s="47"/>
    </row>
    <row r="590" spans="1:14">
      <c r="A590" s="90" t="s">
        <v>2918</v>
      </c>
      <c r="B590" s="90" t="s">
        <v>2919</v>
      </c>
      <c r="C590" s="90" t="s">
        <v>1543</v>
      </c>
      <c r="D590" s="90" t="s">
        <v>1441</v>
      </c>
      <c r="E590" s="90" t="s">
        <v>400</v>
      </c>
      <c r="F590" s="112">
        <v>0.74976525000000005</v>
      </c>
      <c r="G590" s="112">
        <v>7.5315E-3</v>
      </c>
      <c r="H590" s="113">
        <f t="shared" si="30"/>
        <v>98.550587532364077</v>
      </c>
      <c r="I590" s="130">
        <v>0.20186166</v>
      </c>
      <c r="J590" s="130"/>
      <c r="K590" s="113" t="str">
        <f t="shared" si="29"/>
        <v/>
      </c>
      <c r="L590" s="91">
        <f t="shared" si="31"/>
        <v>0.26923314997594244</v>
      </c>
      <c r="N590" s="47"/>
    </row>
    <row r="591" spans="1:14">
      <c r="A591" s="90" t="s">
        <v>403</v>
      </c>
      <c r="B591" s="90" t="s">
        <v>404</v>
      </c>
      <c r="C591" s="90" t="s">
        <v>1538</v>
      </c>
      <c r="D591" s="90" t="s">
        <v>398</v>
      </c>
      <c r="E591" s="90" t="s">
        <v>1868</v>
      </c>
      <c r="F591" s="112">
        <v>0.25172270199999996</v>
      </c>
      <c r="G591" s="112">
        <v>0.14049642600000001</v>
      </c>
      <c r="H591" s="113">
        <f t="shared" si="30"/>
        <v>0.79166623071251618</v>
      </c>
      <c r="I591" s="130">
        <v>0.19981395999999998</v>
      </c>
      <c r="J591" s="130">
        <v>9.8156960000000001E-2</v>
      </c>
      <c r="K591" s="113">
        <f t="shared" si="29"/>
        <v>1.0356575835274442</v>
      </c>
      <c r="L591" s="91">
        <f t="shared" si="31"/>
        <v>0.79378601299139084</v>
      </c>
      <c r="N591" s="47"/>
    </row>
    <row r="592" spans="1:14">
      <c r="A592" s="90" t="s">
        <v>1874</v>
      </c>
      <c r="B592" s="90" t="s">
        <v>1875</v>
      </c>
      <c r="C592" s="90" t="s">
        <v>1180</v>
      </c>
      <c r="D592" s="90" t="s">
        <v>398</v>
      </c>
      <c r="E592" s="90" t="s">
        <v>1868</v>
      </c>
      <c r="F592" s="112">
        <v>0.25838086999999998</v>
      </c>
      <c r="G592" s="112">
        <v>0.99506828000000003</v>
      </c>
      <c r="H592" s="113">
        <f t="shared" si="30"/>
        <v>-0.74033855244586833</v>
      </c>
      <c r="I592" s="130">
        <v>0.19856535</v>
      </c>
      <c r="J592" s="130">
        <v>3.6537379999999994E-2</v>
      </c>
      <c r="K592" s="113">
        <f t="shared" si="29"/>
        <v>4.4345809688598372</v>
      </c>
      <c r="L592" s="91">
        <f t="shared" si="31"/>
        <v>0.76849865084826141</v>
      </c>
      <c r="N592" s="47"/>
    </row>
    <row r="593" spans="1:14">
      <c r="A593" s="90" t="s">
        <v>243</v>
      </c>
      <c r="B593" s="90" t="s">
        <v>165</v>
      </c>
      <c r="C593" s="90" t="s">
        <v>1556</v>
      </c>
      <c r="D593" s="90" t="s">
        <v>399</v>
      </c>
      <c r="E593" s="90" t="s">
        <v>400</v>
      </c>
      <c r="F593" s="112">
        <v>3.4185969919999999</v>
      </c>
      <c r="G593" s="112">
        <v>1.38821876</v>
      </c>
      <c r="H593" s="113">
        <f t="shared" si="30"/>
        <v>1.4625780103994561</v>
      </c>
      <c r="I593" s="130">
        <v>0.19660860999999999</v>
      </c>
      <c r="J593" s="130">
        <v>1.63178859</v>
      </c>
      <c r="K593" s="113">
        <f t="shared" si="29"/>
        <v>-0.87951343010677629</v>
      </c>
      <c r="L593" s="91">
        <f t="shared" si="31"/>
        <v>5.7511490959622304E-2</v>
      </c>
      <c r="N593" s="47"/>
    </row>
    <row r="594" spans="1:14">
      <c r="A594" s="90" t="s">
        <v>1455</v>
      </c>
      <c r="B594" s="90" t="s">
        <v>1456</v>
      </c>
      <c r="C594" s="90" t="s">
        <v>298</v>
      </c>
      <c r="D594" s="90" t="s">
        <v>1441</v>
      </c>
      <c r="E594" s="90" t="s">
        <v>400</v>
      </c>
      <c r="F594" s="112">
        <v>0.33396814000000002</v>
      </c>
      <c r="G594" s="112">
        <v>5.659645E-2</v>
      </c>
      <c r="H594" s="113">
        <f t="shared" si="30"/>
        <v>4.9008672805449818</v>
      </c>
      <c r="I594" s="130">
        <v>0.18447645999999998</v>
      </c>
      <c r="J594" s="130"/>
      <c r="K594" s="113" t="str">
        <f t="shared" si="29"/>
        <v/>
      </c>
      <c r="L594" s="91">
        <f t="shared" si="31"/>
        <v>0.5523774213911542</v>
      </c>
      <c r="N594" s="47"/>
    </row>
    <row r="595" spans="1:14">
      <c r="A595" s="90" t="s">
        <v>2338</v>
      </c>
      <c r="B595" s="90" t="s">
        <v>301</v>
      </c>
      <c r="C595" s="90" t="s">
        <v>1180</v>
      </c>
      <c r="D595" s="90" t="s">
        <v>398</v>
      </c>
      <c r="E595" s="90" t="s">
        <v>1868</v>
      </c>
      <c r="F595" s="112">
        <v>0</v>
      </c>
      <c r="G595" s="112">
        <v>9.3100000000000002E-2</v>
      </c>
      <c r="H595" s="113">
        <f t="shared" si="30"/>
        <v>-1</v>
      </c>
      <c r="I595" s="130">
        <v>0.18279656</v>
      </c>
      <c r="J595" s="130">
        <v>7.9041500000000004E-3</v>
      </c>
      <c r="K595" s="113">
        <f t="shared" si="29"/>
        <v>22.12665625019768</v>
      </c>
      <c r="L595" s="91" t="str">
        <f t="shared" si="31"/>
        <v/>
      </c>
      <c r="N595" s="47"/>
    </row>
    <row r="596" spans="1:14">
      <c r="A596" s="90" t="s">
        <v>868</v>
      </c>
      <c r="B596" s="90" t="s">
        <v>869</v>
      </c>
      <c r="C596" s="90" t="s">
        <v>1180</v>
      </c>
      <c r="D596" s="90" t="s">
        <v>399</v>
      </c>
      <c r="E596" s="90" t="s">
        <v>400</v>
      </c>
      <c r="F596" s="112">
        <v>0.17724032000000001</v>
      </c>
      <c r="G596" s="112">
        <v>1.8874999999999999E-2</v>
      </c>
      <c r="H596" s="113">
        <f t="shared" si="30"/>
        <v>8.3902156291390728</v>
      </c>
      <c r="I596" s="130">
        <v>0.17945792000000002</v>
      </c>
      <c r="J596" s="130">
        <v>1.6657400000000003E-2</v>
      </c>
      <c r="K596" s="113">
        <f t="shared" si="29"/>
        <v>9.7734652466771514</v>
      </c>
      <c r="L596" s="91">
        <f t="shared" si="31"/>
        <v>1.0125118257516124</v>
      </c>
      <c r="N596" s="47"/>
    </row>
    <row r="597" spans="1:14">
      <c r="A597" s="90" t="s">
        <v>721</v>
      </c>
      <c r="B597" s="90" t="s">
        <v>722</v>
      </c>
      <c r="C597" s="90" t="s">
        <v>1543</v>
      </c>
      <c r="D597" s="90" t="s">
        <v>1441</v>
      </c>
      <c r="E597" s="90" t="s">
        <v>1868</v>
      </c>
      <c r="F597" s="112">
        <v>2.81656452</v>
      </c>
      <c r="G597" s="112">
        <v>0.38869090000000001</v>
      </c>
      <c r="H597" s="113">
        <f t="shared" si="30"/>
        <v>6.2462836665329702</v>
      </c>
      <c r="I597" s="130">
        <v>0.17739884</v>
      </c>
      <c r="J597" s="130">
        <v>0.74789558999999994</v>
      </c>
      <c r="K597" s="113">
        <f t="shared" si="29"/>
        <v>-0.76280266607802827</v>
      </c>
      <c r="L597" s="91">
        <f t="shared" si="31"/>
        <v>6.2984120811122049E-2</v>
      </c>
      <c r="N597" s="47"/>
    </row>
    <row r="598" spans="1:14">
      <c r="A598" s="90" t="s">
        <v>2698</v>
      </c>
      <c r="B598" s="90" t="s">
        <v>188</v>
      </c>
      <c r="C598" s="90" t="s">
        <v>1180</v>
      </c>
      <c r="D598" s="90" t="s">
        <v>398</v>
      </c>
      <c r="E598" s="90" t="s">
        <v>1868</v>
      </c>
      <c r="F598" s="112">
        <v>1.57615583</v>
      </c>
      <c r="G598" s="112">
        <v>2.2241127500000002</v>
      </c>
      <c r="H598" s="113">
        <f t="shared" si="30"/>
        <v>-0.29133276629073779</v>
      </c>
      <c r="I598" s="130">
        <v>0.16573962</v>
      </c>
      <c r="J598" s="130">
        <v>2.9786793199999999</v>
      </c>
      <c r="K598" s="113">
        <f t="shared" si="29"/>
        <v>-0.94435801837171252</v>
      </c>
      <c r="L598" s="91">
        <f t="shared" si="31"/>
        <v>0.10515433616738264</v>
      </c>
      <c r="N598" s="47"/>
    </row>
    <row r="599" spans="1:14">
      <c r="A599" s="90" t="s">
        <v>1161</v>
      </c>
      <c r="B599" s="90" t="s">
        <v>861</v>
      </c>
      <c r="C599" s="90" t="s">
        <v>1544</v>
      </c>
      <c r="D599" s="90" t="s">
        <v>398</v>
      </c>
      <c r="E599" s="90" t="s">
        <v>400</v>
      </c>
      <c r="F599" s="112">
        <v>1.127931287</v>
      </c>
      <c r="G599" s="112">
        <v>3.778366487</v>
      </c>
      <c r="H599" s="113">
        <f t="shared" si="30"/>
        <v>-0.70147647379342215</v>
      </c>
      <c r="I599" s="130">
        <v>0.16187322000000001</v>
      </c>
      <c r="J599" s="130">
        <v>1.9473860000000001</v>
      </c>
      <c r="K599" s="113">
        <f t="shared" si="29"/>
        <v>-0.91687666441065097</v>
      </c>
      <c r="L599" s="91">
        <f t="shared" si="31"/>
        <v>0.14351336988846203</v>
      </c>
      <c r="N599" s="47"/>
    </row>
    <row r="600" spans="1:14">
      <c r="A600" s="90" t="s">
        <v>1980</v>
      </c>
      <c r="B600" s="90" t="s">
        <v>121</v>
      </c>
      <c r="C600" s="90" t="s">
        <v>1537</v>
      </c>
      <c r="D600" s="90" t="s">
        <v>398</v>
      </c>
      <c r="E600" s="90" t="s">
        <v>1868</v>
      </c>
      <c r="F600" s="112">
        <v>0.68196464000000001</v>
      </c>
      <c r="G600" s="112">
        <v>1.97947191</v>
      </c>
      <c r="H600" s="113">
        <f t="shared" si="30"/>
        <v>-0.6554815268886538</v>
      </c>
      <c r="I600" s="130">
        <v>0.16006222000000001</v>
      </c>
      <c r="J600" s="130">
        <v>1.94315609</v>
      </c>
      <c r="K600" s="113">
        <f t="shared" si="29"/>
        <v>-0.91762770843591879</v>
      </c>
      <c r="L600" s="91">
        <f t="shared" si="31"/>
        <v>0.23470750624255241</v>
      </c>
      <c r="N600" s="47"/>
    </row>
    <row r="601" spans="1:14">
      <c r="A601" s="90" t="s">
        <v>1973</v>
      </c>
      <c r="B601" s="90" t="s">
        <v>373</v>
      </c>
      <c r="C601" s="90" t="s">
        <v>1537</v>
      </c>
      <c r="D601" s="90" t="s">
        <v>398</v>
      </c>
      <c r="E601" s="90" t="s">
        <v>1868</v>
      </c>
      <c r="F601" s="112">
        <v>0.52848799000000002</v>
      </c>
      <c r="G601" s="112">
        <v>0.88229768000000008</v>
      </c>
      <c r="H601" s="113">
        <f t="shared" si="30"/>
        <v>-0.40100943028661262</v>
      </c>
      <c r="I601" s="130">
        <v>0.156141</v>
      </c>
      <c r="J601" s="130">
        <v>0.87107933999999998</v>
      </c>
      <c r="K601" s="113">
        <f t="shared" si="29"/>
        <v>-0.82074996750583018</v>
      </c>
      <c r="L601" s="91">
        <f t="shared" si="31"/>
        <v>0.29544853043869551</v>
      </c>
      <c r="N601" s="47"/>
    </row>
    <row r="602" spans="1:14">
      <c r="A602" s="90" t="s">
        <v>590</v>
      </c>
      <c r="B602" s="90" t="s">
        <v>591</v>
      </c>
      <c r="C602" s="90" t="s">
        <v>1556</v>
      </c>
      <c r="D602" s="90" t="s">
        <v>399</v>
      </c>
      <c r="E602" s="90" t="s">
        <v>1868</v>
      </c>
      <c r="F602" s="112">
        <v>8.1159460000000003E-2</v>
      </c>
      <c r="G602" s="112">
        <v>0.46999112999999998</v>
      </c>
      <c r="H602" s="113">
        <f t="shared" si="30"/>
        <v>-0.82731703894071362</v>
      </c>
      <c r="I602" s="130">
        <v>0.14739584</v>
      </c>
      <c r="J602" s="130">
        <v>2.6229641781250002</v>
      </c>
      <c r="K602" s="113">
        <f t="shared" si="29"/>
        <v>-0.94380562219291741</v>
      </c>
      <c r="L602" s="91">
        <f t="shared" si="31"/>
        <v>1.8161264256809988</v>
      </c>
      <c r="N602" s="47"/>
    </row>
    <row r="603" spans="1:14">
      <c r="A603" s="90" t="s">
        <v>1813</v>
      </c>
      <c r="B603" s="90" t="s">
        <v>1814</v>
      </c>
      <c r="C603" s="90" t="s">
        <v>1180</v>
      </c>
      <c r="D603" s="90" t="s">
        <v>398</v>
      </c>
      <c r="E603" s="90" t="s">
        <v>1868</v>
      </c>
      <c r="F603" s="112">
        <v>0.14527796500000001</v>
      </c>
      <c r="G603" s="112">
        <v>0.16616394500000001</v>
      </c>
      <c r="H603" s="113">
        <f t="shared" si="30"/>
        <v>-0.12569501765259605</v>
      </c>
      <c r="I603" s="130">
        <v>0.14527797000000001</v>
      </c>
      <c r="J603" s="130">
        <v>0.16616595000000001</v>
      </c>
      <c r="K603" s="113">
        <f t="shared" si="29"/>
        <v>-0.12570553714524546</v>
      </c>
      <c r="L603" s="91">
        <f t="shared" si="31"/>
        <v>1.0000000344167816</v>
      </c>
      <c r="N603" s="47"/>
    </row>
    <row r="604" spans="1:14">
      <c r="A604" s="90" t="s">
        <v>2446</v>
      </c>
      <c r="B604" s="90" t="s">
        <v>2447</v>
      </c>
      <c r="C604" s="90" t="s">
        <v>1544</v>
      </c>
      <c r="D604" s="90" t="s">
        <v>398</v>
      </c>
      <c r="E604" s="90" t="s">
        <v>1868</v>
      </c>
      <c r="F604" s="112">
        <v>0</v>
      </c>
      <c r="G604" s="112">
        <v>0.14232</v>
      </c>
      <c r="H604" s="113">
        <f t="shared" si="30"/>
        <v>-1</v>
      </c>
      <c r="I604" s="130">
        <v>0.14246232</v>
      </c>
      <c r="J604" s="130"/>
      <c r="K604" s="113" t="str">
        <f t="shared" ref="K604:K635" si="32">IF(ISERROR(I604/J604-1),"",IF((I604/J604-1)&gt;10000%,"",I604/J604-1))</f>
        <v/>
      </c>
      <c r="L604" s="91" t="str">
        <f t="shared" si="31"/>
        <v/>
      </c>
      <c r="N604" s="47"/>
    </row>
    <row r="605" spans="1:14">
      <c r="A605" s="90" t="s">
        <v>2111</v>
      </c>
      <c r="B605" s="90" t="s">
        <v>872</v>
      </c>
      <c r="C605" s="90" t="s">
        <v>1537</v>
      </c>
      <c r="D605" s="90" t="s">
        <v>398</v>
      </c>
      <c r="E605" s="90" t="s">
        <v>1868</v>
      </c>
      <c r="F605" s="112">
        <v>4.0837544300000097</v>
      </c>
      <c r="G605" s="112">
        <v>2.7925208539999997</v>
      </c>
      <c r="H605" s="113">
        <f t="shared" si="30"/>
        <v>0.46238994926410326</v>
      </c>
      <c r="I605" s="130">
        <v>0.14018554</v>
      </c>
      <c r="J605" s="130"/>
      <c r="K605" s="113" t="str">
        <f t="shared" si="32"/>
        <v/>
      </c>
      <c r="L605" s="91">
        <f t="shared" si="31"/>
        <v>3.4327612593492714E-2</v>
      </c>
      <c r="N605" s="47"/>
    </row>
    <row r="606" spans="1:14">
      <c r="A606" s="90" t="s">
        <v>870</v>
      </c>
      <c r="B606" s="90" t="s">
        <v>871</v>
      </c>
      <c r="C606" s="90" t="s">
        <v>1180</v>
      </c>
      <c r="D606" s="90" t="s">
        <v>399</v>
      </c>
      <c r="E606" s="90" t="s">
        <v>400</v>
      </c>
      <c r="F606" s="112">
        <v>0.13926326</v>
      </c>
      <c r="G606" s="112">
        <v>3.6704399999999998E-2</v>
      </c>
      <c r="H606" s="113">
        <f t="shared" si="30"/>
        <v>2.7941843484704831</v>
      </c>
      <c r="I606" s="130">
        <v>0.13905006</v>
      </c>
      <c r="J606" s="130">
        <v>3.6704399999999998E-2</v>
      </c>
      <c r="K606" s="113">
        <f t="shared" si="32"/>
        <v>2.7883757805603691</v>
      </c>
      <c r="L606" s="91">
        <f t="shared" si="31"/>
        <v>0.99846908653438105</v>
      </c>
      <c r="N606" s="47"/>
    </row>
    <row r="607" spans="1:14">
      <c r="A607" s="90" t="s">
        <v>443</v>
      </c>
      <c r="B607" s="90" t="s">
        <v>444</v>
      </c>
      <c r="C607" s="90" t="s">
        <v>1544</v>
      </c>
      <c r="D607" s="90" t="s">
        <v>398</v>
      </c>
      <c r="E607" s="90" t="s">
        <v>1868</v>
      </c>
      <c r="F607" s="112">
        <v>7.2575461749999999</v>
      </c>
      <c r="G607" s="112">
        <v>12.565880799</v>
      </c>
      <c r="H607" s="113">
        <f t="shared" si="30"/>
        <v>-0.4224403134894007</v>
      </c>
      <c r="I607" s="130">
        <v>0.13819991000000001</v>
      </c>
      <c r="J607" s="130">
        <v>4.5134578400000001</v>
      </c>
      <c r="K607" s="113">
        <f t="shared" si="32"/>
        <v>-0.96938048057628468</v>
      </c>
      <c r="L607" s="91">
        <f t="shared" si="31"/>
        <v>1.9042236407128339E-2</v>
      </c>
      <c r="N607" s="47"/>
    </row>
    <row r="608" spans="1:14">
      <c r="A608" s="90" t="s">
        <v>2912</v>
      </c>
      <c r="B608" s="90" t="s">
        <v>2913</v>
      </c>
      <c r="C608" s="90" t="s">
        <v>1543</v>
      </c>
      <c r="D608" s="90" t="s">
        <v>399</v>
      </c>
      <c r="E608" s="90" t="s">
        <v>1868</v>
      </c>
      <c r="F608" s="112">
        <v>0.18130784999999999</v>
      </c>
      <c r="G608" s="112">
        <v>0.24245835999999998</v>
      </c>
      <c r="H608" s="113">
        <f t="shared" si="30"/>
        <v>-0.25221035892513666</v>
      </c>
      <c r="I608" s="130">
        <v>0.13782011999999999</v>
      </c>
      <c r="J608" s="130"/>
      <c r="K608" s="113" t="str">
        <f t="shared" si="32"/>
        <v/>
      </c>
      <c r="L608" s="91">
        <f t="shared" si="31"/>
        <v>0.76014425188981061</v>
      </c>
      <c r="N608" s="47"/>
    </row>
    <row r="609" spans="1:14">
      <c r="A609" s="90" t="s">
        <v>151</v>
      </c>
      <c r="B609" s="90" t="s">
        <v>152</v>
      </c>
      <c r="C609" s="90" t="s">
        <v>1545</v>
      </c>
      <c r="D609" s="90" t="s">
        <v>399</v>
      </c>
      <c r="E609" s="90" t="s">
        <v>400</v>
      </c>
      <c r="F609" s="112">
        <v>2.1681643799999999</v>
      </c>
      <c r="G609" s="112">
        <v>0.20930567</v>
      </c>
      <c r="H609" s="113">
        <f t="shared" si="30"/>
        <v>9.3588420705468707</v>
      </c>
      <c r="I609" s="130">
        <v>0.13456713000000001</v>
      </c>
      <c r="J609" s="130">
        <v>4.0122970000000001E-2</v>
      </c>
      <c r="K609" s="113">
        <f t="shared" si="32"/>
        <v>2.3538676224616473</v>
      </c>
      <c r="L609" s="91">
        <f t="shared" si="31"/>
        <v>6.2065003576896698E-2</v>
      </c>
      <c r="N609" s="47"/>
    </row>
    <row r="610" spans="1:14">
      <c r="A610" s="90" t="s">
        <v>422</v>
      </c>
      <c r="B610" s="90" t="s">
        <v>424</v>
      </c>
      <c r="C610" s="90" t="s">
        <v>1180</v>
      </c>
      <c r="D610" s="90" t="s">
        <v>398</v>
      </c>
      <c r="E610" s="90" t="s">
        <v>1868</v>
      </c>
      <c r="F610" s="112">
        <v>0.13185398000000001</v>
      </c>
      <c r="G610" s="112">
        <v>3.5240540000000001E-2</v>
      </c>
      <c r="H610" s="113">
        <f t="shared" si="30"/>
        <v>2.7415425529801758</v>
      </c>
      <c r="I610" s="130">
        <v>0.13429358</v>
      </c>
      <c r="J610" s="130">
        <v>3.2800940000000001E-2</v>
      </c>
      <c r="K610" s="113">
        <f t="shared" si="32"/>
        <v>3.0941991296590885</v>
      </c>
      <c r="L610" s="91">
        <f t="shared" si="31"/>
        <v>1.018502285634457</v>
      </c>
      <c r="N610" s="47"/>
    </row>
    <row r="611" spans="1:14">
      <c r="A611" s="90" t="s">
        <v>214</v>
      </c>
      <c r="B611" s="90" t="s">
        <v>355</v>
      </c>
      <c r="C611" s="90" t="s">
        <v>1556</v>
      </c>
      <c r="D611" s="90" t="s">
        <v>399</v>
      </c>
      <c r="E611" s="90" t="s">
        <v>1868</v>
      </c>
      <c r="F611" s="112">
        <v>11.51272631</v>
      </c>
      <c r="G611" s="112">
        <v>27.389556989999999</v>
      </c>
      <c r="H611" s="113">
        <f t="shared" si="30"/>
        <v>-0.5796673047978349</v>
      </c>
      <c r="I611" s="130">
        <v>0.13148569000000002</v>
      </c>
      <c r="J611" s="130">
        <v>6.7230406500000006</v>
      </c>
      <c r="K611" s="113">
        <f t="shared" si="32"/>
        <v>-0.98044252640358498</v>
      </c>
      <c r="L611" s="91">
        <f t="shared" si="31"/>
        <v>1.1420899486318112E-2</v>
      </c>
      <c r="N611" s="47"/>
    </row>
    <row r="612" spans="1:14">
      <c r="A612" s="90" t="s">
        <v>1696</v>
      </c>
      <c r="B612" s="90" t="s">
        <v>1699</v>
      </c>
      <c r="C612" s="90" t="s">
        <v>1543</v>
      </c>
      <c r="D612" s="90" t="s">
        <v>399</v>
      </c>
      <c r="E612" s="90" t="s">
        <v>400</v>
      </c>
      <c r="F612" s="112">
        <v>0.31855704499999998</v>
      </c>
      <c r="G612" s="112">
        <v>0.16274074199999999</v>
      </c>
      <c r="H612" s="113">
        <f t="shared" si="30"/>
        <v>0.95745110342436557</v>
      </c>
      <c r="I612" s="130">
        <v>0.12472353999999999</v>
      </c>
      <c r="J612" s="130">
        <v>6.8574789999999997E-2</v>
      </c>
      <c r="K612" s="113">
        <f t="shared" si="32"/>
        <v>0.81879579944758119</v>
      </c>
      <c r="L612" s="91">
        <f t="shared" si="31"/>
        <v>0.39152654746656129</v>
      </c>
      <c r="N612" s="47"/>
    </row>
    <row r="613" spans="1:14">
      <c r="A613" s="90" t="s">
        <v>44</v>
      </c>
      <c r="B613" s="90" t="s">
        <v>990</v>
      </c>
      <c r="C613" s="90" t="s">
        <v>1542</v>
      </c>
      <c r="D613" s="90" t="s">
        <v>398</v>
      </c>
      <c r="E613" s="90" t="s">
        <v>1868</v>
      </c>
      <c r="F613" s="112">
        <v>0.18124034999999999</v>
      </c>
      <c r="G613" s="112">
        <v>0.26470721999999997</v>
      </c>
      <c r="H613" s="113">
        <f t="shared" si="30"/>
        <v>-0.31531769326125669</v>
      </c>
      <c r="I613" s="130">
        <v>0.11971513</v>
      </c>
      <c r="J613" s="130">
        <v>6.9003900000000002E-3</v>
      </c>
      <c r="K613" s="113">
        <f t="shared" si="32"/>
        <v>16.349038242765989</v>
      </c>
      <c r="L613" s="91">
        <f t="shared" si="31"/>
        <v>0.66053243662352235</v>
      </c>
      <c r="N613" s="47"/>
    </row>
    <row r="614" spans="1:14">
      <c r="A614" s="90" t="s">
        <v>2432</v>
      </c>
      <c r="B614" s="90" t="s">
        <v>2433</v>
      </c>
      <c r="C614" s="90" t="s">
        <v>1180</v>
      </c>
      <c r="D614" s="90" t="s">
        <v>398</v>
      </c>
      <c r="E614" s="90" t="s">
        <v>400</v>
      </c>
      <c r="F614" s="112">
        <v>5.016864E-2</v>
      </c>
      <c r="G614" s="112">
        <v>5.3826019999999995E-2</v>
      </c>
      <c r="H614" s="113">
        <f t="shared" si="30"/>
        <v>-6.7948178223097178E-2</v>
      </c>
      <c r="I614" s="130">
        <v>0.1175474</v>
      </c>
      <c r="J614" s="130">
        <v>7.8606889999999999E-2</v>
      </c>
      <c r="K614" s="113">
        <f t="shared" si="32"/>
        <v>0.49538291109087251</v>
      </c>
      <c r="L614" s="91">
        <f t="shared" si="31"/>
        <v>2.3430453765539587</v>
      </c>
      <c r="N614" s="47"/>
    </row>
    <row r="615" spans="1:14">
      <c r="A615" s="90" t="s">
        <v>480</v>
      </c>
      <c r="B615" s="90" t="s">
        <v>807</v>
      </c>
      <c r="C615" s="90" t="s">
        <v>1538</v>
      </c>
      <c r="D615" s="90" t="s">
        <v>398</v>
      </c>
      <c r="E615" s="90" t="s">
        <v>1868</v>
      </c>
      <c r="F615" s="112">
        <v>0.17785942199999999</v>
      </c>
      <c r="G615" s="112">
        <v>0.17508362</v>
      </c>
      <c r="H615" s="113">
        <f t="shared" si="30"/>
        <v>1.5854150148369106E-2</v>
      </c>
      <c r="I615" s="130">
        <v>0.11660611999999999</v>
      </c>
      <c r="J615" s="130">
        <v>1.7435610000000001E-2</v>
      </c>
      <c r="K615" s="113">
        <f t="shared" si="32"/>
        <v>5.6878141917604257</v>
      </c>
      <c r="L615" s="91">
        <f t="shared" si="31"/>
        <v>0.65560833769042615</v>
      </c>
      <c r="N615" s="47"/>
    </row>
    <row r="616" spans="1:14">
      <c r="A616" s="90" t="s">
        <v>145</v>
      </c>
      <c r="B616" s="90" t="s">
        <v>146</v>
      </c>
      <c r="C616" s="90" t="s">
        <v>1545</v>
      </c>
      <c r="D616" s="90" t="s">
        <v>399</v>
      </c>
      <c r="E616" s="90" t="s">
        <v>400</v>
      </c>
      <c r="F616" s="112">
        <v>6.9042530000000005E-2</v>
      </c>
      <c r="G616" s="112">
        <v>3.0225900000000003E-3</v>
      </c>
      <c r="H616" s="113">
        <f t="shared" si="30"/>
        <v>21.842175088252127</v>
      </c>
      <c r="I616" s="130">
        <v>0.11246508</v>
      </c>
      <c r="J616" s="130"/>
      <c r="K616" s="113" t="str">
        <f t="shared" si="32"/>
        <v/>
      </c>
      <c r="L616" s="91">
        <f t="shared" si="31"/>
        <v>1.6289246642612891</v>
      </c>
      <c r="N616" s="47"/>
    </row>
    <row r="617" spans="1:14">
      <c r="A617" s="90" t="s">
        <v>2532</v>
      </c>
      <c r="B617" s="90" t="s">
        <v>2533</v>
      </c>
      <c r="C617" s="90" t="s">
        <v>1767</v>
      </c>
      <c r="D617" s="90" t="s">
        <v>398</v>
      </c>
      <c r="E617" s="90" t="s">
        <v>1868</v>
      </c>
      <c r="F617" s="112">
        <v>0.22075514999999998</v>
      </c>
      <c r="G617" s="112">
        <v>0.29061320000000002</v>
      </c>
      <c r="H617" s="113">
        <f t="shared" si="30"/>
        <v>-0.2403815449539114</v>
      </c>
      <c r="I617" s="130">
        <v>0.1105265</v>
      </c>
      <c r="J617" s="130">
        <v>2.8083199999999999E-2</v>
      </c>
      <c r="K617" s="113">
        <f t="shared" si="32"/>
        <v>2.9356804067912488</v>
      </c>
      <c r="L617" s="91">
        <f t="shared" si="31"/>
        <v>0.50067461619808196</v>
      </c>
      <c r="N617" s="47"/>
    </row>
    <row r="618" spans="1:14">
      <c r="A618" s="90" t="s">
        <v>340</v>
      </c>
      <c r="B618" s="90" t="s">
        <v>139</v>
      </c>
      <c r="C618" s="90" t="s">
        <v>1545</v>
      </c>
      <c r="D618" s="90" t="s">
        <v>399</v>
      </c>
      <c r="E618" s="90" t="s">
        <v>400</v>
      </c>
      <c r="F618" s="112">
        <v>0.152785215</v>
      </c>
      <c r="G618" s="112">
        <v>6.6699999999999997E-6</v>
      </c>
      <c r="H618" s="113" t="str">
        <f t="shared" si="30"/>
        <v/>
      </c>
      <c r="I618" s="130">
        <v>0.10794184</v>
      </c>
      <c r="J618" s="130"/>
      <c r="K618" s="113" t="str">
        <f t="shared" si="32"/>
        <v/>
      </c>
      <c r="L618" s="91">
        <f t="shared" si="31"/>
        <v>0.70649401514407006</v>
      </c>
      <c r="N618" s="47"/>
    </row>
    <row r="619" spans="1:14">
      <c r="A619" s="90" t="s">
        <v>2726</v>
      </c>
      <c r="B619" s="90" t="s">
        <v>1087</v>
      </c>
      <c r="C619" s="90" t="s">
        <v>1544</v>
      </c>
      <c r="D619" s="90" t="s">
        <v>398</v>
      </c>
      <c r="E619" s="90" t="s">
        <v>1868</v>
      </c>
      <c r="F619" s="112">
        <v>2.44829798</v>
      </c>
      <c r="G619" s="112">
        <v>1.1044847879999999</v>
      </c>
      <c r="H619" s="113">
        <f t="shared" si="30"/>
        <v>1.2166878227751563</v>
      </c>
      <c r="I619" s="130">
        <v>0.1032950024175725</v>
      </c>
      <c r="J619" s="130">
        <v>3.7459211627906999E-3</v>
      </c>
      <c r="K619" s="113">
        <f t="shared" si="32"/>
        <v>26.575327383723696</v>
      </c>
      <c r="L619" s="91">
        <f t="shared" si="31"/>
        <v>4.2190535327555394E-2</v>
      </c>
      <c r="N619" s="47"/>
    </row>
    <row r="620" spans="1:14">
      <c r="A620" s="90" t="s">
        <v>1546</v>
      </c>
      <c r="B620" s="90" t="s">
        <v>1547</v>
      </c>
      <c r="C620" s="90" t="s">
        <v>1538</v>
      </c>
      <c r="D620" s="90" t="s">
        <v>398</v>
      </c>
      <c r="E620" s="90" t="s">
        <v>1868</v>
      </c>
      <c r="F620" s="112">
        <v>6.0423640000000001E-2</v>
      </c>
      <c r="G620" s="112">
        <v>0</v>
      </c>
      <c r="H620" s="113" t="str">
        <f t="shared" si="30"/>
        <v/>
      </c>
      <c r="I620" s="130">
        <v>9.7584000000000004E-2</v>
      </c>
      <c r="J620" s="130"/>
      <c r="K620" s="113" t="str">
        <f t="shared" si="32"/>
        <v/>
      </c>
      <c r="L620" s="91">
        <f t="shared" si="31"/>
        <v>1.6149970442032291</v>
      </c>
      <c r="N620" s="47"/>
    </row>
    <row r="621" spans="1:14">
      <c r="A621" s="90" t="s">
        <v>658</v>
      </c>
      <c r="B621" s="90" t="s">
        <v>659</v>
      </c>
      <c r="C621" s="90" t="s">
        <v>1180</v>
      </c>
      <c r="D621" s="90" t="s">
        <v>398</v>
      </c>
      <c r="E621" s="90" t="s">
        <v>1868</v>
      </c>
      <c r="F621" s="112">
        <v>0.33961066899999998</v>
      </c>
      <c r="G621" s="112">
        <v>0.86561212399999998</v>
      </c>
      <c r="H621" s="113">
        <f t="shared" si="30"/>
        <v>-0.60766414935288038</v>
      </c>
      <c r="I621" s="130">
        <v>9.5835229999999993E-2</v>
      </c>
      <c r="J621" s="130">
        <v>1.71876633</v>
      </c>
      <c r="K621" s="113">
        <f t="shared" si="32"/>
        <v>-0.94424185049052012</v>
      </c>
      <c r="L621" s="91">
        <f t="shared" si="31"/>
        <v>0.28219145847859095</v>
      </c>
      <c r="N621" s="47"/>
    </row>
    <row r="622" spans="1:14">
      <c r="A622" s="90" t="s">
        <v>2063</v>
      </c>
      <c r="B622" s="90" t="s">
        <v>175</v>
      </c>
      <c r="C622" s="90" t="s">
        <v>1180</v>
      </c>
      <c r="D622" s="90" t="s">
        <v>398</v>
      </c>
      <c r="E622" s="90" t="s">
        <v>1868</v>
      </c>
      <c r="F622" s="112">
        <v>2.5284609300000001</v>
      </c>
      <c r="G622" s="112">
        <v>1.06278603</v>
      </c>
      <c r="H622" s="113">
        <f t="shared" si="30"/>
        <v>1.3790874725743243</v>
      </c>
      <c r="I622" s="130">
        <v>8.976787E-2</v>
      </c>
      <c r="J622" s="130">
        <v>9.97600658</v>
      </c>
      <c r="K622" s="113">
        <f t="shared" si="32"/>
        <v>-0.99100162281568982</v>
      </c>
      <c r="L622" s="91">
        <f t="shared" si="31"/>
        <v>3.5502968993869323E-2</v>
      </c>
      <c r="N622" s="47"/>
    </row>
    <row r="623" spans="1:14">
      <c r="A623" s="90" t="s">
        <v>458</v>
      </c>
      <c r="B623" s="90" t="s">
        <v>459</v>
      </c>
      <c r="C623" s="90" t="s">
        <v>1180</v>
      </c>
      <c r="D623" s="90" t="s">
        <v>398</v>
      </c>
      <c r="E623" s="90" t="s">
        <v>1868</v>
      </c>
      <c r="F623" s="112">
        <v>4.1896999999999997E-2</v>
      </c>
      <c r="G623" s="112">
        <v>0.47692765000000004</v>
      </c>
      <c r="H623" s="113">
        <f t="shared" si="30"/>
        <v>-0.91215229395905228</v>
      </c>
      <c r="I623" s="130">
        <v>8.5147529999999999E-2</v>
      </c>
      <c r="J623" s="130">
        <v>0.89554043000000005</v>
      </c>
      <c r="K623" s="113">
        <f t="shared" si="32"/>
        <v>-0.90492050705069782</v>
      </c>
      <c r="L623" s="91">
        <f t="shared" si="31"/>
        <v>2.0323061317039408</v>
      </c>
      <c r="N623" s="47"/>
    </row>
    <row r="624" spans="1:14">
      <c r="A624" s="90" t="s">
        <v>60</v>
      </c>
      <c r="B624" s="90" t="s">
        <v>71</v>
      </c>
      <c r="C624" s="90" t="s">
        <v>1541</v>
      </c>
      <c r="D624" s="90" t="s">
        <v>399</v>
      </c>
      <c r="E624" s="90" t="s">
        <v>400</v>
      </c>
      <c r="F624" s="112">
        <v>0.16625845</v>
      </c>
      <c r="G624" s="112">
        <v>0.66335250000000001</v>
      </c>
      <c r="H624" s="113">
        <f t="shared" si="30"/>
        <v>-0.74936636252972588</v>
      </c>
      <c r="I624" s="130">
        <v>8.4271109999999996E-2</v>
      </c>
      <c r="J624" s="130">
        <v>3.9562029999999998E-2</v>
      </c>
      <c r="K624" s="113">
        <f t="shared" si="32"/>
        <v>1.130100755699341</v>
      </c>
      <c r="L624" s="91">
        <f t="shared" si="31"/>
        <v>0.50686813211599169</v>
      </c>
      <c r="N624" s="47"/>
    </row>
    <row r="625" spans="1:14">
      <c r="A625" s="90" t="s">
        <v>217</v>
      </c>
      <c r="B625" s="90" t="s">
        <v>29</v>
      </c>
      <c r="C625" s="90" t="s">
        <v>1556</v>
      </c>
      <c r="D625" s="90" t="s">
        <v>1441</v>
      </c>
      <c r="E625" s="90" t="s">
        <v>1868</v>
      </c>
      <c r="F625" s="112">
        <v>0.13455459</v>
      </c>
      <c r="G625" s="112">
        <v>2.4281999999999997E-3</v>
      </c>
      <c r="H625" s="113">
        <f t="shared" si="30"/>
        <v>54.413306152705715</v>
      </c>
      <c r="I625" s="130">
        <v>8.2402249999999996E-2</v>
      </c>
      <c r="J625" s="130">
        <v>10.810468849999999</v>
      </c>
      <c r="K625" s="113">
        <f t="shared" si="32"/>
        <v>-0.99237755076644985</v>
      </c>
      <c r="L625" s="91">
        <f t="shared" si="31"/>
        <v>0.61240757375872501</v>
      </c>
      <c r="N625" s="47"/>
    </row>
    <row r="626" spans="1:14">
      <c r="A626" s="90" t="s">
        <v>1793</v>
      </c>
      <c r="B626" s="90" t="s">
        <v>1794</v>
      </c>
      <c r="C626" s="90" t="s">
        <v>1180</v>
      </c>
      <c r="D626" s="90" t="s">
        <v>398</v>
      </c>
      <c r="E626" s="90" t="s">
        <v>1868</v>
      </c>
      <c r="F626" s="112">
        <v>0.36054976999999999</v>
      </c>
      <c r="G626" s="112">
        <v>1.9006995600000001</v>
      </c>
      <c r="H626" s="113">
        <f t="shared" si="30"/>
        <v>-0.81030680619508322</v>
      </c>
      <c r="I626" s="130">
        <v>8.0962060000000002E-2</v>
      </c>
      <c r="J626" s="130">
        <v>5.4199348499999997</v>
      </c>
      <c r="K626" s="113">
        <f t="shared" si="32"/>
        <v>-0.98506217099639126</v>
      </c>
      <c r="L626" s="91">
        <f t="shared" si="31"/>
        <v>0.22455168949351986</v>
      </c>
      <c r="N626" s="47"/>
    </row>
    <row r="627" spans="1:14">
      <c r="A627" s="90" t="s">
        <v>1896</v>
      </c>
      <c r="B627" s="90" t="s">
        <v>554</v>
      </c>
      <c r="C627" s="90" t="s">
        <v>1539</v>
      </c>
      <c r="D627" s="90" t="s">
        <v>398</v>
      </c>
      <c r="E627" s="90" t="s">
        <v>1868</v>
      </c>
      <c r="F627" s="112">
        <v>1.3605490099999999</v>
      </c>
      <c r="G627" s="112">
        <v>0.18475017999999999</v>
      </c>
      <c r="H627" s="113">
        <f t="shared" si="30"/>
        <v>6.3642635151965754</v>
      </c>
      <c r="I627" s="130">
        <v>8.0510760000000001E-2</v>
      </c>
      <c r="J627" s="130">
        <v>0.18148460999999999</v>
      </c>
      <c r="K627" s="113">
        <f t="shared" si="32"/>
        <v>-0.55637692915118253</v>
      </c>
      <c r="L627" s="91">
        <f t="shared" si="31"/>
        <v>5.9175200164233707E-2</v>
      </c>
      <c r="N627" s="47"/>
    </row>
    <row r="628" spans="1:14">
      <c r="A628" s="90" t="s">
        <v>924</v>
      </c>
      <c r="B628" s="90" t="s">
        <v>1061</v>
      </c>
      <c r="C628" s="90" t="s">
        <v>1544</v>
      </c>
      <c r="D628" s="90" t="s">
        <v>398</v>
      </c>
      <c r="E628" s="90" t="s">
        <v>400</v>
      </c>
      <c r="F628" s="112">
        <v>1.06596062</v>
      </c>
      <c r="G628" s="112">
        <v>2.913602375</v>
      </c>
      <c r="H628" s="113">
        <f t="shared" si="30"/>
        <v>-0.63414341327203227</v>
      </c>
      <c r="I628" s="130">
        <v>7.9944559999999998E-2</v>
      </c>
      <c r="J628" s="130">
        <v>4.4095269999999999E-2</v>
      </c>
      <c r="K628" s="113">
        <f t="shared" si="32"/>
        <v>0.81299626921436241</v>
      </c>
      <c r="L628" s="91">
        <f t="shared" si="31"/>
        <v>7.4997667362233317E-2</v>
      </c>
      <c r="N628" s="47"/>
    </row>
    <row r="629" spans="1:14">
      <c r="A629" s="90" t="s">
        <v>460</v>
      </c>
      <c r="B629" s="90" t="s">
        <v>461</v>
      </c>
      <c r="C629" s="90" t="s">
        <v>1541</v>
      </c>
      <c r="D629" s="90" t="s">
        <v>399</v>
      </c>
      <c r="E629" s="90" t="s">
        <v>400</v>
      </c>
      <c r="F629" s="112">
        <v>4.2503261600000002</v>
      </c>
      <c r="G629" s="112">
        <v>3.1617981500000001</v>
      </c>
      <c r="H629" s="113">
        <f t="shared" si="30"/>
        <v>0.34427498478990515</v>
      </c>
      <c r="I629" s="130">
        <v>7.9844100000000001E-2</v>
      </c>
      <c r="J629" s="130"/>
      <c r="K629" s="113" t="str">
        <f t="shared" si="32"/>
        <v/>
      </c>
      <c r="L629" s="91">
        <f t="shared" si="31"/>
        <v>1.8785405400511664E-2</v>
      </c>
      <c r="N629" s="47"/>
    </row>
    <row r="630" spans="1:14">
      <c r="A630" s="90" t="s">
        <v>1809</v>
      </c>
      <c r="B630" s="90" t="s">
        <v>1810</v>
      </c>
      <c r="C630" s="90" t="s">
        <v>1180</v>
      </c>
      <c r="D630" s="90" t="s">
        <v>398</v>
      </c>
      <c r="E630" s="90" t="s">
        <v>1868</v>
      </c>
      <c r="F630" s="112">
        <v>7.4404755000000003E-2</v>
      </c>
      <c r="G630" s="112">
        <v>0</v>
      </c>
      <c r="H630" s="113" t="str">
        <f t="shared" si="30"/>
        <v/>
      </c>
      <c r="I630" s="130">
        <v>7.9233649999999989E-2</v>
      </c>
      <c r="J630" s="130"/>
      <c r="K630" s="113" t="str">
        <f t="shared" si="32"/>
        <v/>
      </c>
      <c r="L630" s="91">
        <f t="shared" si="31"/>
        <v>1.0649003548227527</v>
      </c>
      <c r="N630" s="47"/>
    </row>
    <row r="631" spans="1:14">
      <c r="A631" s="90" t="s">
        <v>413</v>
      </c>
      <c r="B631" s="90" t="s">
        <v>414</v>
      </c>
      <c r="C631" s="90" t="s">
        <v>1544</v>
      </c>
      <c r="D631" s="90" t="s">
        <v>398</v>
      </c>
      <c r="E631" s="90" t="s">
        <v>400</v>
      </c>
      <c r="F631" s="112">
        <v>0.16569872099999999</v>
      </c>
      <c r="G631" s="112">
        <v>1.5312512540000001</v>
      </c>
      <c r="H631" s="113">
        <f t="shared" si="30"/>
        <v>-0.89178867898579361</v>
      </c>
      <c r="I631" s="130">
        <v>7.8272389999999997E-2</v>
      </c>
      <c r="J631" s="130">
        <v>9.7594300000000009E-2</v>
      </c>
      <c r="K631" s="113">
        <f t="shared" si="32"/>
        <v>-0.19798195181480893</v>
      </c>
      <c r="L631" s="91">
        <f t="shared" si="31"/>
        <v>0.4723777560117679</v>
      </c>
      <c r="N631" s="47"/>
    </row>
    <row r="632" spans="1:14">
      <c r="A632" s="90" t="s">
        <v>14</v>
      </c>
      <c r="B632" s="90" t="s">
        <v>15</v>
      </c>
      <c r="C632" s="90" t="s">
        <v>1767</v>
      </c>
      <c r="D632" s="90" t="s">
        <v>399</v>
      </c>
      <c r="E632" s="90" t="s">
        <v>400</v>
      </c>
      <c r="F632" s="112">
        <v>0.12065413999999999</v>
      </c>
      <c r="G632" s="112">
        <v>4.2086640000000002E-2</v>
      </c>
      <c r="H632" s="113">
        <f t="shared" si="30"/>
        <v>1.8668038123261916</v>
      </c>
      <c r="I632" s="130">
        <v>7.6067599999999999E-2</v>
      </c>
      <c r="J632" s="130"/>
      <c r="K632" s="113" t="str">
        <f t="shared" si="32"/>
        <v/>
      </c>
      <c r="L632" s="91">
        <f t="shared" si="31"/>
        <v>0.63045992454133781</v>
      </c>
      <c r="N632" s="47"/>
    </row>
    <row r="633" spans="1:14">
      <c r="A633" s="90" t="s">
        <v>2294</v>
      </c>
      <c r="B633" s="90" t="s">
        <v>2295</v>
      </c>
      <c r="C633" s="90" t="s">
        <v>1180</v>
      </c>
      <c r="D633" s="90" t="s">
        <v>398</v>
      </c>
      <c r="E633" s="90" t="s">
        <v>400</v>
      </c>
      <c r="F633" s="112">
        <v>7.5264999999999999E-2</v>
      </c>
      <c r="G633" s="112">
        <v>0.66066042000000003</v>
      </c>
      <c r="H633" s="113">
        <f t="shared" si="30"/>
        <v>-0.8860761175915457</v>
      </c>
      <c r="I633" s="130">
        <v>7.5264999999999999E-2</v>
      </c>
      <c r="J633" s="130">
        <v>1.93257908</v>
      </c>
      <c r="K633" s="113">
        <f t="shared" si="32"/>
        <v>-0.96105463379019918</v>
      </c>
      <c r="L633" s="91">
        <f t="shared" si="31"/>
        <v>1</v>
      </c>
      <c r="N633" s="47"/>
    </row>
    <row r="634" spans="1:14">
      <c r="A634" s="90" t="s">
        <v>2508</v>
      </c>
      <c r="B634" s="90" t="s">
        <v>2509</v>
      </c>
      <c r="C634" s="90" t="s">
        <v>1538</v>
      </c>
      <c r="D634" s="90" t="s">
        <v>398</v>
      </c>
      <c r="E634" s="90" t="s">
        <v>1868</v>
      </c>
      <c r="F634" s="112">
        <v>0.29459096999999995</v>
      </c>
      <c r="G634" s="112">
        <v>2.6119962599999997</v>
      </c>
      <c r="H634" s="113">
        <f t="shared" si="30"/>
        <v>-0.88721615933707354</v>
      </c>
      <c r="I634" s="130">
        <v>7.4842619999999999E-2</v>
      </c>
      <c r="J634" s="130">
        <v>0.64597284999999993</v>
      </c>
      <c r="K634" s="113">
        <f t="shared" si="32"/>
        <v>-0.88413968172191759</v>
      </c>
      <c r="L634" s="91">
        <f t="shared" si="31"/>
        <v>0.25405605609703519</v>
      </c>
      <c r="N634" s="47"/>
    </row>
    <row r="635" spans="1:14">
      <c r="A635" s="90" t="s">
        <v>39</v>
      </c>
      <c r="B635" s="90" t="s">
        <v>1047</v>
      </c>
      <c r="C635" s="90" t="s">
        <v>1544</v>
      </c>
      <c r="D635" s="90" t="s">
        <v>398</v>
      </c>
      <c r="E635" s="90" t="s">
        <v>1868</v>
      </c>
      <c r="F635" s="112">
        <v>0.372677753</v>
      </c>
      <c r="G635" s="112">
        <v>1.8705082159999999</v>
      </c>
      <c r="H635" s="113">
        <f t="shared" si="30"/>
        <v>-0.80076123172719593</v>
      </c>
      <c r="I635" s="130">
        <v>7.440426E-2</v>
      </c>
      <c r="J635" s="130">
        <v>0.17287686999999999</v>
      </c>
      <c r="K635" s="113">
        <f t="shared" si="32"/>
        <v>-0.56961124990289336</v>
      </c>
      <c r="L635" s="91">
        <f t="shared" si="31"/>
        <v>0.19964771012236945</v>
      </c>
      <c r="N635" s="47"/>
    </row>
    <row r="636" spans="1:14">
      <c r="A636" s="90" t="s">
        <v>471</v>
      </c>
      <c r="B636" s="90" t="s">
        <v>1036</v>
      </c>
      <c r="C636" s="90" t="s">
        <v>1538</v>
      </c>
      <c r="D636" s="90" t="s">
        <v>398</v>
      </c>
      <c r="E636" s="90" t="s">
        <v>1868</v>
      </c>
      <c r="F636" s="112">
        <v>0.26473013000000001</v>
      </c>
      <c r="G636" s="112">
        <v>5.6526367799999999</v>
      </c>
      <c r="H636" s="113">
        <f t="shared" si="30"/>
        <v>-0.9531669660897617</v>
      </c>
      <c r="I636" s="130">
        <v>7.2941600000000009E-2</v>
      </c>
      <c r="J636" s="130"/>
      <c r="K636" s="113" t="str">
        <f t="shared" ref="K636:K638" si="33">IF(ISERROR(I636/J636-1),"",IF((I636/J636-1)&gt;10000%,"",I636/J636-1))</f>
        <v/>
      </c>
      <c r="L636" s="91">
        <f t="shared" si="31"/>
        <v>0.27553191621973672</v>
      </c>
      <c r="N636" s="47"/>
    </row>
    <row r="637" spans="1:14">
      <c r="A637" s="90" t="s">
        <v>2460</v>
      </c>
      <c r="B637" s="90" t="s">
        <v>2461</v>
      </c>
      <c r="C637" s="90" t="s">
        <v>1180</v>
      </c>
      <c r="D637" s="90" t="s">
        <v>398</v>
      </c>
      <c r="E637" s="90" t="s">
        <v>1868</v>
      </c>
      <c r="F637" s="112">
        <v>3.3338849999999996E-2</v>
      </c>
      <c r="G637" s="112">
        <v>4.0099050000000004E-2</v>
      </c>
      <c r="H637" s="113">
        <f t="shared" si="30"/>
        <v>-0.16858753511616875</v>
      </c>
      <c r="I637" s="130">
        <v>7.1488880000000005E-2</v>
      </c>
      <c r="J637" s="130">
        <v>4.787044E-2</v>
      </c>
      <c r="K637" s="113">
        <f t="shared" si="33"/>
        <v>0.49338255507992002</v>
      </c>
      <c r="L637" s="91">
        <f t="shared" si="31"/>
        <v>2.144311516444029</v>
      </c>
      <c r="N637" s="47"/>
    </row>
    <row r="638" spans="1:14">
      <c r="A638" s="90" t="s">
        <v>2428</v>
      </c>
      <c r="B638" s="90" t="s">
        <v>2429</v>
      </c>
      <c r="C638" s="90" t="s">
        <v>1180</v>
      </c>
      <c r="D638" s="90" t="s">
        <v>398</v>
      </c>
      <c r="E638" s="90" t="s">
        <v>1868</v>
      </c>
      <c r="F638" s="112">
        <v>3.50286E-2</v>
      </c>
      <c r="G638" s="112">
        <v>0</v>
      </c>
      <c r="H638" s="113" t="str">
        <f t="shared" si="30"/>
        <v/>
      </c>
      <c r="I638" s="130">
        <v>7.0074710000000012E-2</v>
      </c>
      <c r="J638" s="130"/>
      <c r="K638" s="113" t="str">
        <f t="shared" si="33"/>
        <v/>
      </c>
      <c r="L638" s="91">
        <f t="shared" si="31"/>
        <v>2.0004998772431675</v>
      </c>
      <c r="N638" s="47"/>
    </row>
    <row r="639" spans="1:14">
      <c r="A639" s="90" t="s">
        <v>2999</v>
      </c>
      <c r="B639" s="90" t="s">
        <v>3000</v>
      </c>
      <c r="C639" s="90" t="s">
        <v>1180</v>
      </c>
      <c r="D639" s="90" t="s">
        <v>399</v>
      </c>
      <c r="E639" s="90" t="s">
        <v>400</v>
      </c>
      <c r="F639" s="112">
        <v>0.10651258</v>
      </c>
      <c r="G639" s="112"/>
      <c r="H639" s="113" t="str">
        <f t="shared" si="30"/>
        <v/>
      </c>
      <c r="I639" s="130">
        <v>6.6070600000000007E-2</v>
      </c>
      <c r="J639" s="130"/>
      <c r="K639" s="113"/>
      <c r="L639" s="91">
        <f t="shared" si="31"/>
        <v>0.62030794860100102</v>
      </c>
      <c r="N639" s="47"/>
    </row>
    <row r="640" spans="1:14">
      <c r="A640" s="90" t="s">
        <v>2783</v>
      </c>
      <c r="B640" s="90" t="s">
        <v>599</v>
      </c>
      <c r="C640" s="90" t="s">
        <v>1556</v>
      </c>
      <c r="D640" s="90" t="s">
        <v>399</v>
      </c>
      <c r="E640" s="90" t="s">
        <v>1868</v>
      </c>
      <c r="F640" s="112">
        <v>0.50287086000000003</v>
      </c>
      <c r="G640" s="112">
        <v>3.9801956299999999</v>
      </c>
      <c r="H640" s="113">
        <f t="shared" si="30"/>
        <v>-0.87365674787196324</v>
      </c>
      <c r="I640" s="130">
        <v>6.5369720000000006E-2</v>
      </c>
      <c r="J640" s="130">
        <v>4.0740033875912101</v>
      </c>
      <c r="K640" s="113">
        <f t="shared" ref="K640:K671" si="34">IF(ISERROR(I640/J640-1),"",IF((I640/J640-1)&gt;10000%,"",I640/J640-1))</f>
        <v>-0.98395442669510136</v>
      </c>
      <c r="L640" s="91">
        <f t="shared" si="31"/>
        <v>0.12999305626895941</v>
      </c>
      <c r="N640" s="47"/>
    </row>
    <row r="641" spans="1:14">
      <c r="A641" s="90" t="s">
        <v>1889</v>
      </c>
      <c r="B641" s="90" t="s">
        <v>394</v>
      </c>
      <c r="C641" s="90" t="s">
        <v>1544</v>
      </c>
      <c r="D641" s="90" t="s">
        <v>398</v>
      </c>
      <c r="E641" s="90" t="s">
        <v>1868</v>
      </c>
      <c r="F641" s="112">
        <v>0.49944643</v>
      </c>
      <c r="G641" s="112">
        <v>2.2355455049999997</v>
      </c>
      <c r="H641" s="113">
        <f t="shared" si="30"/>
        <v>-0.77658856467786364</v>
      </c>
      <c r="I641" s="130">
        <v>6.4016279999999995E-2</v>
      </c>
      <c r="J641" s="130">
        <v>20.516622120000001</v>
      </c>
      <c r="K641" s="113">
        <f t="shared" si="34"/>
        <v>-0.9968797846143691</v>
      </c>
      <c r="L641" s="91">
        <f t="shared" si="31"/>
        <v>0.12817446707948238</v>
      </c>
      <c r="N641" s="47"/>
    </row>
    <row r="642" spans="1:14">
      <c r="A642" s="90" t="s">
        <v>315</v>
      </c>
      <c r="B642" s="90" t="s">
        <v>316</v>
      </c>
      <c r="C642" s="90" t="s">
        <v>1544</v>
      </c>
      <c r="D642" s="90" t="s">
        <v>398</v>
      </c>
      <c r="E642" s="90" t="s">
        <v>400</v>
      </c>
      <c r="F642" s="112">
        <v>0.15979523999999998</v>
      </c>
      <c r="G642" s="112">
        <v>3.5508445E-2</v>
      </c>
      <c r="H642" s="113">
        <f t="shared" si="30"/>
        <v>3.500203824752111</v>
      </c>
      <c r="I642" s="130">
        <v>6.3702599999999998E-2</v>
      </c>
      <c r="J642" s="130">
        <v>5.9828800000000003E-3</v>
      </c>
      <c r="K642" s="113">
        <f t="shared" si="34"/>
        <v>9.6474808119166688</v>
      </c>
      <c r="L642" s="91">
        <f t="shared" si="31"/>
        <v>0.39865142416006888</v>
      </c>
      <c r="N642" s="47"/>
    </row>
    <row r="643" spans="1:14">
      <c r="A643" s="90" t="s">
        <v>1001</v>
      </c>
      <c r="B643" s="90" t="s">
        <v>1002</v>
      </c>
      <c r="C643" s="90" t="s">
        <v>1538</v>
      </c>
      <c r="D643" s="90" t="s">
        <v>398</v>
      </c>
      <c r="E643" s="90" t="s">
        <v>1868</v>
      </c>
      <c r="F643" s="112">
        <v>0.154975905</v>
      </c>
      <c r="G643" s="112">
        <v>0.132950502</v>
      </c>
      <c r="H643" s="113">
        <f t="shared" si="30"/>
        <v>0.16566618906034658</v>
      </c>
      <c r="I643" s="130">
        <v>6.1630320000000002E-2</v>
      </c>
      <c r="J643" s="130">
        <v>0.13049491999999999</v>
      </c>
      <c r="K643" s="113">
        <f t="shared" si="34"/>
        <v>-0.52771862690133831</v>
      </c>
      <c r="L643" s="91">
        <f t="shared" si="31"/>
        <v>0.39767678723992611</v>
      </c>
      <c r="N643" s="47"/>
    </row>
    <row r="644" spans="1:14">
      <c r="A644" s="90" t="s">
        <v>1799</v>
      </c>
      <c r="B644" s="90" t="s">
        <v>1800</v>
      </c>
      <c r="C644" s="90" t="s">
        <v>1180</v>
      </c>
      <c r="D644" s="90" t="s">
        <v>398</v>
      </c>
      <c r="E644" s="90" t="s">
        <v>1868</v>
      </c>
      <c r="F644" s="112">
        <v>6.260462E-2</v>
      </c>
      <c r="G644" s="112">
        <v>1.3200156000000001E-2</v>
      </c>
      <c r="H644" s="113">
        <f t="shared" si="30"/>
        <v>3.7427181921183355</v>
      </c>
      <c r="I644" s="130">
        <v>6.0582620000000004E-2</v>
      </c>
      <c r="J644" s="130">
        <v>1.3200149999999999E-2</v>
      </c>
      <c r="K644" s="113">
        <f t="shared" si="34"/>
        <v>3.589540270375716</v>
      </c>
      <c r="L644" s="91">
        <f t="shared" si="31"/>
        <v>0.9677020641607601</v>
      </c>
      <c r="N644" s="47"/>
    </row>
    <row r="645" spans="1:14">
      <c r="A645" s="90" t="s">
        <v>1811</v>
      </c>
      <c r="B645" s="90" t="s">
        <v>1812</v>
      </c>
      <c r="C645" s="90" t="s">
        <v>1180</v>
      </c>
      <c r="D645" s="90" t="s">
        <v>398</v>
      </c>
      <c r="E645" s="90" t="s">
        <v>1868</v>
      </c>
      <c r="F645" s="112">
        <v>3.5743282000000001E-2</v>
      </c>
      <c r="G645" s="112">
        <v>5.0546975000000001E-2</v>
      </c>
      <c r="H645" s="113">
        <f t="shared" si="30"/>
        <v>-0.29287000854155965</v>
      </c>
      <c r="I645" s="130">
        <v>5.9161269999999995E-2</v>
      </c>
      <c r="J645" s="130">
        <v>2.5108220000000001E-2</v>
      </c>
      <c r="K645" s="113">
        <f t="shared" si="34"/>
        <v>1.3562510604096985</v>
      </c>
      <c r="L645" s="91">
        <f t="shared" si="31"/>
        <v>1.655171732690915</v>
      </c>
      <c r="N645" s="47"/>
    </row>
    <row r="646" spans="1:14">
      <c r="A646" s="90" t="s">
        <v>1572</v>
      </c>
      <c r="B646" s="90" t="s">
        <v>1573</v>
      </c>
      <c r="C646" s="90" t="s">
        <v>1542</v>
      </c>
      <c r="D646" s="90" t="s">
        <v>398</v>
      </c>
      <c r="E646" s="90" t="s">
        <v>1868</v>
      </c>
      <c r="F646" s="112">
        <v>0.31744596000000003</v>
      </c>
      <c r="G646" s="112">
        <v>0.51244409999999996</v>
      </c>
      <c r="H646" s="113">
        <f t="shared" si="30"/>
        <v>-0.38052568075230053</v>
      </c>
      <c r="I646" s="130">
        <v>5.9135E-2</v>
      </c>
      <c r="J646" s="130">
        <v>0.40099551999999999</v>
      </c>
      <c r="K646" s="113">
        <f t="shared" si="34"/>
        <v>-0.85252952451937614</v>
      </c>
      <c r="L646" s="91">
        <f t="shared" si="31"/>
        <v>0.18628367486547945</v>
      </c>
      <c r="N646" s="47"/>
    </row>
    <row r="647" spans="1:14">
      <c r="A647" s="90" t="s">
        <v>2720</v>
      </c>
      <c r="B647" s="90" t="s">
        <v>1073</v>
      </c>
      <c r="C647" s="90" t="s">
        <v>1544</v>
      </c>
      <c r="D647" s="90" t="s">
        <v>398</v>
      </c>
      <c r="E647" s="90" t="s">
        <v>1868</v>
      </c>
      <c r="F647" s="112">
        <v>0.28841915800000001</v>
      </c>
      <c r="G647" s="112">
        <v>0.57522550500000003</v>
      </c>
      <c r="H647" s="113">
        <f t="shared" ref="H647:H710" si="35">IF(ISERROR(F647/G647-1),"",IF((F647/G647-1)&gt;10000%,"",F647/G647-1))</f>
        <v>-0.49859810545083538</v>
      </c>
      <c r="I647" s="130">
        <v>5.8412430000000001E-2</v>
      </c>
      <c r="J647" s="130">
        <v>2.2683639999999998E-2</v>
      </c>
      <c r="K647" s="113">
        <f t="shared" si="34"/>
        <v>1.5750906820951136</v>
      </c>
      <c r="L647" s="91">
        <f t="shared" ref="L647:L710" si="36">IF(ISERROR(I647/F647),"",IF(I647/F647&gt;10000%,"",I647/F647))</f>
        <v>0.20252617893018049</v>
      </c>
      <c r="N647" s="47"/>
    </row>
    <row r="648" spans="1:14">
      <c r="A648" s="90" t="s">
        <v>1795</v>
      </c>
      <c r="B648" s="90" t="s">
        <v>1796</v>
      </c>
      <c r="C648" s="90" t="s">
        <v>1180</v>
      </c>
      <c r="D648" s="90" t="s">
        <v>398</v>
      </c>
      <c r="E648" s="90" t="s">
        <v>1868</v>
      </c>
      <c r="F648" s="112">
        <v>4.3561247000000004E-2</v>
      </c>
      <c r="G648" s="112">
        <v>7.029611999999999E-2</v>
      </c>
      <c r="H648" s="113">
        <f t="shared" si="35"/>
        <v>-0.38031790374774577</v>
      </c>
      <c r="I648" s="130">
        <v>5.4344139999999999E-2</v>
      </c>
      <c r="J648" s="130">
        <v>9.4537039999999989E-2</v>
      </c>
      <c r="K648" s="113">
        <f t="shared" si="34"/>
        <v>-0.42515505033794154</v>
      </c>
      <c r="L648" s="91">
        <f t="shared" si="36"/>
        <v>1.2475340754134057</v>
      </c>
      <c r="N648" s="47"/>
    </row>
    <row r="649" spans="1:14">
      <c r="A649" s="90" t="s">
        <v>2341</v>
      </c>
      <c r="B649" s="90" t="s">
        <v>701</v>
      </c>
      <c r="C649" s="90" t="s">
        <v>1767</v>
      </c>
      <c r="D649" s="90" t="s">
        <v>1441</v>
      </c>
      <c r="E649" s="90" t="s">
        <v>400</v>
      </c>
      <c r="F649" s="112">
        <v>4.965906092</v>
      </c>
      <c r="G649" s="112">
        <v>0.47155972299999999</v>
      </c>
      <c r="H649" s="113">
        <f t="shared" si="35"/>
        <v>9.5308105204735654</v>
      </c>
      <c r="I649" s="130">
        <v>5.1052129999999994E-2</v>
      </c>
      <c r="J649" s="130">
        <v>0.13306910999999999</v>
      </c>
      <c r="K649" s="113">
        <f t="shared" si="34"/>
        <v>-0.61634875291493274</v>
      </c>
      <c r="L649" s="91">
        <f t="shared" si="36"/>
        <v>1.02805266660689E-2</v>
      </c>
      <c r="N649" s="47"/>
    </row>
    <row r="650" spans="1:14">
      <c r="A650" s="90" t="s">
        <v>485</v>
      </c>
      <c r="B650" s="90" t="s">
        <v>843</v>
      </c>
      <c r="C650" s="90" t="s">
        <v>1538</v>
      </c>
      <c r="D650" s="90" t="s">
        <v>398</v>
      </c>
      <c r="E650" s="90" t="s">
        <v>1868</v>
      </c>
      <c r="F650" s="112">
        <v>0.51613936100000002</v>
      </c>
      <c r="G650" s="112">
        <v>1.3701002150000001</v>
      </c>
      <c r="H650" s="113">
        <f t="shared" si="35"/>
        <v>-0.62328349755057877</v>
      </c>
      <c r="I650" s="130">
        <v>5.0663140000000002E-2</v>
      </c>
      <c r="J650" s="130">
        <v>1.4941190099999999</v>
      </c>
      <c r="K650" s="113">
        <f t="shared" si="34"/>
        <v>-0.96609163014397359</v>
      </c>
      <c r="L650" s="91">
        <f t="shared" si="36"/>
        <v>9.8157869420852015E-2</v>
      </c>
      <c r="N650" s="47"/>
    </row>
    <row r="651" spans="1:14">
      <c r="A651" s="90" t="s">
        <v>279</v>
      </c>
      <c r="B651" s="90" t="s">
        <v>280</v>
      </c>
      <c r="C651" s="90" t="s">
        <v>298</v>
      </c>
      <c r="D651" s="90" t="s">
        <v>399</v>
      </c>
      <c r="E651" s="90" t="s">
        <v>1868</v>
      </c>
      <c r="F651" s="112">
        <v>7.3914389999999996E-2</v>
      </c>
      <c r="G651" s="112">
        <v>0.28685496000000005</v>
      </c>
      <c r="H651" s="113">
        <f t="shared" si="35"/>
        <v>-0.74232835297670996</v>
      </c>
      <c r="I651" s="130">
        <v>5.0030029999999996E-2</v>
      </c>
      <c r="J651" s="130">
        <v>0.49524570000000001</v>
      </c>
      <c r="K651" s="113">
        <f t="shared" si="34"/>
        <v>-0.8989793752878622</v>
      </c>
      <c r="L651" s="91">
        <f t="shared" si="36"/>
        <v>0.67686454559119003</v>
      </c>
      <c r="N651" s="47"/>
    </row>
    <row r="652" spans="1:14">
      <c r="A652" s="90" t="s">
        <v>2089</v>
      </c>
      <c r="B652" s="90" t="s">
        <v>299</v>
      </c>
      <c r="C652" s="90" t="s">
        <v>1180</v>
      </c>
      <c r="D652" s="90" t="s">
        <v>398</v>
      </c>
      <c r="E652" s="90" t="s">
        <v>1868</v>
      </c>
      <c r="F652" s="112">
        <v>4.9270000000000001E-2</v>
      </c>
      <c r="G652" s="112">
        <v>3.1569300000000002E-2</v>
      </c>
      <c r="H652" s="113">
        <f t="shared" si="35"/>
        <v>0.56069345851824393</v>
      </c>
      <c r="I652" s="130">
        <v>4.9270000000000001E-2</v>
      </c>
      <c r="J652" s="130">
        <v>3.1569300000000002E-2</v>
      </c>
      <c r="K652" s="113">
        <f t="shared" si="34"/>
        <v>0.56069345851824393</v>
      </c>
      <c r="L652" s="91">
        <f t="shared" si="36"/>
        <v>1</v>
      </c>
      <c r="N652" s="47"/>
    </row>
    <row r="653" spans="1:14">
      <c r="A653" s="90" t="s">
        <v>229</v>
      </c>
      <c r="B653" s="90" t="s">
        <v>362</v>
      </c>
      <c r="C653" s="90" t="s">
        <v>1556</v>
      </c>
      <c r="D653" s="90" t="s">
        <v>399</v>
      </c>
      <c r="E653" s="90" t="s">
        <v>1868</v>
      </c>
      <c r="F653" s="112">
        <v>0.43252429999999997</v>
      </c>
      <c r="G653" s="112">
        <v>1.3430419599999999</v>
      </c>
      <c r="H653" s="113">
        <f t="shared" si="35"/>
        <v>-0.67795175960101794</v>
      </c>
      <c r="I653" s="130">
        <v>4.85581E-2</v>
      </c>
      <c r="J653" s="130">
        <v>0.37899211999999999</v>
      </c>
      <c r="K653" s="113">
        <f t="shared" si="34"/>
        <v>-0.87187570021244765</v>
      </c>
      <c r="L653" s="91">
        <f t="shared" si="36"/>
        <v>0.11226675587938066</v>
      </c>
      <c r="N653" s="47"/>
    </row>
    <row r="654" spans="1:14">
      <c r="A654" s="90" t="s">
        <v>967</v>
      </c>
      <c r="B654" s="90" t="s">
        <v>972</v>
      </c>
      <c r="C654" s="90" t="s">
        <v>1543</v>
      </c>
      <c r="D654" s="90" t="s">
        <v>399</v>
      </c>
      <c r="E654" s="90" t="s">
        <v>400</v>
      </c>
      <c r="F654" s="112">
        <v>0.33488989799999996</v>
      </c>
      <c r="G654" s="112">
        <v>1.0632453740000001</v>
      </c>
      <c r="H654" s="113">
        <f t="shared" si="35"/>
        <v>-0.68503046785887078</v>
      </c>
      <c r="I654" s="130">
        <v>4.6355389999999996E-2</v>
      </c>
      <c r="J654" s="130">
        <v>7.864088000000001E-2</v>
      </c>
      <c r="K654" s="113">
        <f t="shared" si="34"/>
        <v>-0.41054334590355568</v>
      </c>
      <c r="L654" s="91">
        <f t="shared" si="36"/>
        <v>0.13841979192815188</v>
      </c>
      <c r="N654" s="47"/>
    </row>
    <row r="655" spans="1:14">
      <c r="A655" s="90" t="s">
        <v>2303</v>
      </c>
      <c r="B655" s="90" t="s">
        <v>2304</v>
      </c>
      <c r="C655" s="90" t="s">
        <v>1537</v>
      </c>
      <c r="D655" s="90" t="s">
        <v>398</v>
      </c>
      <c r="E655" s="90" t="s">
        <v>400</v>
      </c>
      <c r="F655" s="112">
        <v>0.84459203999999999</v>
      </c>
      <c r="G655" s="112">
        <v>0.31556562999999999</v>
      </c>
      <c r="H655" s="113">
        <f t="shared" si="35"/>
        <v>1.6764386222922947</v>
      </c>
      <c r="I655" s="130">
        <v>4.6060179999999999E-2</v>
      </c>
      <c r="J655" s="130">
        <v>0.53774887999999998</v>
      </c>
      <c r="K655" s="113">
        <f t="shared" si="34"/>
        <v>-0.91434630231122005</v>
      </c>
      <c r="L655" s="91">
        <f t="shared" si="36"/>
        <v>5.4535418070006912E-2</v>
      </c>
      <c r="N655" s="47"/>
    </row>
    <row r="656" spans="1:14">
      <c r="A656" s="90" t="s">
        <v>1841</v>
      </c>
      <c r="B656" s="90" t="s">
        <v>1862</v>
      </c>
      <c r="C656" s="90" t="s">
        <v>1180</v>
      </c>
      <c r="D656" s="90" t="s">
        <v>398</v>
      </c>
      <c r="E656" s="90" t="s">
        <v>1868</v>
      </c>
      <c r="F656" s="112">
        <v>8.9428044999999998E-2</v>
      </c>
      <c r="G656" s="112">
        <v>0.1352526</v>
      </c>
      <c r="H656" s="113">
        <f t="shared" si="35"/>
        <v>-0.3388072022275358</v>
      </c>
      <c r="I656" s="130">
        <v>4.5871809999999999E-2</v>
      </c>
      <c r="J656" s="130">
        <v>0.13769939</v>
      </c>
      <c r="K656" s="113">
        <f t="shared" si="34"/>
        <v>-0.6668699113336668</v>
      </c>
      <c r="L656" s="91">
        <f t="shared" si="36"/>
        <v>0.51294658180216279</v>
      </c>
      <c r="N656" s="47"/>
    </row>
    <row r="657" spans="1:14">
      <c r="A657" s="90" t="s">
        <v>450</v>
      </c>
      <c r="B657" s="90" t="s">
        <v>451</v>
      </c>
      <c r="C657" s="90" t="s">
        <v>1544</v>
      </c>
      <c r="D657" s="90" t="s">
        <v>398</v>
      </c>
      <c r="E657" s="90" t="s">
        <v>400</v>
      </c>
      <c r="F657" s="112">
        <v>0.56561713999999996</v>
      </c>
      <c r="G657" s="112">
        <v>0.19549776000000002</v>
      </c>
      <c r="H657" s="113">
        <f t="shared" si="35"/>
        <v>1.8932154516757631</v>
      </c>
      <c r="I657" s="130">
        <v>4.5582419999999998E-2</v>
      </c>
      <c r="J657" s="130">
        <v>3.211278E-2</v>
      </c>
      <c r="K657" s="113">
        <f t="shared" si="34"/>
        <v>0.41944795810266178</v>
      </c>
      <c r="L657" s="91">
        <f t="shared" si="36"/>
        <v>8.0588823740383828E-2</v>
      </c>
      <c r="N657" s="47"/>
    </row>
    <row r="658" spans="1:14">
      <c r="A658" s="90" t="s">
        <v>673</v>
      </c>
      <c r="B658" s="90" t="s">
        <v>674</v>
      </c>
      <c r="C658" s="90" t="s">
        <v>1540</v>
      </c>
      <c r="D658" s="90" t="s">
        <v>398</v>
      </c>
      <c r="E658" s="90" t="s">
        <v>1868</v>
      </c>
      <c r="F658" s="112">
        <v>5.2464825E-2</v>
      </c>
      <c r="G658" s="112">
        <v>0.61503227999999999</v>
      </c>
      <c r="H658" s="113">
        <f t="shared" si="35"/>
        <v>-0.91469581889262785</v>
      </c>
      <c r="I658" s="130">
        <v>4.268533E-2</v>
      </c>
      <c r="J658" s="130">
        <v>7.6392612300000007</v>
      </c>
      <c r="K658" s="113">
        <f t="shared" si="34"/>
        <v>-0.99441237461125542</v>
      </c>
      <c r="L658" s="91">
        <f t="shared" si="36"/>
        <v>0.81359901610269358</v>
      </c>
      <c r="N658" s="47"/>
    </row>
    <row r="659" spans="1:14">
      <c r="A659" s="90" t="s">
        <v>232</v>
      </c>
      <c r="B659" s="90" t="s">
        <v>22</v>
      </c>
      <c r="C659" s="90" t="s">
        <v>1556</v>
      </c>
      <c r="D659" s="90" t="s">
        <v>1441</v>
      </c>
      <c r="E659" s="90" t="s">
        <v>1868</v>
      </c>
      <c r="F659" s="112">
        <v>0.92620473000000003</v>
      </c>
      <c r="G659" s="112">
        <v>1.1378850000000001E-2</v>
      </c>
      <c r="H659" s="113">
        <f t="shared" si="35"/>
        <v>80.397041880330605</v>
      </c>
      <c r="I659" s="130">
        <v>4.043625E-2</v>
      </c>
      <c r="J659" s="130"/>
      <c r="K659" s="113" t="str">
        <f t="shared" si="34"/>
        <v/>
      </c>
      <c r="L659" s="91">
        <f t="shared" si="36"/>
        <v>4.3658004208205675E-2</v>
      </c>
      <c r="N659" s="47"/>
    </row>
    <row r="660" spans="1:14">
      <c r="A660" s="90" t="s">
        <v>596</v>
      </c>
      <c r="B660" s="90" t="s">
        <v>597</v>
      </c>
      <c r="C660" s="90" t="s">
        <v>1556</v>
      </c>
      <c r="D660" s="90" t="s">
        <v>399</v>
      </c>
      <c r="E660" s="90" t="s">
        <v>1868</v>
      </c>
      <c r="F660" s="112">
        <v>0.23184564000000002</v>
      </c>
      <c r="G660" s="112">
        <v>0.49690903000000003</v>
      </c>
      <c r="H660" s="113">
        <f t="shared" si="35"/>
        <v>-0.53342437749621896</v>
      </c>
      <c r="I660" s="130">
        <v>4.0188000000000001E-2</v>
      </c>
      <c r="J660" s="130"/>
      <c r="K660" s="113" t="str">
        <f t="shared" si="34"/>
        <v/>
      </c>
      <c r="L660" s="91">
        <f t="shared" si="36"/>
        <v>0.17333946844978407</v>
      </c>
      <c r="N660" s="47"/>
    </row>
    <row r="661" spans="1:14">
      <c r="A661" s="90" t="s">
        <v>2456</v>
      </c>
      <c r="B661" s="90" t="s">
        <v>2457</v>
      </c>
      <c r="C661" s="90" t="s">
        <v>1544</v>
      </c>
      <c r="D661" s="90" t="s">
        <v>398</v>
      </c>
      <c r="E661" s="90" t="s">
        <v>1868</v>
      </c>
      <c r="F661" s="112">
        <v>0.22250022</v>
      </c>
      <c r="G661" s="112">
        <v>0.37697625000000001</v>
      </c>
      <c r="H661" s="113">
        <f t="shared" si="35"/>
        <v>-0.40977655754175502</v>
      </c>
      <c r="I661" s="130">
        <v>3.9981500000000003E-2</v>
      </c>
      <c r="J661" s="130">
        <v>6.6750000000000004E-3</v>
      </c>
      <c r="K661" s="113">
        <f t="shared" si="34"/>
        <v>4.9897378277153557</v>
      </c>
      <c r="L661" s="91">
        <f t="shared" si="36"/>
        <v>0.1796919571585143</v>
      </c>
      <c r="N661" s="47"/>
    </row>
    <row r="662" spans="1:14">
      <c r="A662" s="90" t="s">
        <v>2094</v>
      </c>
      <c r="B662" s="90" t="s">
        <v>453</v>
      </c>
      <c r="C662" s="90" t="s">
        <v>1180</v>
      </c>
      <c r="D662" s="90" t="s">
        <v>398</v>
      </c>
      <c r="E662" s="90" t="s">
        <v>1868</v>
      </c>
      <c r="F662" s="112">
        <v>3.8898480000000006E-2</v>
      </c>
      <c r="G662" s="112">
        <v>5.9274000000000002E-4</v>
      </c>
      <c r="H662" s="113">
        <f t="shared" si="35"/>
        <v>64.624860815872054</v>
      </c>
      <c r="I662" s="130">
        <v>3.9195190000000005E-2</v>
      </c>
      <c r="J662" s="130">
        <v>1.32307E-3</v>
      </c>
      <c r="K662" s="113">
        <f t="shared" si="34"/>
        <v>28.624426523162043</v>
      </c>
      <c r="L662" s="91">
        <f t="shared" si="36"/>
        <v>1.0076278044797637</v>
      </c>
      <c r="N662" s="47"/>
    </row>
    <row r="663" spans="1:14">
      <c r="A663" s="90" t="s">
        <v>615</v>
      </c>
      <c r="B663" s="90" t="s">
        <v>616</v>
      </c>
      <c r="C663" s="90" t="s">
        <v>1544</v>
      </c>
      <c r="D663" s="90" t="s">
        <v>398</v>
      </c>
      <c r="E663" s="90" t="s">
        <v>1868</v>
      </c>
      <c r="F663" s="112">
        <v>0.58911221999999996</v>
      </c>
      <c r="G663" s="112">
        <v>1.4822799999999999E-2</v>
      </c>
      <c r="H663" s="113">
        <f t="shared" si="35"/>
        <v>38.743653021021672</v>
      </c>
      <c r="I663" s="130">
        <v>3.8743720000000002E-2</v>
      </c>
      <c r="J663" s="130">
        <v>1.4832799999999998E-2</v>
      </c>
      <c r="K663" s="113">
        <f t="shared" si="34"/>
        <v>1.6120300954641071</v>
      </c>
      <c r="L663" s="91">
        <f t="shared" si="36"/>
        <v>6.5766281337705068E-2</v>
      </c>
      <c r="N663" s="47"/>
    </row>
    <row r="664" spans="1:14">
      <c r="A664" s="90" t="s">
        <v>1032</v>
      </c>
      <c r="B664" s="90" t="s">
        <v>1033</v>
      </c>
      <c r="C664" s="90" t="s">
        <v>1538</v>
      </c>
      <c r="D664" s="90" t="s">
        <v>398</v>
      </c>
      <c r="E664" s="90" t="s">
        <v>1868</v>
      </c>
      <c r="F664" s="112">
        <v>4.6819086100000007</v>
      </c>
      <c r="G664" s="112">
        <v>0.30241195500000001</v>
      </c>
      <c r="H664" s="113">
        <f t="shared" si="35"/>
        <v>14.48188996033573</v>
      </c>
      <c r="I664" s="130">
        <v>3.8227339999999999E-2</v>
      </c>
      <c r="J664" s="130">
        <v>1.0972361100000001</v>
      </c>
      <c r="K664" s="113">
        <f t="shared" si="34"/>
        <v>-0.96516033363138221</v>
      </c>
      <c r="L664" s="91">
        <f t="shared" si="36"/>
        <v>8.164905209459011E-3</v>
      </c>
      <c r="N664" s="47"/>
    </row>
    <row r="665" spans="1:14">
      <c r="A665" s="90" t="s">
        <v>2159</v>
      </c>
      <c r="B665" s="90" t="s">
        <v>2158</v>
      </c>
      <c r="C665" s="90" t="s">
        <v>1767</v>
      </c>
      <c r="D665" s="90" t="s">
        <v>399</v>
      </c>
      <c r="E665" s="90" t="s">
        <v>400</v>
      </c>
      <c r="F665" s="112">
        <v>0.30893549999999997</v>
      </c>
      <c r="G665" s="112">
        <v>0.17589352</v>
      </c>
      <c r="H665" s="113">
        <f t="shared" si="35"/>
        <v>0.75637794956857984</v>
      </c>
      <c r="I665" s="130">
        <v>3.8019440000000002E-2</v>
      </c>
      <c r="J665" s="130">
        <v>0.102972147901138</v>
      </c>
      <c r="K665" s="113">
        <f t="shared" si="34"/>
        <v>-0.63077938282396628</v>
      </c>
      <c r="L665" s="91">
        <f t="shared" si="36"/>
        <v>0.12306594742268209</v>
      </c>
      <c r="N665" s="47"/>
    </row>
    <row r="666" spans="1:14">
      <c r="A666" s="90" t="s">
        <v>1730</v>
      </c>
      <c r="B666" s="90" t="s">
        <v>1731</v>
      </c>
      <c r="C666" s="90" t="s">
        <v>1180</v>
      </c>
      <c r="D666" s="90" t="s">
        <v>398</v>
      </c>
      <c r="E666" s="90" t="s">
        <v>1868</v>
      </c>
      <c r="F666" s="112">
        <v>0.18991342999999999</v>
      </c>
      <c r="G666" s="112">
        <v>0.91737971499999993</v>
      </c>
      <c r="H666" s="113">
        <f t="shared" si="35"/>
        <v>-0.79298274542728464</v>
      </c>
      <c r="I666" s="130">
        <v>3.7482939999999999E-2</v>
      </c>
      <c r="J666" s="130">
        <v>3.0943446699999999</v>
      </c>
      <c r="K666" s="113">
        <f t="shared" si="34"/>
        <v>-0.98788663061248438</v>
      </c>
      <c r="L666" s="91">
        <f t="shared" si="36"/>
        <v>0.19736855892708588</v>
      </c>
      <c r="N666" s="47"/>
    </row>
    <row r="667" spans="1:14">
      <c r="A667" s="90" t="s">
        <v>1805</v>
      </c>
      <c r="B667" s="90" t="s">
        <v>1806</v>
      </c>
      <c r="C667" s="90" t="s">
        <v>1180</v>
      </c>
      <c r="D667" s="90" t="s">
        <v>398</v>
      </c>
      <c r="E667" s="90" t="s">
        <v>1868</v>
      </c>
      <c r="F667" s="112">
        <v>4.6400690000000001E-2</v>
      </c>
      <c r="G667" s="112">
        <v>0</v>
      </c>
      <c r="H667" s="113" t="str">
        <f t="shared" si="35"/>
        <v/>
      </c>
      <c r="I667" s="130">
        <v>3.5482150000000004E-2</v>
      </c>
      <c r="J667" s="130"/>
      <c r="K667" s="113" t="str">
        <f t="shared" si="34"/>
        <v/>
      </c>
      <c r="L667" s="91">
        <f t="shared" si="36"/>
        <v>0.76469013715097778</v>
      </c>
      <c r="N667" s="47"/>
    </row>
    <row r="668" spans="1:14">
      <c r="A668" s="90" t="s">
        <v>1134</v>
      </c>
      <c r="B668" s="90" t="s">
        <v>1129</v>
      </c>
      <c r="C668" s="90" t="s">
        <v>1538</v>
      </c>
      <c r="D668" s="90" t="s">
        <v>398</v>
      </c>
      <c r="E668" s="90" t="s">
        <v>1868</v>
      </c>
      <c r="F668" s="112">
        <v>0.26263210100000001</v>
      </c>
      <c r="G668" s="112">
        <v>1.0533130000000002E-3</v>
      </c>
      <c r="H668" s="113" t="str">
        <f t="shared" si="35"/>
        <v/>
      </c>
      <c r="I668" s="130">
        <v>3.3788100000000001E-2</v>
      </c>
      <c r="J668" s="130"/>
      <c r="K668" s="113" t="str">
        <f t="shared" si="34"/>
        <v/>
      </c>
      <c r="L668" s="91">
        <f t="shared" si="36"/>
        <v>0.12865182843737749</v>
      </c>
      <c r="N668" s="47"/>
    </row>
    <row r="669" spans="1:14">
      <c r="A669" s="90" t="s">
        <v>1829</v>
      </c>
      <c r="B669" s="90" t="s">
        <v>1850</v>
      </c>
      <c r="C669" s="90" t="s">
        <v>1180</v>
      </c>
      <c r="D669" s="90" t="s">
        <v>398</v>
      </c>
      <c r="E669" s="90" t="s">
        <v>1868</v>
      </c>
      <c r="F669" s="112">
        <v>5.8500000000000002E-4</v>
      </c>
      <c r="G669" s="112">
        <v>0</v>
      </c>
      <c r="H669" s="113" t="str">
        <f t="shared" si="35"/>
        <v/>
      </c>
      <c r="I669" s="130">
        <v>2.8809000000000001E-2</v>
      </c>
      <c r="J669" s="130"/>
      <c r="K669" s="113" t="str">
        <f t="shared" si="34"/>
        <v/>
      </c>
      <c r="L669" s="91">
        <f t="shared" si="36"/>
        <v>49.246153846153845</v>
      </c>
      <c r="N669" s="47"/>
    </row>
    <row r="670" spans="1:14">
      <c r="A670" s="90" t="s">
        <v>751</v>
      </c>
      <c r="B670" s="90" t="s">
        <v>752</v>
      </c>
      <c r="C670" s="90" t="s">
        <v>1538</v>
      </c>
      <c r="D670" s="90" t="s">
        <v>398</v>
      </c>
      <c r="E670" s="90" t="s">
        <v>1868</v>
      </c>
      <c r="F670" s="112">
        <v>1.4090790000000001E-2</v>
      </c>
      <c r="G670" s="112">
        <v>2.5636509999999998E-2</v>
      </c>
      <c r="H670" s="113">
        <f t="shared" si="35"/>
        <v>-0.45036239332108774</v>
      </c>
      <c r="I670" s="130">
        <v>2.7962830000000001E-2</v>
      </c>
      <c r="J670" s="130">
        <v>1.8723510000000001</v>
      </c>
      <c r="K670" s="113">
        <f t="shared" si="34"/>
        <v>-0.98506539105114377</v>
      </c>
      <c r="L670" s="91">
        <f t="shared" si="36"/>
        <v>1.9844756752460295</v>
      </c>
      <c r="N670" s="47"/>
    </row>
    <row r="671" spans="1:14">
      <c r="A671" s="90" t="s">
        <v>1022</v>
      </c>
      <c r="B671" s="90" t="s">
        <v>1023</v>
      </c>
      <c r="C671" s="90" t="s">
        <v>1538</v>
      </c>
      <c r="D671" s="90" t="s">
        <v>398</v>
      </c>
      <c r="E671" s="90" t="s">
        <v>1868</v>
      </c>
      <c r="F671" s="112">
        <v>0.157866436</v>
      </c>
      <c r="G671" s="112">
        <v>9.7823623000000012E-2</v>
      </c>
      <c r="H671" s="113">
        <f t="shared" si="35"/>
        <v>0.61378643684051637</v>
      </c>
      <c r="I671" s="130">
        <v>2.726286E-2</v>
      </c>
      <c r="J671" s="130">
        <v>5.8913849999999997E-2</v>
      </c>
      <c r="K671" s="113">
        <f t="shared" si="34"/>
        <v>-0.53724192189103237</v>
      </c>
      <c r="L671" s="91">
        <f t="shared" si="36"/>
        <v>0.17269573375305691</v>
      </c>
      <c r="N671" s="47"/>
    </row>
    <row r="672" spans="1:14">
      <c r="A672" s="90" t="s">
        <v>1988</v>
      </c>
      <c r="B672" s="90" t="s">
        <v>381</v>
      </c>
      <c r="C672" s="90" t="s">
        <v>1537</v>
      </c>
      <c r="D672" s="90" t="s">
        <v>398</v>
      </c>
      <c r="E672" s="90" t="s">
        <v>1868</v>
      </c>
      <c r="F672" s="112">
        <v>1.827606E-2</v>
      </c>
      <c r="G672" s="112">
        <v>0.49569163999999999</v>
      </c>
      <c r="H672" s="113">
        <f t="shared" si="35"/>
        <v>-0.96313018311141985</v>
      </c>
      <c r="I672" s="130">
        <v>2.4841439999999999E-2</v>
      </c>
      <c r="J672" s="130">
        <v>0.57729602000000002</v>
      </c>
      <c r="K672" s="113">
        <f t="shared" ref="K672:K703" si="37">IF(ISERROR(I672/J672-1),"",IF((I672/J672-1)&gt;10000%,"",I672/J672-1))</f>
        <v>-0.95696932052294414</v>
      </c>
      <c r="L672" s="91">
        <f t="shared" si="36"/>
        <v>1.3592338830141726</v>
      </c>
      <c r="N672" s="47"/>
    </row>
    <row r="673" spans="1:14">
      <c r="A673" s="90" t="s">
        <v>1402</v>
      </c>
      <c r="B673" s="90" t="s">
        <v>1403</v>
      </c>
      <c r="C673" s="90" t="s">
        <v>1556</v>
      </c>
      <c r="D673" s="90" t="s">
        <v>1441</v>
      </c>
      <c r="E673" s="90" t="s">
        <v>1868</v>
      </c>
      <c r="F673" s="112">
        <v>2.1804961400000002</v>
      </c>
      <c r="G673" s="112">
        <v>1.1747520000000001E-2</v>
      </c>
      <c r="H673" s="113" t="str">
        <f t="shared" si="35"/>
        <v/>
      </c>
      <c r="I673" s="130">
        <v>2.4174259999999999E-2</v>
      </c>
      <c r="J673" s="130">
        <v>0.16730767999999999</v>
      </c>
      <c r="K673" s="113">
        <f t="shared" si="37"/>
        <v>-0.85551015948580478</v>
      </c>
      <c r="L673" s="91">
        <f t="shared" si="36"/>
        <v>1.1086586926955072E-2</v>
      </c>
      <c r="N673" s="47"/>
    </row>
    <row r="674" spans="1:14">
      <c r="A674" s="90" t="s">
        <v>1840</v>
      </c>
      <c r="B674" s="90" t="s">
        <v>1861</v>
      </c>
      <c r="C674" s="90" t="s">
        <v>1180</v>
      </c>
      <c r="D674" s="90" t="s">
        <v>398</v>
      </c>
      <c r="E674" s="90" t="s">
        <v>1868</v>
      </c>
      <c r="F674" s="112">
        <v>2.4955000000000001E-2</v>
      </c>
      <c r="G674" s="112">
        <v>7.5610750000000004E-2</v>
      </c>
      <c r="H674" s="113">
        <f t="shared" si="35"/>
        <v>-0.66995433850345354</v>
      </c>
      <c r="I674" s="130">
        <v>2.23375E-2</v>
      </c>
      <c r="J674" s="130">
        <v>0.15120682000000002</v>
      </c>
      <c r="K674" s="113">
        <f t="shared" si="37"/>
        <v>-0.85227187503844071</v>
      </c>
      <c r="L674" s="91">
        <f t="shared" si="36"/>
        <v>0.89511120016028844</v>
      </c>
      <c r="N674" s="47"/>
    </row>
    <row r="675" spans="1:14">
      <c r="A675" s="90" t="s">
        <v>1162</v>
      </c>
      <c r="B675" s="90" t="s">
        <v>1168</v>
      </c>
      <c r="C675" s="90" t="s">
        <v>1544</v>
      </c>
      <c r="D675" s="90" t="s">
        <v>398</v>
      </c>
      <c r="E675" s="90" t="s">
        <v>400</v>
      </c>
      <c r="F675" s="112">
        <v>0.40330895999999999</v>
      </c>
      <c r="G675" s="112">
        <v>2.1882057799999997</v>
      </c>
      <c r="H675" s="113">
        <f t="shared" si="35"/>
        <v>-0.81568965602494659</v>
      </c>
      <c r="I675" s="130">
        <v>2.0332720000000002E-2</v>
      </c>
      <c r="J675" s="130">
        <v>1.0709999999999999E-4</v>
      </c>
      <c r="K675" s="113" t="str">
        <f t="shared" si="37"/>
        <v/>
      </c>
      <c r="L675" s="91">
        <f t="shared" si="36"/>
        <v>5.0414749030123211E-2</v>
      </c>
      <c r="N675" s="47"/>
    </row>
    <row r="676" spans="1:14">
      <c r="A676" s="90" t="s">
        <v>2120</v>
      </c>
      <c r="B676" s="90" t="s">
        <v>1749</v>
      </c>
      <c r="C676" s="90" t="s">
        <v>1537</v>
      </c>
      <c r="D676" s="90" t="s">
        <v>398</v>
      </c>
      <c r="E676" s="90" t="s">
        <v>1868</v>
      </c>
      <c r="F676" s="112">
        <v>2.076325E-2</v>
      </c>
      <c r="G676" s="112">
        <v>6.5793859999999996E-2</v>
      </c>
      <c r="H676" s="113">
        <f t="shared" si="35"/>
        <v>-0.68441964037373704</v>
      </c>
      <c r="I676" s="130">
        <v>1.9919249999999999E-2</v>
      </c>
      <c r="J676" s="130">
        <v>6.5793859999999996E-2</v>
      </c>
      <c r="K676" s="113">
        <f t="shared" si="37"/>
        <v>-0.69724758510900564</v>
      </c>
      <c r="L676" s="91">
        <f t="shared" si="36"/>
        <v>0.95935125763066953</v>
      </c>
      <c r="N676" s="47"/>
    </row>
    <row r="677" spans="1:14">
      <c r="A677" s="90" t="s">
        <v>107</v>
      </c>
      <c r="B677" s="90" t="s">
        <v>108</v>
      </c>
      <c r="C677" s="90" t="s">
        <v>1544</v>
      </c>
      <c r="D677" s="90" t="s">
        <v>398</v>
      </c>
      <c r="E677" s="90" t="s">
        <v>400</v>
      </c>
      <c r="F677" s="112">
        <v>0.48363919699999997</v>
      </c>
      <c r="G677" s="112">
        <v>0.45202084999999997</v>
      </c>
      <c r="H677" s="113">
        <f t="shared" si="35"/>
        <v>6.9948868509052131E-2</v>
      </c>
      <c r="I677" s="130">
        <v>1.9336539999999999E-2</v>
      </c>
      <c r="J677" s="130">
        <v>2.2954950000000002E-2</v>
      </c>
      <c r="K677" s="113">
        <f t="shared" si="37"/>
        <v>-0.15763092492033315</v>
      </c>
      <c r="L677" s="91">
        <f t="shared" si="36"/>
        <v>3.9981333440184341E-2</v>
      </c>
      <c r="N677" s="47"/>
    </row>
    <row r="678" spans="1:14">
      <c r="A678" s="90" t="s">
        <v>1833</v>
      </c>
      <c r="B678" s="90" t="s">
        <v>1854</v>
      </c>
      <c r="C678" s="90" t="s">
        <v>1180</v>
      </c>
      <c r="D678" s="90" t="s">
        <v>398</v>
      </c>
      <c r="E678" s="90" t="s">
        <v>1868</v>
      </c>
      <c r="F678" s="112">
        <v>1.4384795000000001E-2</v>
      </c>
      <c r="G678" s="112">
        <v>9.567109E-2</v>
      </c>
      <c r="H678" s="113">
        <f t="shared" si="35"/>
        <v>-0.84964324123410739</v>
      </c>
      <c r="I678" s="130">
        <v>1.9203900000000003E-2</v>
      </c>
      <c r="J678" s="130">
        <v>0.24286570000000002</v>
      </c>
      <c r="K678" s="113">
        <f t="shared" si="37"/>
        <v>-0.92092790377562572</v>
      </c>
      <c r="L678" s="91">
        <f t="shared" si="36"/>
        <v>1.3350138114585577</v>
      </c>
      <c r="N678" s="47"/>
    </row>
    <row r="679" spans="1:14">
      <c r="A679" s="90" t="s">
        <v>390</v>
      </c>
      <c r="B679" s="90" t="s">
        <v>391</v>
      </c>
      <c r="C679" s="90" t="s">
        <v>1544</v>
      </c>
      <c r="D679" s="90" t="s">
        <v>398</v>
      </c>
      <c r="E679" s="90" t="s">
        <v>400</v>
      </c>
      <c r="F679" s="112">
        <v>0.25971501999999996</v>
      </c>
      <c r="G679" s="112">
        <v>0.72186680000000003</v>
      </c>
      <c r="H679" s="113">
        <f t="shared" si="35"/>
        <v>-0.64021753043636309</v>
      </c>
      <c r="I679" s="130">
        <v>1.8893090000000001E-2</v>
      </c>
      <c r="J679" s="130">
        <v>0.11931386999999999</v>
      </c>
      <c r="K679" s="113">
        <f t="shared" si="37"/>
        <v>-0.84165219014352644</v>
      </c>
      <c r="L679" s="91">
        <f t="shared" si="36"/>
        <v>7.2745465395108858E-2</v>
      </c>
      <c r="N679" s="47"/>
    </row>
    <row r="680" spans="1:14">
      <c r="A680" s="90" t="s">
        <v>2128</v>
      </c>
      <c r="B680" s="90" t="s">
        <v>2127</v>
      </c>
      <c r="C680" s="90" t="s">
        <v>1538</v>
      </c>
      <c r="D680" s="90" t="s">
        <v>398</v>
      </c>
      <c r="E680" s="90" t="s">
        <v>1868</v>
      </c>
      <c r="F680" s="112">
        <v>0.45290184</v>
      </c>
      <c r="G680" s="112">
        <v>0.29431883000000003</v>
      </c>
      <c r="H680" s="113">
        <f t="shared" si="35"/>
        <v>0.53881367359336108</v>
      </c>
      <c r="I680" s="130">
        <v>1.8320099999999999E-2</v>
      </c>
      <c r="J680" s="130">
        <v>1.5505E-2</v>
      </c>
      <c r="K680" s="113">
        <f t="shared" si="37"/>
        <v>0.18156078684295385</v>
      </c>
      <c r="L680" s="91">
        <f t="shared" si="36"/>
        <v>4.0450487019438909E-2</v>
      </c>
      <c r="N680" s="47"/>
    </row>
    <row r="681" spans="1:14">
      <c r="A681" s="90" t="s">
        <v>231</v>
      </c>
      <c r="B681" s="90" t="s">
        <v>21</v>
      </c>
      <c r="C681" s="90" t="s">
        <v>1556</v>
      </c>
      <c r="D681" s="90" t="s">
        <v>399</v>
      </c>
      <c r="E681" s="90" t="s">
        <v>1868</v>
      </c>
      <c r="F681" s="112">
        <v>2.2166268199999997</v>
      </c>
      <c r="G681" s="112">
        <v>3.5035000000000003E-4</v>
      </c>
      <c r="H681" s="113" t="str">
        <f t="shared" si="35"/>
        <v/>
      </c>
      <c r="I681" s="130">
        <v>1.813E-2</v>
      </c>
      <c r="J681" s="130"/>
      <c r="K681" s="113" t="str">
        <f t="shared" si="37"/>
        <v/>
      </c>
      <c r="L681" s="91">
        <f t="shared" si="36"/>
        <v>8.1790943953299281E-3</v>
      </c>
      <c r="N681" s="47"/>
    </row>
    <row r="682" spans="1:14">
      <c r="A682" s="90" t="s">
        <v>392</v>
      </c>
      <c r="B682" s="90" t="s">
        <v>393</v>
      </c>
      <c r="C682" s="90" t="s">
        <v>1544</v>
      </c>
      <c r="D682" s="90" t="s">
        <v>398</v>
      </c>
      <c r="E682" s="90" t="s">
        <v>400</v>
      </c>
      <c r="F682" s="112">
        <v>0.12309294</v>
      </c>
      <c r="G682" s="112">
        <v>0.22001691000000001</v>
      </c>
      <c r="H682" s="113">
        <f t="shared" si="35"/>
        <v>-0.44052963928999822</v>
      </c>
      <c r="I682" s="130">
        <v>1.7446720000000002E-2</v>
      </c>
      <c r="J682" s="130">
        <v>0.99769543000000005</v>
      </c>
      <c r="K682" s="113">
        <f t="shared" si="37"/>
        <v>-0.9825129799381761</v>
      </c>
      <c r="L682" s="91">
        <f t="shared" si="36"/>
        <v>0.14173615481115329</v>
      </c>
      <c r="N682" s="47"/>
    </row>
    <row r="683" spans="1:14">
      <c r="A683" s="90" t="s">
        <v>628</v>
      </c>
      <c r="B683" s="90" t="s">
        <v>641</v>
      </c>
      <c r="C683" s="90" t="s">
        <v>1544</v>
      </c>
      <c r="D683" s="90" t="s">
        <v>398</v>
      </c>
      <c r="E683" s="90" t="s">
        <v>1868</v>
      </c>
      <c r="F683" s="112">
        <v>0.20135581</v>
      </c>
      <c r="G683" s="112">
        <v>0.53964245300000002</v>
      </c>
      <c r="H683" s="113">
        <f t="shared" si="35"/>
        <v>-0.62687181321518448</v>
      </c>
      <c r="I683" s="130">
        <v>1.723937E-2</v>
      </c>
      <c r="J683" s="130">
        <v>5.1430399999999998E-3</v>
      </c>
      <c r="K683" s="113">
        <f t="shared" si="37"/>
        <v>2.3519805406918866</v>
      </c>
      <c r="L683" s="91">
        <f t="shared" si="36"/>
        <v>8.561645179247622E-2</v>
      </c>
      <c r="N683" s="47"/>
    </row>
    <row r="684" spans="1:14">
      <c r="A684" s="90" t="s">
        <v>388</v>
      </c>
      <c r="B684" s="90" t="s">
        <v>389</v>
      </c>
      <c r="C684" s="90" t="s">
        <v>1544</v>
      </c>
      <c r="D684" s="90" t="s">
        <v>398</v>
      </c>
      <c r="E684" s="90" t="s">
        <v>400</v>
      </c>
      <c r="F684" s="112">
        <v>7.0469929999999986E-2</v>
      </c>
      <c r="G684" s="112">
        <v>2.4928840000000001E-2</v>
      </c>
      <c r="H684" s="113">
        <f t="shared" si="35"/>
        <v>1.8268435274164374</v>
      </c>
      <c r="I684" s="130">
        <v>1.6449349999999998E-2</v>
      </c>
      <c r="J684" s="130">
        <v>1.409665E-2</v>
      </c>
      <c r="K684" s="113">
        <f t="shared" si="37"/>
        <v>0.16689780905392393</v>
      </c>
      <c r="L684" s="91">
        <f t="shared" si="36"/>
        <v>0.233423674466542</v>
      </c>
      <c r="N684" s="47"/>
    </row>
    <row r="685" spans="1:14">
      <c r="A685" s="90" t="s">
        <v>1398</v>
      </c>
      <c r="B685" s="90" t="s">
        <v>1399</v>
      </c>
      <c r="C685" s="90" t="s">
        <v>1556</v>
      </c>
      <c r="D685" s="90" t="s">
        <v>399</v>
      </c>
      <c r="E685" s="90" t="s">
        <v>1868</v>
      </c>
      <c r="F685" s="112">
        <v>2.096719E-2</v>
      </c>
      <c r="G685" s="112">
        <v>3.3296230000000003E-2</v>
      </c>
      <c r="H685" s="113">
        <f t="shared" si="35"/>
        <v>-0.37028336241069937</v>
      </c>
      <c r="I685" s="130">
        <v>1.5885E-2</v>
      </c>
      <c r="J685" s="130">
        <v>3.2086629999999998E-2</v>
      </c>
      <c r="K685" s="113">
        <f t="shared" si="37"/>
        <v>-0.50493398652335875</v>
      </c>
      <c r="L685" s="91">
        <f t="shared" si="36"/>
        <v>0.75761225037785229</v>
      </c>
      <c r="N685" s="47"/>
    </row>
    <row r="686" spans="1:14">
      <c r="A686" s="90" t="s">
        <v>1974</v>
      </c>
      <c r="B686" s="90" t="s">
        <v>374</v>
      </c>
      <c r="C686" s="90" t="s">
        <v>1537</v>
      </c>
      <c r="D686" s="90" t="s">
        <v>398</v>
      </c>
      <c r="E686" s="90" t="s">
        <v>1868</v>
      </c>
      <c r="F686" s="112">
        <v>1.17320818</v>
      </c>
      <c r="G686" s="112">
        <v>1.2583770000000001E-2</v>
      </c>
      <c r="H686" s="113">
        <f t="shared" si="35"/>
        <v>92.231851821830816</v>
      </c>
      <c r="I686" s="130">
        <v>1.579968E-2</v>
      </c>
      <c r="J686" s="130"/>
      <c r="K686" s="113" t="str">
        <f t="shared" si="37"/>
        <v/>
      </c>
      <c r="L686" s="91">
        <f t="shared" si="36"/>
        <v>1.3467072825898639E-2</v>
      </c>
      <c r="N686" s="47"/>
    </row>
    <row r="687" spans="1:14">
      <c r="A687" s="90" t="s">
        <v>203</v>
      </c>
      <c r="B687" s="90" t="s">
        <v>204</v>
      </c>
      <c r="C687" s="90" t="s">
        <v>1180</v>
      </c>
      <c r="D687" s="90" t="s">
        <v>398</v>
      </c>
      <c r="E687" s="90" t="s">
        <v>400</v>
      </c>
      <c r="F687" s="112">
        <v>1.05147E-2</v>
      </c>
      <c r="G687" s="112">
        <v>1.9593266999999999</v>
      </c>
      <c r="H687" s="113">
        <f t="shared" si="35"/>
        <v>-0.99463351364527419</v>
      </c>
      <c r="I687" s="130">
        <v>1.3333040000000001E-2</v>
      </c>
      <c r="J687" s="130">
        <v>1.6986049999999999</v>
      </c>
      <c r="K687" s="113">
        <f t="shared" si="37"/>
        <v>-0.99215059416403462</v>
      </c>
      <c r="L687" s="91">
        <f t="shared" si="36"/>
        <v>1.2680380800213036</v>
      </c>
      <c r="N687" s="47"/>
    </row>
    <row r="688" spans="1:14">
      <c r="A688" s="90" t="s">
        <v>295</v>
      </c>
      <c r="B688" s="90" t="s">
        <v>296</v>
      </c>
      <c r="C688" s="90" t="s">
        <v>298</v>
      </c>
      <c r="D688" s="90" t="s">
        <v>399</v>
      </c>
      <c r="E688" s="90" t="s">
        <v>1868</v>
      </c>
      <c r="F688" s="112">
        <v>1.1215870000000001E-2</v>
      </c>
      <c r="G688" s="112">
        <v>4.8259699999999996E-2</v>
      </c>
      <c r="H688" s="113">
        <f t="shared" si="35"/>
        <v>-0.76759345789551114</v>
      </c>
      <c r="I688" s="130">
        <v>1.317892E-2</v>
      </c>
      <c r="J688" s="130">
        <v>7.1358000000000003E-3</v>
      </c>
      <c r="K688" s="113">
        <f t="shared" si="37"/>
        <v>0.84687351102889652</v>
      </c>
      <c r="L688" s="91">
        <f t="shared" si="36"/>
        <v>1.1750243182205213</v>
      </c>
      <c r="N688" s="47"/>
    </row>
    <row r="689" spans="1:14">
      <c r="A689" s="90" t="s">
        <v>273</v>
      </c>
      <c r="B689" s="90" t="s">
        <v>274</v>
      </c>
      <c r="C689" s="90" t="s">
        <v>298</v>
      </c>
      <c r="D689" s="90" t="s">
        <v>1441</v>
      </c>
      <c r="E689" s="90" t="s">
        <v>1868</v>
      </c>
      <c r="F689" s="112">
        <v>2.6683748199999999</v>
      </c>
      <c r="G689" s="112">
        <v>1.31415902</v>
      </c>
      <c r="H689" s="113">
        <f t="shared" si="35"/>
        <v>1.0304809230773304</v>
      </c>
      <c r="I689" s="130">
        <v>1.2495530000000001E-2</v>
      </c>
      <c r="J689" s="130">
        <v>8.4490599999999999E-2</v>
      </c>
      <c r="K689" s="113">
        <f t="shared" si="37"/>
        <v>-0.85210745337351135</v>
      </c>
      <c r="L689" s="91">
        <f t="shared" si="36"/>
        <v>4.6828241318811435E-3</v>
      </c>
      <c r="N689" s="47"/>
    </row>
    <row r="690" spans="1:14">
      <c r="A690" s="90" t="s">
        <v>1801</v>
      </c>
      <c r="B690" s="90" t="s">
        <v>1802</v>
      </c>
      <c r="C690" s="90" t="s">
        <v>1180</v>
      </c>
      <c r="D690" s="90" t="s">
        <v>398</v>
      </c>
      <c r="E690" s="90" t="s">
        <v>1868</v>
      </c>
      <c r="F690" s="112">
        <v>6.2459999999999998E-3</v>
      </c>
      <c r="G690" s="112">
        <v>2.9910000000000002E-3</v>
      </c>
      <c r="H690" s="113">
        <f t="shared" si="35"/>
        <v>1.0882647943831492</v>
      </c>
      <c r="I690" s="130">
        <v>1.248325E-2</v>
      </c>
      <c r="J690" s="130">
        <v>2.9910000000000002E-3</v>
      </c>
      <c r="K690" s="113">
        <f t="shared" si="37"/>
        <v>3.1736041457706445</v>
      </c>
      <c r="L690" s="91">
        <f t="shared" si="36"/>
        <v>1.9985991034261927</v>
      </c>
      <c r="N690" s="47"/>
    </row>
    <row r="691" spans="1:14">
      <c r="A691" s="90" t="s">
        <v>1003</v>
      </c>
      <c r="B691" s="90" t="s">
        <v>1004</v>
      </c>
      <c r="C691" s="90" t="s">
        <v>1538</v>
      </c>
      <c r="D691" s="90" t="s">
        <v>398</v>
      </c>
      <c r="E691" s="90" t="s">
        <v>1868</v>
      </c>
      <c r="F691" s="112">
        <v>0.24985343900000001</v>
      </c>
      <c r="G691" s="112">
        <v>8.0848405999999998E-2</v>
      </c>
      <c r="H691" s="113">
        <f t="shared" si="35"/>
        <v>2.0903941260140617</v>
      </c>
      <c r="I691" s="130">
        <v>1.2026999999999999E-2</v>
      </c>
      <c r="J691" s="130"/>
      <c r="K691" s="113" t="str">
        <f t="shared" si="37"/>
        <v/>
      </c>
      <c r="L691" s="91">
        <f t="shared" si="36"/>
        <v>4.8136219569905533E-2</v>
      </c>
      <c r="N691" s="47"/>
    </row>
    <row r="692" spans="1:14">
      <c r="A692" s="90" t="s">
        <v>2530</v>
      </c>
      <c r="B692" s="90" t="s">
        <v>2531</v>
      </c>
      <c r="C692" s="90" t="s">
        <v>1767</v>
      </c>
      <c r="D692" s="90" t="s">
        <v>398</v>
      </c>
      <c r="E692" s="90" t="s">
        <v>1868</v>
      </c>
      <c r="F692" s="112">
        <v>6.9450129445455104</v>
      </c>
      <c r="G692" s="112">
        <v>5.2870478039981101</v>
      </c>
      <c r="H692" s="113">
        <f t="shared" si="35"/>
        <v>0.31358996589621024</v>
      </c>
      <c r="I692" s="130">
        <v>1.1982821348098199E-2</v>
      </c>
      <c r="J692" s="130">
        <v>0.13917700921488252</v>
      </c>
      <c r="K692" s="113">
        <f t="shared" si="37"/>
        <v>-0.91390229308924642</v>
      </c>
      <c r="L692" s="91">
        <f t="shared" si="36"/>
        <v>1.7253850271811652E-3</v>
      </c>
      <c r="N692" s="47"/>
    </row>
    <row r="693" spans="1:14">
      <c r="A693" s="90" t="s">
        <v>630</v>
      </c>
      <c r="B693" s="90" t="s">
        <v>643</v>
      </c>
      <c r="C693" s="90" t="s">
        <v>1544</v>
      </c>
      <c r="D693" s="90" t="s">
        <v>398</v>
      </c>
      <c r="E693" s="90" t="s">
        <v>1868</v>
      </c>
      <c r="F693" s="112">
        <v>1.4819450000000001E-2</v>
      </c>
      <c r="G693" s="112">
        <v>1.6222750000000001E-2</v>
      </c>
      <c r="H693" s="113">
        <f t="shared" si="35"/>
        <v>-8.6501980243793408E-2</v>
      </c>
      <c r="I693" s="130">
        <v>1.1465899999999999E-2</v>
      </c>
      <c r="J693" s="130">
        <v>7.7733500000000001E-3</v>
      </c>
      <c r="K693" s="113">
        <f t="shared" si="37"/>
        <v>0.47502685457363936</v>
      </c>
      <c r="L693" s="91">
        <f t="shared" si="36"/>
        <v>0.7737061766799711</v>
      </c>
      <c r="N693" s="47"/>
    </row>
    <row r="694" spans="1:14">
      <c r="A694" s="90" t="s">
        <v>1835</v>
      </c>
      <c r="B694" s="90" t="s">
        <v>1856</v>
      </c>
      <c r="C694" s="90" t="s">
        <v>1180</v>
      </c>
      <c r="D694" s="90" t="s">
        <v>398</v>
      </c>
      <c r="E694" s="90" t="s">
        <v>1868</v>
      </c>
      <c r="F694" s="112">
        <v>1.090152E-2</v>
      </c>
      <c r="G694" s="112">
        <v>0</v>
      </c>
      <c r="H694" s="113" t="str">
        <f t="shared" si="35"/>
        <v/>
      </c>
      <c r="I694" s="130">
        <v>1.090152E-2</v>
      </c>
      <c r="J694" s="130">
        <v>1.11524E-2</v>
      </c>
      <c r="K694" s="113">
        <f t="shared" si="37"/>
        <v>-2.2495606326889295E-2</v>
      </c>
      <c r="L694" s="91">
        <f t="shared" si="36"/>
        <v>1</v>
      </c>
      <c r="N694" s="47"/>
    </row>
    <row r="695" spans="1:14">
      <c r="A695" s="90" t="s">
        <v>1895</v>
      </c>
      <c r="B695" s="90" t="s">
        <v>111</v>
      </c>
      <c r="C695" s="90" t="s">
        <v>886</v>
      </c>
      <c r="D695" s="90" t="s">
        <v>398</v>
      </c>
      <c r="E695" s="90" t="s">
        <v>1868</v>
      </c>
      <c r="F695" s="112">
        <v>0.33241694399999999</v>
      </c>
      <c r="G695" s="112">
        <v>1.0567777150000002</v>
      </c>
      <c r="H695" s="113">
        <f t="shared" si="35"/>
        <v>-0.68544288994587665</v>
      </c>
      <c r="I695" s="130">
        <v>1.075216E-2</v>
      </c>
      <c r="J695" s="130">
        <v>0.44581500000000002</v>
      </c>
      <c r="K695" s="113">
        <f t="shared" si="37"/>
        <v>-0.97588201383982143</v>
      </c>
      <c r="L695" s="91">
        <f t="shared" si="36"/>
        <v>3.2345402946728254E-2</v>
      </c>
      <c r="N695" s="47"/>
    </row>
    <row r="696" spans="1:14">
      <c r="A696" s="90" t="s">
        <v>281</v>
      </c>
      <c r="B696" s="90" t="s">
        <v>282</v>
      </c>
      <c r="C696" s="90" t="s">
        <v>298</v>
      </c>
      <c r="D696" s="90" t="s">
        <v>399</v>
      </c>
      <c r="E696" s="90" t="s">
        <v>1868</v>
      </c>
      <c r="F696" s="112">
        <v>5.0964999999999995E-4</v>
      </c>
      <c r="G696" s="112">
        <v>2.6304060000000001E-2</v>
      </c>
      <c r="H696" s="113">
        <f t="shared" si="35"/>
        <v>-0.98062466402524939</v>
      </c>
      <c r="I696" s="130">
        <v>1.0569299999999998E-2</v>
      </c>
      <c r="J696" s="130">
        <v>1.0569299999999998E-2</v>
      </c>
      <c r="K696" s="113">
        <f t="shared" si="37"/>
        <v>0</v>
      </c>
      <c r="L696" s="91">
        <f t="shared" si="36"/>
        <v>20.738349847934856</v>
      </c>
      <c r="N696" s="47"/>
    </row>
    <row r="697" spans="1:14">
      <c r="A697" s="90" t="s">
        <v>1997</v>
      </c>
      <c r="B697" s="90" t="s">
        <v>1763</v>
      </c>
      <c r="C697" s="90" t="s">
        <v>1537</v>
      </c>
      <c r="D697" s="90" t="s">
        <v>398</v>
      </c>
      <c r="E697" s="90" t="s">
        <v>1868</v>
      </c>
      <c r="F697" s="112">
        <v>7.1022990000000008E-2</v>
      </c>
      <c r="G697" s="112">
        <v>0</v>
      </c>
      <c r="H697" s="113" t="str">
        <f t="shared" si="35"/>
        <v/>
      </c>
      <c r="I697" s="130">
        <v>1.0473700000000001E-2</v>
      </c>
      <c r="J697" s="130"/>
      <c r="K697" s="113" t="str">
        <f t="shared" si="37"/>
        <v/>
      </c>
      <c r="L697" s="91">
        <f t="shared" si="36"/>
        <v>0.14746915048211853</v>
      </c>
      <c r="N697" s="47"/>
    </row>
    <row r="698" spans="1:14">
      <c r="A698" s="90" t="s">
        <v>241</v>
      </c>
      <c r="B698" s="90" t="s">
        <v>356</v>
      </c>
      <c r="C698" s="90" t="s">
        <v>1556</v>
      </c>
      <c r="D698" s="90" t="s">
        <v>399</v>
      </c>
      <c r="E698" s="90" t="s">
        <v>1868</v>
      </c>
      <c r="F698" s="112">
        <v>1.45811793</v>
      </c>
      <c r="G698" s="112">
        <v>3.3762002</v>
      </c>
      <c r="H698" s="113">
        <f t="shared" si="35"/>
        <v>-0.56811864118721389</v>
      </c>
      <c r="I698" s="130">
        <v>1.034877E-2</v>
      </c>
      <c r="J698" s="130">
        <v>7.2970939999999998E-2</v>
      </c>
      <c r="K698" s="113">
        <f t="shared" si="37"/>
        <v>-0.85817957121012833</v>
      </c>
      <c r="L698" s="91">
        <f t="shared" si="36"/>
        <v>7.0973477433337647E-3</v>
      </c>
      <c r="N698" s="47"/>
    </row>
    <row r="699" spans="1:14">
      <c r="A699" s="90" t="s">
        <v>1406</v>
      </c>
      <c r="B699" s="90" t="s">
        <v>1407</v>
      </c>
      <c r="C699" s="90" t="s">
        <v>1543</v>
      </c>
      <c r="D699" s="90" t="s">
        <v>1441</v>
      </c>
      <c r="E699" s="90" t="s">
        <v>1868</v>
      </c>
      <c r="F699" s="112">
        <v>0.96090715900000001</v>
      </c>
      <c r="G699" s="112">
        <v>0.23397699999999999</v>
      </c>
      <c r="H699" s="113">
        <f t="shared" si="35"/>
        <v>3.1068445146317805</v>
      </c>
      <c r="I699" s="130">
        <v>1.010614E-2</v>
      </c>
      <c r="J699" s="130">
        <v>0.22673457999999999</v>
      </c>
      <c r="K699" s="113">
        <f t="shared" si="37"/>
        <v>-0.95542744295995785</v>
      </c>
      <c r="L699" s="91">
        <f t="shared" si="36"/>
        <v>1.051729077605925E-2</v>
      </c>
      <c r="N699" s="47"/>
    </row>
    <row r="700" spans="1:14">
      <c r="A700" s="90" t="s">
        <v>415</v>
      </c>
      <c r="B700" s="90" t="s">
        <v>416</v>
      </c>
      <c r="C700" s="90" t="s">
        <v>1544</v>
      </c>
      <c r="D700" s="90" t="s">
        <v>398</v>
      </c>
      <c r="E700" s="90" t="s">
        <v>400</v>
      </c>
      <c r="F700" s="112">
        <v>0.26580498100000005</v>
      </c>
      <c r="G700" s="112">
        <v>0.87541155000000004</v>
      </c>
      <c r="H700" s="113">
        <f t="shared" si="35"/>
        <v>-0.69636569108552426</v>
      </c>
      <c r="I700" s="130">
        <v>1.0041719999999999E-2</v>
      </c>
      <c r="J700" s="130">
        <v>9.8480300000000007E-3</v>
      </c>
      <c r="K700" s="113">
        <f t="shared" si="37"/>
        <v>1.9667892969456702E-2</v>
      </c>
      <c r="L700" s="91">
        <f t="shared" si="36"/>
        <v>3.7778524549169364E-2</v>
      </c>
      <c r="N700" s="47"/>
    </row>
    <row r="701" spans="1:14">
      <c r="A701" s="90" t="s">
        <v>503</v>
      </c>
      <c r="B701" s="90" t="s">
        <v>385</v>
      </c>
      <c r="C701" s="90" t="s">
        <v>1180</v>
      </c>
      <c r="D701" s="90" t="s">
        <v>398</v>
      </c>
      <c r="E701" s="90" t="s">
        <v>1868</v>
      </c>
      <c r="F701" s="112">
        <v>2.52E-4</v>
      </c>
      <c r="G701" s="112">
        <v>2.35304E-2</v>
      </c>
      <c r="H701" s="113">
        <f t="shared" si="35"/>
        <v>-0.98929044980110836</v>
      </c>
      <c r="I701" s="130">
        <v>9.9399999999999992E-3</v>
      </c>
      <c r="J701" s="130">
        <v>2.87204E-2</v>
      </c>
      <c r="K701" s="113">
        <f t="shared" si="37"/>
        <v>-0.65390454171947465</v>
      </c>
      <c r="L701" s="91">
        <f t="shared" si="36"/>
        <v>39.444444444444443</v>
      </c>
      <c r="N701" s="47"/>
    </row>
    <row r="702" spans="1:14">
      <c r="A702" s="90" t="s">
        <v>287</v>
      </c>
      <c r="B702" s="90" t="s">
        <v>288</v>
      </c>
      <c r="C702" s="90" t="s">
        <v>298</v>
      </c>
      <c r="D702" s="90" t="s">
        <v>399</v>
      </c>
      <c r="E702" s="90" t="s">
        <v>1868</v>
      </c>
      <c r="F702" s="112">
        <v>1.7231400000000001E-2</v>
      </c>
      <c r="G702" s="112">
        <v>3.6154400000000001E-3</v>
      </c>
      <c r="H702" s="113">
        <f t="shared" si="35"/>
        <v>3.7660589029274449</v>
      </c>
      <c r="I702" s="130">
        <v>9.7230000000000007E-3</v>
      </c>
      <c r="J702" s="130">
        <v>9.7230000000000007E-3</v>
      </c>
      <c r="K702" s="113">
        <f t="shared" si="37"/>
        <v>0</v>
      </c>
      <c r="L702" s="91">
        <f t="shared" si="36"/>
        <v>0.5642605940318256</v>
      </c>
      <c r="N702" s="47"/>
    </row>
    <row r="703" spans="1:14">
      <c r="A703" s="90" t="s">
        <v>1894</v>
      </c>
      <c r="B703" s="95" t="s">
        <v>110</v>
      </c>
      <c r="C703" s="90" t="s">
        <v>886</v>
      </c>
      <c r="D703" s="90" t="s">
        <v>398</v>
      </c>
      <c r="E703" s="90" t="s">
        <v>1868</v>
      </c>
      <c r="F703" s="112">
        <v>0.34278818</v>
      </c>
      <c r="G703" s="112">
        <v>0.83367338000000002</v>
      </c>
      <c r="H703" s="113">
        <f t="shared" si="35"/>
        <v>-0.58882196766316319</v>
      </c>
      <c r="I703" s="130">
        <v>9.2397999999999994E-3</v>
      </c>
      <c r="J703" s="130"/>
      <c r="K703" s="113" t="str">
        <f t="shared" si="37"/>
        <v/>
      </c>
      <c r="L703" s="91">
        <f t="shared" si="36"/>
        <v>2.6954838407788739E-2</v>
      </c>
      <c r="N703" s="47"/>
    </row>
    <row r="704" spans="1:14">
      <c r="A704" s="90" t="s">
        <v>1836</v>
      </c>
      <c r="B704" s="90" t="s">
        <v>1857</v>
      </c>
      <c r="C704" s="90" t="s">
        <v>1180</v>
      </c>
      <c r="D704" s="90" t="s">
        <v>398</v>
      </c>
      <c r="E704" s="90" t="s">
        <v>1868</v>
      </c>
      <c r="F704" s="112">
        <v>1.9006400000000001E-3</v>
      </c>
      <c r="G704" s="112">
        <v>2.6354880000000001E-2</v>
      </c>
      <c r="H704" s="113">
        <f t="shared" si="35"/>
        <v>-0.92788280576500437</v>
      </c>
      <c r="I704" s="130">
        <v>8.8345999999999997E-3</v>
      </c>
      <c r="J704" s="130">
        <v>8.5149119999999995E-2</v>
      </c>
      <c r="K704" s="113">
        <f t="shared" ref="K704:K734" si="38">IF(ISERROR(I704/J704-1),"",IF((I704/J704-1)&gt;10000%,"",I704/J704-1))</f>
        <v>-0.89624555133394213</v>
      </c>
      <c r="L704" s="91">
        <f t="shared" si="36"/>
        <v>4.6482237562084343</v>
      </c>
      <c r="N704" s="47"/>
    </row>
    <row r="705" spans="1:14">
      <c r="A705" s="90" t="s">
        <v>411</v>
      </c>
      <c r="B705" s="90" t="s">
        <v>412</v>
      </c>
      <c r="C705" s="90" t="s">
        <v>1544</v>
      </c>
      <c r="D705" s="90" t="s">
        <v>398</v>
      </c>
      <c r="E705" s="90" t="s">
        <v>400</v>
      </c>
      <c r="F705" s="112">
        <v>1.5900854999999998E-2</v>
      </c>
      <c r="G705" s="112">
        <v>0.23992486999999998</v>
      </c>
      <c r="H705" s="113">
        <f t="shared" si="35"/>
        <v>-0.93372569087981583</v>
      </c>
      <c r="I705" s="130">
        <v>8.3800300000000001E-3</v>
      </c>
      <c r="J705" s="130">
        <v>3.1188E-4</v>
      </c>
      <c r="K705" s="113">
        <f t="shared" si="38"/>
        <v>25.869404899320251</v>
      </c>
      <c r="L705" s="91">
        <f t="shared" si="36"/>
        <v>0.52701757232551338</v>
      </c>
      <c r="N705" s="47"/>
    </row>
    <row r="706" spans="1:14">
      <c r="A706" s="90" t="s">
        <v>2340</v>
      </c>
      <c r="B706" s="90" t="s">
        <v>2003</v>
      </c>
      <c r="C706" s="90" t="s">
        <v>886</v>
      </c>
      <c r="D706" s="90" t="s">
        <v>398</v>
      </c>
      <c r="E706" s="90" t="s">
        <v>1868</v>
      </c>
      <c r="F706" s="112">
        <v>5.65741722063864E-2</v>
      </c>
      <c r="G706" s="112">
        <v>1.9387076278145701E-2</v>
      </c>
      <c r="H706" s="113">
        <f t="shared" si="35"/>
        <v>1.9181384234898933</v>
      </c>
      <c r="I706" s="130">
        <v>7.9724248680889988E-3</v>
      </c>
      <c r="J706" s="130">
        <v>1.94372849001276E-2</v>
      </c>
      <c r="K706" s="113">
        <f t="shared" si="38"/>
        <v>-0.58983855466168211</v>
      </c>
      <c r="L706" s="91">
        <f t="shared" si="36"/>
        <v>0.14091986779771262</v>
      </c>
      <c r="N706" s="47"/>
    </row>
    <row r="707" spans="1:14">
      <c r="A707" s="90" t="s">
        <v>2068</v>
      </c>
      <c r="B707" s="90" t="s">
        <v>715</v>
      </c>
      <c r="C707" s="90" t="s">
        <v>1180</v>
      </c>
      <c r="D707" s="90" t="s">
        <v>398</v>
      </c>
      <c r="E707" s="90" t="s">
        <v>1868</v>
      </c>
      <c r="F707" s="112">
        <v>0.12647441000000001</v>
      </c>
      <c r="G707" s="112">
        <v>0.24601119500000002</v>
      </c>
      <c r="H707" s="113">
        <f t="shared" si="35"/>
        <v>-0.48589977785360539</v>
      </c>
      <c r="I707" s="130">
        <v>7.8404500000000005E-3</v>
      </c>
      <c r="J707" s="130">
        <v>8.4673240000000011E-2</v>
      </c>
      <c r="K707" s="113">
        <f t="shared" si="38"/>
        <v>-0.90740344883460233</v>
      </c>
      <c r="L707" s="91">
        <f t="shared" si="36"/>
        <v>6.1992382490655619E-2</v>
      </c>
      <c r="N707" s="47"/>
    </row>
    <row r="708" spans="1:14">
      <c r="A708" s="90" t="s">
        <v>265</v>
      </c>
      <c r="B708" s="90" t="s">
        <v>272</v>
      </c>
      <c r="C708" s="90" t="s">
        <v>1180</v>
      </c>
      <c r="D708" s="90" t="s">
        <v>399</v>
      </c>
      <c r="E708" s="90" t="s">
        <v>400</v>
      </c>
      <c r="F708" s="112">
        <v>7.3512999999999998E-3</v>
      </c>
      <c r="G708" s="112">
        <v>1.573E-5</v>
      </c>
      <c r="H708" s="113" t="str">
        <f t="shared" si="35"/>
        <v/>
      </c>
      <c r="I708" s="130">
        <v>7.3512999999999998E-3</v>
      </c>
      <c r="J708" s="130">
        <v>1.573E-5</v>
      </c>
      <c r="K708" s="113" t="str">
        <f t="shared" si="38"/>
        <v/>
      </c>
      <c r="L708" s="91">
        <f t="shared" si="36"/>
        <v>1</v>
      </c>
      <c r="N708" s="47"/>
    </row>
    <row r="709" spans="1:14">
      <c r="A709" s="90" t="s">
        <v>2742</v>
      </c>
      <c r="B709" s="90" t="s">
        <v>2743</v>
      </c>
      <c r="C709" s="90" t="s">
        <v>1180</v>
      </c>
      <c r="D709" s="90" t="s">
        <v>398</v>
      </c>
      <c r="E709" s="90" t="s">
        <v>400</v>
      </c>
      <c r="F709" s="112">
        <v>7.2991200000000001E-3</v>
      </c>
      <c r="G709" s="112">
        <v>0</v>
      </c>
      <c r="H709" s="113" t="str">
        <f t="shared" si="35"/>
        <v/>
      </c>
      <c r="I709" s="130">
        <v>7.2991200000000001E-3</v>
      </c>
      <c r="J709" s="130"/>
      <c r="K709" s="113" t="str">
        <f t="shared" si="38"/>
        <v/>
      </c>
      <c r="L709" s="91">
        <f t="shared" si="36"/>
        <v>1</v>
      </c>
      <c r="N709" s="47"/>
    </row>
    <row r="710" spans="1:14">
      <c r="A710" s="90" t="s">
        <v>469</v>
      </c>
      <c r="B710" s="90" t="s">
        <v>854</v>
      </c>
      <c r="C710" s="90" t="s">
        <v>1538</v>
      </c>
      <c r="D710" s="90" t="s">
        <v>398</v>
      </c>
      <c r="E710" s="90" t="s">
        <v>1868</v>
      </c>
      <c r="F710" s="112">
        <v>4.5467762039999995</v>
      </c>
      <c r="G710" s="112">
        <v>10.560284081000001</v>
      </c>
      <c r="H710" s="113">
        <f t="shared" si="35"/>
        <v>-0.56944565419593851</v>
      </c>
      <c r="I710" s="130">
        <v>6.9714499999999997E-3</v>
      </c>
      <c r="J710" s="130">
        <v>0.68174431000000002</v>
      </c>
      <c r="K710" s="113">
        <f t="shared" si="38"/>
        <v>-0.98977409873798583</v>
      </c>
      <c r="L710" s="91">
        <f t="shared" si="36"/>
        <v>1.5332731780083892E-3</v>
      </c>
      <c r="N710" s="47"/>
    </row>
    <row r="711" spans="1:14">
      <c r="A711" s="90" t="s">
        <v>277</v>
      </c>
      <c r="B711" s="90" t="s">
        <v>278</v>
      </c>
      <c r="C711" s="90" t="s">
        <v>298</v>
      </c>
      <c r="D711" s="90" t="s">
        <v>399</v>
      </c>
      <c r="E711" s="90" t="s">
        <v>1868</v>
      </c>
      <c r="F711" s="112">
        <v>0.36405607000000001</v>
      </c>
      <c r="G711" s="112">
        <v>9.6735000000000007E-4</v>
      </c>
      <c r="H711" s="113" t="str">
        <f t="shared" ref="H711:H774" si="39">IF(ISERROR(F711/G711-1),"",IF((F711/G711-1)&gt;10000%,"",F711/G711-1))</f>
        <v/>
      </c>
      <c r="I711" s="130">
        <v>6.7767000000000001E-3</v>
      </c>
      <c r="J711" s="130">
        <v>6.7767000000000001E-3</v>
      </c>
      <c r="K711" s="113">
        <f t="shared" si="38"/>
        <v>0</v>
      </c>
      <c r="L711" s="91">
        <f t="shared" ref="L711:L774" si="40">IF(ISERROR(I711/F711),"",IF(I711/F711&gt;10000%,"",I711/F711))</f>
        <v>1.8614440352553385E-2</v>
      </c>
      <c r="N711" s="47"/>
    </row>
    <row r="712" spans="1:14">
      <c r="A712" s="90" t="s">
        <v>155</v>
      </c>
      <c r="B712" s="90" t="s">
        <v>156</v>
      </c>
      <c r="C712" s="90" t="s">
        <v>1545</v>
      </c>
      <c r="D712" s="90" t="s">
        <v>399</v>
      </c>
      <c r="E712" s="90" t="s">
        <v>400</v>
      </c>
      <c r="F712" s="112">
        <v>3.3055100000000002E-3</v>
      </c>
      <c r="G712" s="112">
        <v>3.604795E-3</v>
      </c>
      <c r="H712" s="113">
        <f t="shared" si="39"/>
        <v>-8.3024138681949911E-2</v>
      </c>
      <c r="I712" s="130">
        <v>6.61183E-3</v>
      </c>
      <c r="J712" s="130">
        <v>2.1024299999999998E-3</v>
      </c>
      <c r="K712" s="113">
        <f t="shared" si="38"/>
        <v>2.1448514338170597</v>
      </c>
      <c r="L712" s="91">
        <f t="shared" si="40"/>
        <v>2.0002450453939029</v>
      </c>
      <c r="N712" s="47"/>
    </row>
    <row r="713" spans="1:14">
      <c r="A713" s="90" t="s">
        <v>1664</v>
      </c>
      <c r="B713" s="90" t="s">
        <v>678</v>
      </c>
      <c r="C713" s="90" t="s">
        <v>1541</v>
      </c>
      <c r="D713" s="90" t="s">
        <v>399</v>
      </c>
      <c r="E713" s="90" t="s">
        <v>400</v>
      </c>
      <c r="F713" s="112">
        <v>4.6149879999999997E-2</v>
      </c>
      <c r="G713" s="112">
        <v>2.1646527999999998E-2</v>
      </c>
      <c r="H713" s="113">
        <f t="shared" si="39"/>
        <v>1.1319760841091928</v>
      </c>
      <c r="I713" s="130">
        <v>4.9970500000000003E-3</v>
      </c>
      <c r="J713" s="130"/>
      <c r="K713" s="113" t="str">
        <f t="shared" si="38"/>
        <v/>
      </c>
      <c r="L713" s="91">
        <f t="shared" si="40"/>
        <v>0.10827872141812721</v>
      </c>
      <c r="N713" s="47"/>
    </row>
    <row r="714" spans="1:14">
      <c r="A714" s="90" t="s">
        <v>6</v>
      </c>
      <c r="B714" s="90" t="s">
        <v>7</v>
      </c>
      <c r="C714" s="90" t="s">
        <v>1767</v>
      </c>
      <c r="D714" s="90" t="s">
        <v>399</v>
      </c>
      <c r="E714" s="90" t="s">
        <v>400</v>
      </c>
      <c r="F714" s="112">
        <v>0.39821766999999997</v>
      </c>
      <c r="G714" s="112">
        <v>1.17006034</v>
      </c>
      <c r="H714" s="113">
        <f t="shared" si="39"/>
        <v>-0.65966056930021244</v>
      </c>
      <c r="I714" s="130">
        <v>4.8269999999999997E-3</v>
      </c>
      <c r="J714" s="130">
        <v>1.1889726</v>
      </c>
      <c r="K714" s="113">
        <f t="shared" si="38"/>
        <v>-0.99594019239804177</v>
      </c>
      <c r="L714" s="91">
        <f t="shared" si="40"/>
        <v>1.2121511333236419E-2</v>
      </c>
      <c r="N714" s="47"/>
    </row>
    <row r="715" spans="1:14">
      <c r="A715" s="90" t="s">
        <v>497</v>
      </c>
      <c r="B715" s="90" t="s">
        <v>853</v>
      </c>
      <c r="C715" s="90" t="s">
        <v>1538</v>
      </c>
      <c r="D715" s="90" t="s">
        <v>398</v>
      </c>
      <c r="E715" s="90" t="s">
        <v>1868</v>
      </c>
      <c r="F715" s="112">
        <v>0.44469551000000002</v>
      </c>
      <c r="G715" s="112">
        <v>0.81587631400000005</v>
      </c>
      <c r="H715" s="113">
        <f t="shared" si="39"/>
        <v>-0.45494739537199014</v>
      </c>
      <c r="I715" s="130">
        <v>4.6741300000000003E-3</v>
      </c>
      <c r="J715" s="130"/>
      <c r="K715" s="113" t="str">
        <f t="shared" si="38"/>
        <v/>
      </c>
      <c r="L715" s="91">
        <f t="shared" si="40"/>
        <v>1.0510854944319092E-2</v>
      </c>
      <c r="N715" s="47"/>
    </row>
    <row r="716" spans="1:14">
      <c r="A716" s="90" t="s">
        <v>1981</v>
      </c>
      <c r="B716" s="90" t="s">
        <v>122</v>
      </c>
      <c r="C716" s="90" t="s">
        <v>1537</v>
      </c>
      <c r="D716" s="90" t="s">
        <v>398</v>
      </c>
      <c r="E716" s="90" t="s">
        <v>1868</v>
      </c>
      <c r="F716" s="112">
        <v>1.7516279999999999E-2</v>
      </c>
      <c r="G716" s="112">
        <v>0.53488392000000007</v>
      </c>
      <c r="H716" s="113">
        <f t="shared" si="39"/>
        <v>-0.96725218436179572</v>
      </c>
      <c r="I716" s="130">
        <v>4.5348999999999997E-3</v>
      </c>
      <c r="J716" s="130">
        <v>0.36175053999999995</v>
      </c>
      <c r="K716" s="113">
        <f t="shared" si="38"/>
        <v>-0.98746401318433419</v>
      </c>
      <c r="L716" s="91">
        <f t="shared" si="40"/>
        <v>0.25889629533211389</v>
      </c>
      <c r="N716" s="47"/>
    </row>
    <row r="717" spans="1:14">
      <c r="A717" s="90" t="s">
        <v>213</v>
      </c>
      <c r="B717" s="90" t="s">
        <v>354</v>
      </c>
      <c r="C717" s="90" t="s">
        <v>1556</v>
      </c>
      <c r="D717" s="90" t="s">
        <v>399</v>
      </c>
      <c r="E717" s="90" t="s">
        <v>1868</v>
      </c>
      <c r="F717" s="112">
        <v>0</v>
      </c>
      <c r="G717" s="112">
        <v>0.13813229999999999</v>
      </c>
      <c r="H717" s="113">
        <f t="shared" si="39"/>
        <v>-1</v>
      </c>
      <c r="I717" s="130">
        <v>4.5291999999999997E-3</v>
      </c>
      <c r="J717" s="130">
        <v>3.532921E-2</v>
      </c>
      <c r="K717" s="113">
        <f t="shared" si="38"/>
        <v>-0.87180013365710696</v>
      </c>
      <c r="L717" s="91" t="str">
        <f t="shared" si="40"/>
        <v/>
      </c>
      <c r="N717" s="47"/>
    </row>
    <row r="718" spans="1:14">
      <c r="A718" s="90" t="s">
        <v>1837</v>
      </c>
      <c r="B718" s="90" t="s">
        <v>1858</v>
      </c>
      <c r="C718" s="90" t="s">
        <v>1180</v>
      </c>
      <c r="D718" s="90" t="s">
        <v>398</v>
      </c>
      <c r="E718" s="90" t="s">
        <v>1868</v>
      </c>
      <c r="F718" s="112">
        <v>4.3620000000000004E-3</v>
      </c>
      <c r="G718" s="112">
        <v>0</v>
      </c>
      <c r="H718" s="113" t="str">
        <f t="shared" si="39"/>
        <v/>
      </c>
      <c r="I718" s="130">
        <v>4.3620000000000004E-3</v>
      </c>
      <c r="J718" s="130"/>
      <c r="K718" s="113" t="str">
        <f t="shared" si="38"/>
        <v/>
      </c>
      <c r="L718" s="91">
        <f t="shared" si="40"/>
        <v>1</v>
      </c>
      <c r="N718" s="47"/>
    </row>
    <row r="719" spans="1:14">
      <c r="A719" s="90" t="s">
        <v>43</v>
      </c>
      <c r="B719" s="90" t="s">
        <v>991</v>
      </c>
      <c r="C719" s="90" t="s">
        <v>1542</v>
      </c>
      <c r="D719" s="90" t="s">
        <v>398</v>
      </c>
      <c r="E719" s="90" t="s">
        <v>1868</v>
      </c>
      <c r="F719" s="112">
        <v>4.3239440000000004E-2</v>
      </c>
      <c r="G719" s="112">
        <v>3.6625224999999997E-2</v>
      </c>
      <c r="H719" s="113">
        <f t="shared" si="39"/>
        <v>0.18059179158626359</v>
      </c>
      <c r="I719" s="130">
        <v>4.3253599999999994E-3</v>
      </c>
      <c r="J719" s="130">
        <v>8.3999999999999995E-3</v>
      </c>
      <c r="K719" s="113">
        <f t="shared" si="38"/>
        <v>-0.48507619047619055</v>
      </c>
      <c r="L719" s="91">
        <f t="shared" si="40"/>
        <v>0.10003274788017603</v>
      </c>
      <c r="N719" s="47"/>
    </row>
    <row r="720" spans="1:14">
      <c r="A720" s="90" t="s">
        <v>2900</v>
      </c>
      <c r="B720" s="90" t="s">
        <v>2901</v>
      </c>
      <c r="C720" s="90" t="s">
        <v>1767</v>
      </c>
      <c r="D720" s="90" t="s">
        <v>398</v>
      </c>
      <c r="E720" s="90" t="s">
        <v>1868</v>
      </c>
      <c r="F720" s="112">
        <v>1.2988852352664402</v>
      </c>
      <c r="G720" s="112">
        <v>1.94498312492148</v>
      </c>
      <c r="H720" s="113">
        <f t="shared" si="39"/>
        <v>-0.33218688706161559</v>
      </c>
      <c r="I720" s="130">
        <v>3.7508966565349502E-3</v>
      </c>
      <c r="J720" s="130"/>
      <c r="K720" s="113" t="str">
        <f t="shared" si="38"/>
        <v/>
      </c>
      <c r="L720" s="91">
        <f t="shared" si="40"/>
        <v>2.8877814257127414E-3</v>
      </c>
      <c r="N720" s="47"/>
    </row>
    <row r="721" spans="1:14">
      <c r="A721" s="90" t="s">
        <v>514</v>
      </c>
      <c r="B721" s="90" t="s">
        <v>515</v>
      </c>
      <c r="C721" s="90" t="s">
        <v>536</v>
      </c>
      <c r="D721" s="90" t="s">
        <v>399</v>
      </c>
      <c r="E721" s="90" t="s">
        <v>400</v>
      </c>
      <c r="F721" s="112">
        <v>0.94634013000000006</v>
      </c>
      <c r="G721" s="112">
        <v>0.92124115900000003</v>
      </c>
      <c r="H721" s="113">
        <f t="shared" si="39"/>
        <v>2.7244734730746067E-2</v>
      </c>
      <c r="I721" s="130">
        <v>3.6815400000000001E-3</v>
      </c>
      <c r="J721" s="130">
        <v>3.0220919999999998E-2</v>
      </c>
      <c r="K721" s="113">
        <f t="shared" si="38"/>
        <v>-0.8781790891872252</v>
      </c>
      <c r="L721" s="91">
        <f t="shared" si="40"/>
        <v>3.8902925949045402E-3</v>
      </c>
      <c r="N721" s="47"/>
    </row>
    <row r="722" spans="1:14">
      <c r="A722" s="90" t="s">
        <v>1884</v>
      </c>
      <c r="B722" s="90" t="s">
        <v>1614</v>
      </c>
      <c r="C722" s="90" t="s">
        <v>1543</v>
      </c>
      <c r="D722" s="90" t="s">
        <v>1441</v>
      </c>
      <c r="E722" s="90" t="s">
        <v>400</v>
      </c>
      <c r="F722" s="112">
        <v>0.30813951000000001</v>
      </c>
      <c r="G722" s="112">
        <v>0.12404710000000001</v>
      </c>
      <c r="H722" s="113">
        <f t="shared" si="39"/>
        <v>1.4840525090872738</v>
      </c>
      <c r="I722" s="130">
        <v>3.6778900000000001E-3</v>
      </c>
      <c r="J722" s="130">
        <v>1.0922020000000001E-2</v>
      </c>
      <c r="K722" s="113">
        <f t="shared" si="38"/>
        <v>-0.66325917733166584</v>
      </c>
      <c r="L722" s="91">
        <f t="shared" si="40"/>
        <v>1.1935794926135892E-2</v>
      </c>
      <c r="N722" s="47"/>
    </row>
    <row r="723" spans="1:14">
      <c r="A723" s="90" t="s">
        <v>1384</v>
      </c>
      <c r="B723" s="90" t="s">
        <v>1385</v>
      </c>
      <c r="C723" s="90" t="s">
        <v>1556</v>
      </c>
      <c r="D723" s="90" t="s">
        <v>398</v>
      </c>
      <c r="E723" s="90" t="s">
        <v>1868</v>
      </c>
      <c r="F723" s="112">
        <v>1.935164E-2</v>
      </c>
      <c r="G723" s="112">
        <v>0.5178606</v>
      </c>
      <c r="H723" s="113">
        <f t="shared" si="39"/>
        <v>-0.96263156532858452</v>
      </c>
      <c r="I723" s="130">
        <v>3.20704E-3</v>
      </c>
      <c r="J723" s="130">
        <v>0.51780419</v>
      </c>
      <c r="K723" s="113">
        <f t="shared" si="38"/>
        <v>-0.99380646185964616</v>
      </c>
      <c r="L723" s="91">
        <f t="shared" si="40"/>
        <v>0.16572445539499495</v>
      </c>
      <c r="N723" s="47"/>
    </row>
    <row r="724" spans="1:14">
      <c r="A724" s="90" t="s">
        <v>1570</v>
      </c>
      <c r="B724" s="90" t="s">
        <v>1571</v>
      </c>
      <c r="C724" s="90" t="s">
        <v>1542</v>
      </c>
      <c r="D724" s="90" t="s">
        <v>398</v>
      </c>
      <c r="E724" s="90" t="s">
        <v>1868</v>
      </c>
      <c r="F724" s="112">
        <v>2.1614849999999998E-2</v>
      </c>
      <c r="G724" s="112">
        <v>0.3616375</v>
      </c>
      <c r="H724" s="113">
        <f t="shared" si="39"/>
        <v>-0.9402306176765407</v>
      </c>
      <c r="I724" s="130">
        <v>2.9659999999999999E-3</v>
      </c>
      <c r="J724" s="130"/>
      <c r="K724" s="113" t="str">
        <f t="shared" si="38"/>
        <v/>
      </c>
      <c r="L724" s="91">
        <f t="shared" si="40"/>
        <v>0.13722047573774512</v>
      </c>
      <c r="N724" s="47"/>
    </row>
    <row r="725" spans="1:14">
      <c r="A725" s="90" t="s">
        <v>885</v>
      </c>
      <c r="B725" s="90" t="s">
        <v>138</v>
      </c>
      <c r="C725" s="90" t="s">
        <v>886</v>
      </c>
      <c r="D725" s="90" t="s">
        <v>398</v>
      </c>
      <c r="E725" s="90" t="s">
        <v>1868</v>
      </c>
      <c r="F725" s="112">
        <v>4.8967910000000003E-2</v>
      </c>
      <c r="G725" s="112">
        <v>0.13400814000000003</v>
      </c>
      <c r="H725" s="113">
        <f t="shared" si="39"/>
        <v>-0.63459003311291395</v>
      </c>
      <c r="I725" s="130">
        <v>2.7759999999999998E-3</v>
      </c>
      <c r="J725" s="130">
        <v>3.999E-3</v>
      </c>
      <c r="K725" s="113">
        <f t="shared" si="38"/>
        <v>-0.30582645661415353</v>
      </c>
      <c r="L725" s="91">
        <f t="shared" si="40"/>
        <v>5.669018751259753E-2</v>
      </c>
      <c r="N725" s="47"/>
    </row>
    <row r="726" spans="1:14">
      <c r="A726" s="90" t="s">
        <v>2703</v>
      </c>
      <c r="B726" s="90" t="s">
        <v>190</v>
      </c>
      <c r="C726" s="90" t="s">
        <v>1180</v>
      </c>
      <c r="D726" s="90" t="s">
        <v>398</v>
      </c>
      <c r="E726" s="90" t="s">
        <v>1868</v>
      </c>
      <c r="F726" s="112">
        <v>6.94059E-3</v>
      </c>
      <c r="G726" s="112">
        <v>0</v>
      </c>
      <c r="H726" s="113" t="str">
        <f t="shared" si="39"/>
        <v/>
      </c>
      <c r="I726" s="130">
        <v>2.64248E-3</v>
      </c>
      <c r="J726" s="130"/>
      <c r="K726" s="113" t="str">
        <f t="shared" si="38"/>
        <v/>
      </c>
      <c r="L726" s="91">
        <f t="shared" si="40"/>
        <v>0.38072843951306734</v>
      </c>
      <c r="N726" s="47"/>
    </row>
    <row r="727" spans="1:14">
      <c r="A727" s="90" t="s">
        <v>986</v>
      </c>
      <c r="B727" s="90" t="s">
        <v>987</v>
      </c>
      <c r="C727" s="90" t="s">
        <v>1544</v>
      </c>
      <c r="D727" s="90" t="s">
        <v>398</v>
      </c>
      <c r="E727" s="90" t="s">
        <v>1868</v>
      </c>
      <c r="F727" s="112">
        <v>0.18849806199999999</v>
      </c>
      <c r="G727" s="112">
        <v>0.67110517400000003</v>
      </c>
      <c r="H727" s="113">
        <f t="shared" si="39"/>
        <v>-0.71912291947252971</v>
      </c>
      <c r="I727" s="130">
        <v>2.3510700000000002E-3</v>
      </c>
      <c r="J727" s="130">
        <v>2.0299999299999998</v>
      </c>
      <c r="K727" s="113">
        <f t="shared" si="38"/>
        <v>-0.99884183739848698</v>
      </c>
      <c r="L727" s="91">
        <f t="shared" si="40"/>
        <v>1.2472648127278892E-2</v>
      </c>
      <c r="N727" s="47"/>
    </row>
    <row r="728" spans="1:14">
      <c r="A728" s="90" t="s">
        <v>1977</v>
      </c>
      <c r="B728" s="90" t="s">
        <v>378</v>
      </c>
      <c r="C728" s="90" t="s">
        <v>1537</v>
      </c>
      <c r="D728" s="90" t="s">
        <v>398</v>
      </c>
      <c r="E728" s="90" t="s">
        <v>1868</v>
      </c>
      <c r="F728" s="112">
        <v>1.89181E-2</v>
      </c>
      <c r="G728" s="112">
        <v>3.5982699999999998E-3</v>
      </c>
      <c r="H728" s="113">
        <f t="shared" si="39"/>
        <v>4.2575543247171561</v>
      </c>
      <c r="I728" s="130">
        <v>2.20397E-3</v>
      </c>
      <c r="J728" s="130">
        <v>2.9274000000000001E-3</v>
      </c>
      <c r="K728" s="113">
        <f t="shared" si="38"/>
        <v>-0.2471237275397965</v>
      </c>
      <c r="L728" s="91">
        <f t="shared" si="40"/>
        <v>0.11650059995454089</v>
      </c>
      <c r="N728" s="47"/>
    </row>
    <row r="729" spans="1:14">
      <c r="A729" s="90" t="s">
        <v>2713</v>
      </c>
      <c r="B729" s="90" t="s">
        <v>2714</v>
      </c>
      <c r="C729" s="90" t="s">
        <v>1543</v>
      </c>
      <c r="D729" s="90" t="s">
        <v>399</v>
      </c>
      <c r="E729" s="90" t="s">
        <v>1868</v>
      </c>
      <c r="F729" s="112">
        <v>0.28134146999999998</v>
      </c>
      <c r="G729" s="112">
        <v>9.686583E-2</v>
      </c>
      <c r="H729" s="113">
        <f t="shared" si="39"/>
        <v>1.904444942039933</v>
      </c>
      <c r="I729" s="130">
        <v>2.0149999999999999E-3</v>
      </c>
      <c r="J729" s="130">
        <v>9.9059999999999999E-3</v>
      </c>
      <c r="K729" s="113">
        <f t="shared" si="38"/>
        <v>-0.79658792650918642</v>
      </c>
      <c r="L729" s="91">
        <f t="shared" si="40"/>
        <v>7.1621151336132569E-3</v>
      </c>
      <c r="N729" s="47"/>
    </row>
    <row r="730" spans="1:14">
      <c r="A730" s="90" t="s">
        <v>1738</v>
      </c>
      <c r="B730" s="90" t="s">
        <v>1739</v>
      </c>
      <c r="C730" s="90" t="s">
        <v>1180</v>
      </c>
      <c r="D730" s="90" t="s">
        <v>398</v>
      </c>
      <c r="E730" s="90" t="s">
        <v>1868</v>
      </c>
      <c r="F730" s="112">
        <v>9.6204999999999999E-4</v>
      </c>
      <c r="G730" s="112">
        <v>8.4528889999999995E-2</v>
      </c>
      <c r="H730" s="113">
        <f t="shared" si="39"/>
        <v>-0.98861868409723586</v>
      </c>
      <c r="I730" s="130">
        <v>1.7316500000000002E-3</v>
      </c>
      <c r="J730" s="130">
        <v>0.12389550000000001</v>
      </c>
      <c r="K730" s="113">
        <f t="shared" si="38"/>
        <v>-0.9860233018955491</v>
      </c>
      <c r="L730" s="91">
        <f t="shared" si="40"/>
        <v>1.7999584221194327</v>
      </c>
      <c r="N730" s="47"/>
    </row>
    <row r="731" spans="1:14">
      <c r="A731" s="90" t="s">
        <v>931</v>
      </c>
      <c r="B731" s="90" t="s">
        <v>1068</v>
      </c>
      <c r="C731" s="90" t="s">
        <v>1544</v>
      </c>
      <c r="D731" s="90" t="s">
        <v>398</v>
      </c>
      <c r="E731" s="90" t="s">
        <v>400</v>
      </c>
      <c r="F731" s="112">
        <v>0.95056109</v>
      </c>
      <c r="G731" s="112">
        <v>0.81139587999999996</v>
      </c>
      <c r="H731" s="113">
        <f t="shared" si="39"/>
        <v>0.17151333082933573</v>
      </c>
      <c r="I731" s="130">
        <v>1.44063E-3</v>
      </c>
      <c r="J731" s="130">
        <v>8.9024000000000004E-4</v>
      </c>
      <c r="K731" s="113">
        <f t="shared" si="38"/>
        <v>0.6182490115025161</v>
      </c>
      <c r="L731" s="91">
        <f t="shared" si="40"/>
        <v>1.5155575114062369E-3</v>
      </c>
      <c r="N731" s="47"/>
    </row>
    <row r="732" spans="1:14">
      <c r="A732" s="90" t="s">
        <v>1677</v>
      </c>
      <c r="B732" s="90" t="s">
        <v>733</v>
      </c>
      <c r="C732" s="90" t="s">
        <v>1543</v>
      </c>
      <c r="D732" s="90" t="s">
        <v>399</v>
      </c>
      <c r="E732" s="90" t="s">
        <v>400</v>
      </c>
      <c r="F732" s="112">
        <v>0.40752334999999995</v>
      </c>
      <c r="G732" s="112">
        <v>5.40565E-2</v>
      </c>
      <c r="H732" s="113">
        <f t="shared" si="39"/>
        <v>6.5388408424518785</v>
      </c>
      <c r="I732" s="130">
        <v>1.38827E-3</v>
      </c>
      <c r="J732" s="130"/>
      <c r="K732" s="113" t="str">
        <f t="shared" si="38"/>
        <v/>
      </c>
      <c r="L732" s="91">
        <f t="shared" si="40"/>
        <v>3.4066023456079272E-3</v>
      </c>
      <c r="N732" s="47"/>
    </row>
    <row r="733" spans="1:14">
      <c r="A733" s="90" t="s">
        <v>454</v>
      </c>
      <c r="B733" s="90" t="s">
        <v>455</v>
      </c>
      <c r="C733" s="90" t="s">
        <v>1180</v>
      </c>
      <c r="D733" s="90" t="s">
        <v>398</v>
      </c>
      <c r="E733" s="90" t="s">
        <v>1868</v>
      </c>
      <c r="F733" s="112">
        <v>1.5550370000000001E-2</v>
      </c>
      <c r="G733" s="112">
        <v>0.41347613</v>
      </c>
      <c r="H733" s="113">
        <f t="shared" si="39"/>
        <v>-0.96239113005144938</v>
      </c>
      <c r="I733" s="130">
        <v>9.8682000000000001E-4</v>
      </c>
      <c r="J733" s="130">
        <v>2.03884913</v>
      </c>
      <c r="K733" s="113">
        <f t="shared" si="38"/>
        <v>-0.99951599165162353</v>
      </c>
      <c r="L733" s="91">
        <f t="shared" si="40"/>
        <v>6.3459583276796627E-2</v>
      </c>
      <c r="N733" s="47"/>
    </row>
    <row r="734" spans="1:14">
      <c r="A734" s="90" t="s">
        <v>1408</v>
      </c>
      <c r="B734" s="90" t="s">
        <v>1409</v>
      </c>
      <c r="C734" s="90" t="s">
        <v>886</v>
      </c>
      <c r="D734" s="90" t="s">
        <v>398</v>
      </c>
      <c r="E734" s="90" t="s">
        <v>1868</v>
      </c>
      <c r="F734" s="112">
        <v>0.24059035000000001</v>
      </c>
      <c r="G734" s="112">
        <v>0</v>
      </c>
      <c r="H734" s="113" t="str">
        <f t="shared" si="39"/>
        <v/>
      </c>
      <c r="I734" s="130">
        <v>8.2760000000000006E-4</v>
      </c>
      <c r="J734" s="130">
        <v>2</v>
      </c>
      <c r="K734" s="113">
        <f t="shared" si="38"/>
        <v>-0.99958619999999998</v>
      </c>
      <c r="L734" s="91">
        <f t="shared" si="40"/>
        <v>3.4398719649395746E-3</v>
      </c>
      <c r="N734" s="47"/>
    </row>
    <row r="735" spans="1:14">
      <c r="A735" s="90" t="s">
        <v>3005</v>
      </c>
      <c r="B735" s="90" t="s">
        <v>3006</v>
      </c>
      <c r="C735" s="96" t="s">
        <v>1180</v>
      </c>
      <c r="D735" s="90" t="s">
        <v>399</v>
      </c>
      <c r="E735" s="90" t="s">
        <v>400</v>
      </c>
      <c r="F735" s="112">
        <v>4.7839999999999997E-4</v>
      </c>
      <c r="G735" s="112"/>
      <c r="H735" s="113" t="str">
        <f t="shared" si="39"/>
        <v/>
      </c>
      <c r="I735" s="130">
        <v>4.7839999999999997E-4</v>
      </c>
      <c r="J735" s="130"/>
      <c r="K735" s="113"/>
      <c r="L735" s="91">
        <f t="shared" si="40"/>
        <v>1</v>
      </c>
      <c r="N735" s="47"/>
    </row>
    <row r="736" spans="1:14">
      <c r="A736" s="90" t="s">
        <v>1339</v>
      </c>
      <c r="B736" s="90" t="s">
        <v>1343</v>
      </c>
      <c r="C736" s="90" t="s">
        <v>1544</v>
      </c>
      <c r="D736" s="90" t="s">
        <v>398</v>
      </c>
      <c r="E736" s="90" t="s">
        <v>400</v>
      </c>
      <c r="F736" s="112">
        <v>0.10647695</v>
      </c>
      <c r="G736" s="112">
        <v>5.8449830000000001E-2</v>
      </c>
      <c r="H736" s="113">
        <f t="shared" si="39"/>
        <v>0.82168108957716379</v>
      </c>
      <c r="I736" s="130">
        <v>3.0042000000000003E-4</v>
      </c>
      <c r="J736" s="130"/>
      <c r="K736" s="113" t="str">
        <f t="shared" ref="K736:K799" si="41">IF(ISERROR(I736/J736-1),"",IF((I736/J736-1)&gt;10000%,"",I736/J736-1))</f>
        <v/>
      </c>
      <c r="L736" s="91">
        <f t="shared" si="40"/>
        <v>2.8214557235157469E-3</v>
      </c>
      <c r="N736" s="47"/>
    </row>
    <row r="737" spans="1:14">
      <c r="A737" s="90" t="s">
        <v>712</v>
      </c>
      <c r="B737" s="90" t="s">
        <v>541</v>
      </c>
      <c r="C737" s="90" t="s">
        <v>1544</v>
      </c>
      <c r="D737" s="90" t="s">
        <v>398</v>
      </c>
      <c r="E737" s="90" t="s">
        <v>400</v>
      </c>
      <c r="F737" s="112">
        <v>3.6845783999999999E-2</v>
      </c>
      <c r="G737" s="112">
        <v>1.435702E-2</v>
      </c>
      <c r="H737" s="113">
        <f t="shared" si="39"/>
        <v>1.5663949761162135</v>
      </c>
      <c r="I737" s="130">
        <v>2.0003999999999999E-4</v>
      </c>
      <c r="J737" s="130">
        <v>1.4863999999999999E-4</v>
      </c>
      <c r="K737" s="113">
        <f t="shared" si="41"/>
        <v>0.34580193756727673</v>
      </c>
      <c r="L737" s="91">
        <f t="shared" si="40"/>
        <v>5.4291150379647234E-3</v>
      </c>
      <c r="N737" s="47"/>
    </row>
    <row r="738" spans="1:14">
      <c r="A738" s="90" t="s">
        <v>2721</v>
      </c>
      <c r="B738" s="90" t="s">
        <v>1074</v>
      </c>
      <c r="C738" s="90" t="s">
        <v>1544</v>
      </c>
      <c r="D738" s="90" t="s">
        <v>398</v>
      </c>
      <c r="E738" s="90" t="s">
        <v>1868</v>
      </c>
      <c r="F738" s="112">
        <v>0.29622845000000003</v>
      </c>
      <c r="G738" s="112">
        <v>2.0391280300000001</v>
      </c>
      <c r="H738" s="113">
        <f t="shared" si="39"/>
        <v>-0.85472788091682506</v>
      </c>
      <c r="I738" s="130">
        <v>1.4538999999999999E-4</v>
      </c>
      <c r="J738" s="130">
        <v>5.1543800000000001E-3</v>
      </c>
      <c r="K738" s="113">
        <f t="shared" si="41"/>
        <v>-0.9717929217481055</v>
      </c>
      <c r="L738" s="91">
        <f t="shared" si="40"/>
        <v>4.908036348298078E-4</v>
      </c>
      <c r="N738" s="47"/>
    </row>
    <row r="739" spans="1:14">
      <c r="A739" s="90" t="s">
        <v>1088</v>
      </c>
      <c r="B739" s="90" t="s">
        <v>1089</v>
      </c>
      <c r="C739" s="90" t="s">
        <v>1544</v>
      </c>
      <c r="D739" s="90" t="s">
        <v>398</v>
      </c>
      <c r="E739" s="90" t="s">
        <v>400</v>
      </c>
      <c r="F739" s="112">
        <v>3.6380570000000001E-2</v>
      </c>
      <c r="G739" s="112">
        <v>1.6621279999999999E-2</v>
      </c>
      <c r="H739" s="113">
        <f t="shared" si="39"/>
        <v>1.1887947257972913</v>
      </c>
      <c r="I739" s="130">
        <v>1.2922999999999998E-4</v>
      </c>
      <c r="J739" s="130">
        <v>2.50139E-3</v>
      </c>
      <c r="K739" s="113">
        <f t="shared" si="41"/>
        <v>-0.94833672478102171</v>
      </c>
      <c r="L739" s="91">
        <f t="shared" si="40"/>
        <v>3.5521708428427586E-3</v>
      </c>
      <c r="N739" s="47"/>
    </row>
    <row r="740" spans="1:14">
      <c r="A740" s="90" t="s">
        <v>2084</v>
      </c>
      <c r="B740" s="90" t="s">
        <v>258</v>
      </c>
      <c r="C740" s="90" t="s">
        <v>1180</v>
      </c>
      <c r="D740" s="90" t="s">
        <v>398</v>
      </c>
      <c r="E740" s="90" t="s">
        <v>1868</v>
      </c>
      <c r="F740" s="112">
        <v>1.0381999999999999E-4</v>
      </c>
      <c r="G740" s="112">
        <v>7.3464999999999999E-4</v>
      </c>
      <c r="H740" s="113">
        <f t="shared" si="39"/>
        <v>-0.85868100455999463</v>
      </c>
      <c r="I740" s="130">
        <v>1.0381999999999999E-4</v>
      </c>
      <c r="J740" s="130">
        <v>7.3464999999999999E-4</v>
      </c>
      <c r="K740" s="113">
        <f t="shared" si="41"/>
        <v>-0.85868100455999463</v>
      </c>
      <c r="L740" s="91">
        <f t="shared" si="40"/>
        <v>1</v>
      </c>
      <c r="N740" s="47"/>
    </row>
    <row r="741" spans="1:14">
      <c r="A741" s="90" t="s">
        <v>912</v>
      </c>
      <c r="B741" s="90" t="s">
        <v>1049</v>
      </c>
      <c r="C741" s="90" t="s">
        <v>1544</v>
      </c>
      <c r="D741" s="90" t="s">
        <v>398</v>
      </c>
      <c r="E741" s="90" t="s">
        <v>1868</v>
      </c>
      <c r="F741" s="112">
        <v>1.8603000000000001E-4</v>
      </c>
      <c r="G741" s="112">
        <v>0.1442794</v>
      </c>
      <c r="H741" s="113">
        <f t="shared" si="39"/>
        <v>-0.99871062674227917</v>
      </c>
      <c r="I741" s="130">
        <v>9.9989999999999996E-5</v>
      </c>
      <c r="J741" s="130">
        <v>1.0951E-4</v>
      </c>
      <c r="K741" s="113">
        <f t="shared" si="41"/>
        <v>-8.6932700210026526E-2</v>
      </c>
      <c r="L741" s="91">
        <f t="shared" si="40"/>
        <v>0.53749395258829213</v>
      </c>
      <c r="N741" s="47"/>
    </row>
    <row r="742" spans="1:14">
      <c r="A742" s="90" t="s">
        <v>2117</v>
      </c>
      <c r="B742" s="90" t="s">
        <v>131</v>
      </c>
      <c r="C742" s="90" t="s">
        <v>1537</v>
      </c>
      <c r="D742" s="90" t="s">
        <v>398</v>
      </c>
      <c r="E742" s="90" t="s">
        <v>1868</v>
      </c>
      <c r="F742" s="112">
        <v>2.66272419</v>
      </c>
      <c r="G742" s="112">
        <v>14.2050781</v>
      </c>
      <c r="H742" s="113">
        <f t="shared" si="39"/>
        <v>-0.81255124602236428</v>
      </c>
      <c r="I742" s="130">
        <v>0</v>
      </c>
      <c r="J742" s="130">
        <v>11.94898268</v>
      </c>
      <c r="K742" s="113">
        <f t="shared" si="41"/>
        <v>-1</v>
      </c>
      <c r="L742" s="91">
        <f t="shared" si="40"/>
        <v>0</v>
      </c>
      <c r="N742" s="47"/>
    </row>
    <row r="743" spans="1:14">
      <c r="A743" s="90" t="s">
        <v>2754</v>
      </c>
      <c r="B743" s="90" t="s">
        <v>2755</v>
      </c>
      <c r="C743" s="90" t="s">
        <v>1544</v>
      </c>
      <c r="D743" s="90" t="s">
        <v>398</v>
      </c>
      <c r="E743" s="90" t="s">
        <v>1868</v>
      </c>
      <c r="F743" s="112">
        <v>0</v>
      </c>
      <c r="G743" s="112">
        <v>0</v>
      </c>
      <c r="H743" s="113" t="str">
        <f t="shared" si="39"/>
        <v/>
      </c>
      <c r="I743" s="130">
        <v>0</v>
      </c>
      <c r="J743" s="130">
        <v>8.5217188699999991</v>
      </c>
      <c r="K743" s="113">
        <f t="shared" si="41"/>
        <v>-1</v>
      </c>
      <c r="L743" s="91" t="str">
        <f t="shared" si="40"/>
        <v/>
      </c>
      <c r="N743" s="47"/>
    </row>
    <row r="744" spans="1:14">
      <c r="A744" s="90" t="s">
        <v>921</v>
      </c>
      <c r="B744" s="90" t="s">
        <v>1058</v>
      </c>
      <c r="C744" s="90" t="s">
        <v>1544</v>
      </c>
      <c r="D744" s="90" t="s">
        <v>398</v>
      </c>
      <c r="E744" s="90" t="s">
        <v>400</v>
      </c>
      <c r="F744" s="112">
        <v>0.96532123999999997</v>
      </c>
      <c r="G744" s="112">
        <v>0.62889813999999999</v>
      </c>
      <c r="H744" s="113">
        <f t="shared" si="39"/>
        <v>0.53494052311873586</v>
      </c>
      <c r="I744" s="130">
        <v>0</v>
      </c>
      <c r="J744" s="130">
        <v>6.7337999999999996</v>
      </c>
      <c r="K744" s="113">
        <f t="shared" si="41"/>
        <v>-1</v>
      </c>
      <c r="L744" s="91">
        <f t="shared" si="40"/>
        <v>0</v>
      </c>
      <c r="N744" s="47"/>
    </row>
    <row r="745" spans="1:14">
      <c r="A745" s="90" t="s">
        <v>2746</v>
      </c>
      <c r="B745" s="90" t="s">
        <v>2747</v>
      </c>
      <c r="C745" s="90" t="s">
        <v>1544</v>
      </c>
      <c r="D745" s="90" t="s">
        <v>398</v>
      </c>
      <c r="E745" s="90" t="s">
        <v>1868</v>
      </c>
      <c r="F745" s="112">
        <v>4.2839999999999996E-3</v>
      </c>
      <c r="G745" s="112">
        <v>9.387218E-2</v>
      </c>
      <c r="H745" s="113">
        <f t="shared" si="39"/>
        <v>-0.95436347595208715</v>
      </c>
      <c r="I745" s="130">
        <v>0</v>
      </c>
      <c r="J745" s="130">
        <v>6.3244383300000004</v>
      </c>
      <c r="K745" s="113">
        <f t="shared" si="41"/>
        <v>-1</v>
      </c>
      <c r="L745" s="91">
        <f t="shared" si="40"/>
        <v>0</v>
      </c>
      <c r="N745" s="47"/>
    </row>
    <row r="746" spans="1:14">
      <c r="A746" s="90" t="s">
        <v>1472</v>
      </c>
      <c r="B746" s="90" t="s">
        <v>1473</v>
      </c>
      <c r="C746" s="90" t="s">
        <v>298</v>
      </c>
      <c r="D746" s="90" t="s">
        <v>1441</v>
      </c>
      <c r="E746" s="90" t="s">
        <v>1868</v>
      </c>
      <c r="F746" s="112">
        <v>8.0120304000000003E-2</v>
      </c>
      <c r="G746" s="112">
        <v>0.625709442</v>
      </c>
      <c r="H746" s="113">
        <f t="shared" si="39"/>
        <v>-0.87195286082961165</v>
      </c>
      <c r="I746" s="130">
        <v>0</v>
      </c>
      <c r="J746" s="130">
        <v>5.7103250694229999</v>
      </c>
      <c r="K746" s="113">
        <f t="shared" si="41"/>
        <v>-1</v>
      </c>
      <c r="L746" s="91">
        <f t="shared" si="40"/>
        <v>0</v>
      </c>
      <c r="N746" s="47"/>
    </row>
    <row r="747" spans="1:14">
      <c r="A747" s="90" t="s">
        <v>584</v>
      </c>
      <c r="B747" s="90" t="s">
        <v>585</v>
      </c>
      <c r="C747" s="90" t="s">
        <v>1556</v>
      </c>
      <c r="D747" s="90" t="s">
        <v>399</v>
      </c>
      <c r="E747" s="90" t="s">
        <v>1868</v>
      </c>
      <c r="F747" s="112">
        <v>0.29168104</v>
      </c>
      <c r="G747" s="112">
        <v>0.22197564</v>
      </c>
      <c r="H747" s="113">
        <f t="shared" si="39"/>
        <v>0.314022745919327</v>
      </c>
      <c r="I747" s="130">
        <v>0</v>
      </c>
      <c r="J747" s="130">
        <v>5.0139915083097497</v>
      </c>
      <c r="K747" s="113">
        <f t="shared" si="41"/>
        <v>-1</v>
      </c>
      <c r="L747" s="91">
        <f t="shared" si="40"/>
        <v>0</v>
      </c>
      <c r="N747" s="47"/>
    </row>
    <row r="748" spans="1:14">
      <c r="A748" s="90" t="s">
        <v>1414</v>
      </c>
      <c r="B748" s="90" t="s">
        <v>1415</v>
      </c>
      <c r="C748" s="90" t="s">
        <v>886</v>
      </c>
      <c r="D748" s="90" t="s">
        <v>398</v>
      </c>
      <c r="E748" s="90" t="s">
        <v>1868</v>
      </c>
      <c r="F748" s="112">
        <v>6.3072829999999996E-2</v>
      </c>
      <c r="G748" s="112">
        <v>1.2826000000000001E-2</v>
      </c>
      <c r="H748" s="113">
        <f t="shared" si="39"/>
        <v>3.9175760174645244</v>
      </c>
      <c r="I748" s="130">
        <v>0</v>
      </c>
      <c r="J748" s="130">
        <v>5</v>
      </c>
      <c r="K748" s="113">
        <f t="shared" si="41"/>
        <v>-1</v>
      </c>
      <c r="L748" s="91">
        <f t="shared" si="40"/>
        <v>0</v>
      </c>
      <c r="N748" s="47"/>
    </row>
    <row r="749" spans="1:14">
      <c r="A749" s="90" t="s">
        <v>1418</v>
      </c>
      <c r="B749" s="90" t="s">
        <v>1419</v>
      </c>
      <c r="C749" s="90" t="s">
        <v>886</v>
      </c>
      <c r="D749" s="90" t="s">
        <v>398</v>
      </c>
      <c r="E749" s="90" t="s">
        <v>1868</v>
      </c>
      <c r="F749" s="112">
        <v>6.2869499999999995E-3</v>
      </c>
      <c r="G749" s="112">
        <v>0</v>
      </c>
      <c r="H749" s="113" t="str">
        <f t="shared" si="39"/>
        <v/>
      </c>
      <c r="I749" s="130">
        <v>0</v>
      </c>
      <c r="J749" s="130">
        <v>5</v>
      </c>
      <c r="K749" s="113">
        <f t="shared" si="41"/>
        <v>-1</v>
      </c>
      <c r="L749" s="91">
        <f t="shared" si="40"/>
        <v>0</v>
      </c>
      <c r="N749" s="47"/>
    </row>
    <row r="750" spans="1:14">
      <c r="A750" s="90" t="s">
        <v>2676</v>
      </c>
      <c r="B750" s="90" t="s">
        <v>367</v>
      </c>
      <c r="C750" s="90" t="s">
        <v>1537</v>
      </c>
      <c r="D750" s="90" t="s">
        <v>398</v>
      </c>
      <c r="E750" s="90" t="s">
        <v>1868</v>
      </c>
      <c r="F750" s="112">
        <v>5.6016972200000001</v>
      </c>
      <c r="G750" s="112">
        <v>4.9659644230000008</v>
      </c>
      <c r="H750" s="113">
        <f t="shared" si="39"/>
        <v>0.12801799264923952</v>
      </c>
      <c r="I750" s="130">
        <v>0</v>
      </c>
      <c r="J750" s="130">
        <v>4.9491356</v>
      </c>
      <c r="K750" s="113">
        <f t="shared" si="41"/>
        <v>-1</v>
      </c>
      <c r="L750" s="91">
        <f t="shared" si="40"/>
        <v>0</v>
      </c>
      <c r="N750" s="47"/>
    </row>
    <row r="751" spans="1:14">
      <c r="A751" s="90" t="s">
        <v>2831</v>
      </c>
      <c r="B751" s="90" t="s">
        <v>2810</v>
      </c>
      <c r="C751" s="90" t="s">
        <v>2417</v>
      </c>
      <c r="D751" s="90" t="s">
        <v>399</v>
      </c>
      <c r="E751" s="90" t="s">
        <v>400</v>
      </c>
      <c r="F751" s="112">
        <v>0.10061</v>
      </c>
      <c r="G751" s="112">
        <v>1.30925E-2</v>
      </c>
      <c r="H751" s="113">
        <f t="shared" si="39"/>
        <v>6.684552224556044</v>
      </c>
      <c r="I751" s="130">
        <v>0</v>
      </c>
      <c r="J751" s="130">
        <v>4.4915308300000003</v>
      </c>
      <c r="K751" s="113">
        <f t="shared" si="41"/>
        <v>-1</v>
      </c>
      <c r="L751" s="91">
        <f t="shared" si="40"/>
        <v>0</v>
      </c>
      <c r="N751" s="47"/>
    </row>
    <row r="752" spans="1:14">
      <c r="A752" s="90" t="s">
        <v>617</v>
      </c>
      <c r="B752" s="90" t="s">
        <v>618</v>
      </c>
      <c r="C752" s="90" t="s">
        <v>1556</v>
      </c>
      <c r="D752" s="90" t="s">
        <v>399</v>
      </c>
      <c r="E752" s="90" t="s">
        <v>1868</v>
      </c>
      <c r="F752" s="112">
        <v>0.69916457999999992</v>
      </c>
      <c r="G752" s="112">
        <v>0.19862448000000002</v>
      </c>
      <c r="H752" s="113">
        <f t="shared" si="39"/>
        <v>2.5200322739674377</v>
      </c>
      <c r="I752" s="130">
        <v>0</v>
      </c>
      <c r="J752" s="130">
        <v>4.4188497109826601</v>
      </c>
      <c r="K752" s="113">
        <f t="shared" si="41"/>
        <v>-1</v>
      </c>
      <c r="L752" s="91">
        <f t="shared" si="40"/>
        <v>0</v>
      </c>
      <c r="N752" s="47"/>
    </row>
    <row r="753" spans="1:14">
      <c r="A753" s="90" t="s">
        <v>2118</v>
      </c>
      <c r="B753" s="90" t="s">
        <v>1762</v>
      </c>
      <c r="C753" s="90" t="s">
        <v>1537</v>
      </c>
      <c r="D753" s="90" t="s">
        <v>398</v>
      </c>
      <c r="E753" s="90" t="s">
        <v>1868</v>
      </c>
      <c r="F753" s="112">
        <v>1.01799537</v>
      </c>
      <c r="G753" s="112">
        <v>1.0838076699999999</v>
      </c>
      <c r="H753" s="113">
        <f t="shared" si="39"/>
        <v>-6.0723227766048105E-2</v>
      </c>
      <c r="I753" s="130">
        <v>0</v>
      </c>
      <c r="J753" s="130">
        <v>4.3673994299999999</v>
      </c>
      <c r="K753" s="113">
        <f t="shared" si="41"/>
        <v>-1</v>
      </c>
      <c r="L753" s="91">
        <f t="shared" si="40"/>
        <v>0</v>
      </c>
      <c r="N753" s="47"/>
    </row>
    <row r="754" spans="1:14">
      <c r="A754" s="90" t="s">
        <v>224</v>
      </c>
      <c r="B754" s="90" t="s">
        <v>26</v>
      </c>
      <c r="C754" s="90" t="s">
        <v>1556</v>
      </c>
      <c r="D754" s="90" t="s">
        <v>1441</v>
      </c>
      <c r="E754" s="90" t="s">
        <v>1868</v>
      </c>
      <c r="F754" s="112">
        <v>0</v>
      </c>
      <c r="G754" s="112">
        <v>0</v>
      </c>
      <c r="H754" s="113" t="str">
        <f t="shared" si="39"/>
        <v/>
      </c>
      <c r="I754" s="130">
        <v>0</v>
      </c>
      <c r="J754" s="130">
        <v>4.1390980768551202</v>
      </c>
      <c r="K754" s="113">
        <f t="shared" si="41"/>
        <v>-1</v>
      </c>
      <c r="L754" s="91" t="str">
        <f t="shared" si="40"/>
        <v/>
      </c>
      <c r="N754" s="47"/>
    </row>
    <row r="755" spans="1:14">
      <c r="A755" s="90" t="s">
        <v>2724</v>
      </c>
      <c r="B755" s="90" t="s">
        <v>1077</v>
      </c>
      <c r="C755" s="90" t="s">
        <v>1544</v>
      </c>
      <c r="D755" s="90" t="s">
        <v>398</v>
      </c>
      <c r="E755" s="90" t="s">
        <v>1868</v>
      </c>
      <c r="F755" s="112">
        <v>2.00191556</v>
      </c>
      <c r="G755" s="112">
        <v>5.3225172399999998</v>
      </c>
      <c r="H755" s="113">
        <f t="shared" si="39"/>
        <v>-0.62387805060449175</v>
      </c>
      <c r="I755" s="130">
        <v>0</v>
      </c>
      <c r="J755" s="130">
        <v>4.1021574699999999</v>
      </c>
      <c r="K755" s="113">
        <f t="shared" si="41"/>
        <v>-1</v>
      </c>
      <c r="L755" s="91">
        <f t="shared" si="40"/>
        <v>0</v>
      </c>
      <c r="N755" s="47"/>
    </row>
    <row r="756" spans="1:14">
      <c r="A756" s="90" t="s">
        <v>1390</v>
      </c>
      <c r="B756" s="90" t="s">
        <v>1391</v>
      </c>
      <c r="C756" s="90" t="s">
        <v>886</v>
      </c>
      <c r="D756" s="90" t="s">
        <v>398</v>
      </c>
      <c r="E756" s="90" t="s">
        <v>1868</v>
      </c>
      <c r="F756" s="112">
        <v>9.7116726E-2</v>
      </c>
      <c r="G756" s="112">
        <v>4.4996370000000001E-2</v>
      </c>
      <c r="H756" s="113">
        <f t="shared" si="39"/>
        <v>1.1583235714347624</v>
      </c>
      <c r="I756" s="130">
        <v>0</v>
      </c>
      <c r="J756" s="130">
        <v>4</v>
      </c>
      <c r="K756" s="113">
        <f t="shared" si="41"/>
        <v>-1</v>
      </c>
      <c r="L756" s="91">
        <f t="shared" si="40"/>
        <v>0</v>
      </c>
      <c r="N756" s="47"/>
    </row>
    <row r="757" spans="1:14">
      <c r="A757" s="90" t="s">
        <v>1429</v>
      </c>
      <c r="B757" s="90" t="s">
        <v>1430</v>
      </c>
      <c r="C757" s="90" t="s">
        <v>886</v>
      </c>
      <c r="D757" s="90" t="s">
        <v>398</v>
      </c>
      <c r="E757" s="90" t="s">
        <v>1868</v>
      </c>
      <c r="F757" s="112">
        <v>6.0618449999999997E-2</v>
      </c>
      <c r="G757" s="112">
        <v>0.20896683999999999</v>
      </c>
      <c r="H757" s="113">
        <f t="shared" si="39"/>
        <v>-0.70991354417763119</v>
      </c>
      <c r="I757" s="130">
        <v>0</v>
      </c>
      <c r="J757" s="130">
        <v>3.5</v>
      </c>
      <c r="K757" s="113">
        <f t="shared" si="41"/>
        <v>-1</v>
      </c>
      <c r="L757" s="91">
        <f t="shared" si="40"/>
        <v>0</v>
      </c>
      <c r="N757" s="47"/>
    </row>
    <row r="758" spans="1:14">
      <c r="A758" s="90" t="s">
        <v>2114</v>
      </c>
      <c r="B758" s="90" t="s">
        <v>129</v>
      </c>
      <c r="C758" s="90" t="s">
        <v>1537</v>
      </c>
      <c r="D758" s="90" t="s">
        <v>398</v>
      </c>
      <c r="E758" s="90" t="s">
        <v>1868</v>
      </c>
      <c r="F758" s="112">
        <v>2.90102628</v>
      </c>
      <c r="G758" s="112">
        <v>15.61086134</v>
      </c>
      <c r="H758" s="113">
        <f t="shared" si="39"/>
        <v>-0.81416616182691681</v>
      </c>
      <c r="I758" s="130">
        <v>0</v>
      </c>
      <c r="J758" s="130">
        <v>3.4341553899999999</v>
      </c>
      <c r="K758" s="113">
        <f t="shared" si="41"/>
        <v>-1</v>
      </c>
      <c r="L758" s="91">
        <f t="shared" si="40"/>
        <v>0</v>
      </c>
      <c r="N758" s="47"/>
    </row>
    <row r="759" spans="1:14">
      <c r="A759" s="90" t="s">
        <v>1460</v>
      </c>
      <c r="B759" s="90" t="s">
        <v>1461</v>
      </c>
      <c r="C759" s="90" t="s">
        <v>1538</v>
      </c>
      <c r="D759" s="90" t="s">
        <v>398</v>
      </c>
      <c r="E759" s="90" t="s">
        <v>1868</v>
      </c>
      <c r="F759" s="112">
        <v>0.49574940100000003</v>
      </c>
      <c r="G759" s="112">
        <v>3.081907497</v>
      </c>
      <c r="H759" s="113">
        <f t="shared" si="39"/>
        <v>-0.83914202438503627</v>
      </c>
      <c r="I759" s="130">
        <v>0</v>
      </c>
      <c r="J759" s="130">
        <v>3.2249844199999997</v>
      </c>
      <c r="K759" s="113">
        <f t="shared" si="41"/>
        <v>-1</v>
      </c>
      <c r="L759" s="91">
        <f t="shared" si="40"/>
        <v>0</v>
      </c>
      <c r="N759" s="47"/>
    </row>
    <row r="760" spans="1:14">
      <c r="A760" s="90" t="s">
        <v>478</v>
      </c>
      <c r="B760" s="90" t="s">
        <v>805</v>
      </c>
      <c r="C760" s="90" t="s">
        <v>1538</v>
      </c>
      <c r="D760" s="90" t="s">
        <v>398</v>
      </c>
      <c r="E760" s="90" t="s">
        <v>1868</v>
      </c>
      <c r="F760" s="112">
        <v>0.12058963</v>
      </c>
      <c r="G760" s="112">
        <v>9.2893491999999994E-2</v>
      </c>
      <c r="H760" s="113">
        <f t="shared" si="39"/>
        <v>0.29814939027160281</v>
      </c>
      <c r="I760" s="130">
        <v>0</v>
      </c>
      <c r="J760" s="130">
        <v>2.5698663799999997</v>
      </c>
      <c r="K760" s="113">
        <f t="shared" si="41"/>
        <v>-1</v>
      </c>
      <c r="L760" s="91">
        <f t="shared" si="40"/>
        <v>0</v>
      </c>
      <c r="N760" s="47"/>
    </row>
    <row r="761" spans="1:14">
      <c r="A761" s="90" t="s">
        <v>1752</v>
      </c>
      <c r="B761" s="90" t="s">
        <v>1753</v>
      </c>
      <c r="C761" s="90" t="s">
        <v>1539</v>
      </c>
      <c r="D761" s="90" t="s">
        <v>398</v>
      </c>
      <c r="E761" s="90" t="s">
        <v>1868</v>
      </c>
      <c r="F761" s="112">
        <v>0</v>
      </c>
      <c r="G761" s="112">
        <v>0</v>
      </c>
      <c r="H761" s="113" t="str">
        <f t="shared" si="39"/>
        <v/>
      </c>
      <c r="I761" s="130">
        <v>0</v>
      </c>
      <c r="J761" s="130">
        <v>2.2602585199999998</v>
      </c>
      <c r="K761" s="113">
        <f t="shared" si="41"/>
        <v>-1</v>
      </c>
      <c r="L761" s="91" t="str">
        <f t="shared" si="40"/>
        <v/>
      </c>
      <c r="N761" s="47"/>
    </row>
    <row r="762" spans="1:14">
      <c r="A762" s="90" t="s">
        <v>1780</v>
      </c>
      <c r="B762" s="90" t="s">
        <v>1781</v>
      </c>
      <c r="C762" s="90" t="s">
        <v>298</v>
      </c>
      <c r="D762" s="90" t="s">
        <v>1441</v>
      </c>
      <c r="E762" s="90" t="s">
        <v>400</v>
      </c>
      <c r="F762" s="112">
        <v>8.1810000000000008E-3</v>
      </c>
      <c r="G762" s="112">
        <v>0.43486728000000002</v>
      </c>
      <c r="H762" s="113">
        <f t="shared" si="39"/>
        <v>-0.9811873636480537</v>
      </c>
      <c r="I762" s="130">
        <v>0</v>
      </c>
      <c r="J762" s="130">
        <v>2.0726291644793502</v>
      </c>
      <c r="K762" s="113">
        <f t="shared" si="41"/>
        <v>-1</v>
      </c>
      <c r="L762" s="91">
        <f t="shared" si="40"/>
        <v>0</v>
      </c>
      <c r="N762" s="47"/>
    </row>
    <row r="763" spans="1:14">
      <c r="A763" s="90" t="s">
        <v>1745</v>
      </c>
      <c r="B763" s="90" t="s">
        <v>1746</v>
      </c>
      <c r="C763" s="90" t="s">
        <v>1539</v>
      </c>
      <c r="D763" s="90" t="s">
        <v>398</v>
      </c>
      <c r="E763" s="90" t="s">
        <v>1868</v>
      </c>
      <c r="F763" s="112">
        <v>0</v>
      </c>
      <c r="G763" s="112">
        <v>0</v>
      </c>
      <c r="H763" s="113" t="str">
        <f t="shared" si="39"/>
        <v/>
      </c>
      <c r="I763" s="130">
        <v>0</v>
      </c>
      <c r="J763" s="130">
        <v>1.93353588</v>
      </c>
      <c r="K763" s="113">
        <f t="shared" si="41"/>
        <v>-1</v>
      </c>
      <c r="L763" s="91" t="str">
        <f t="shared" si="40"/>
        <v/>
      </c>
      <c r="N763" s="47"/>
    </row>
    <row r="764" spans="1:14">
      <c r="A764" s="90" t="s">
        <v>2784</v>
      </c>
      <c r="B764" s="90" t="s">
        <v>2785</v>
      </c>
      <c r="C764" s="90" t="s">
        <v>1537</v>
      </c>
      <c r="D764" s="90" t="s">
        <v>398</v>
      </c>
      <c r="E764" s="90" t="s">
        <v>400</v>
      </c>
      <c r="F764" s="112">
        <v>1.41974603</v>
      </c>
      <c r="G764" s="112">
        <v>3.4979165099999996</v>
      </c>
      <c r="H764" s="113">
        <f t="shared" si="39"/>
        <v>-0.59411666174959676</v>
      </c>
      <c r="I764" s="130">
        <v>0</v>
      </c>
      <c r="J764" s="130">
        <v>1.89852552</v>
      </c>
      <c r="K764" s="113">
        <f t="shared" si="41"/>
        <v>-1</v>
      </c>
      <c r="L764" s="91">
        <f t="shared" si="40"/>
        <v>0</v>
      </c>
      <c r="N764" s="47"/>
    </row>
    <row r="765" spans="1:14">
      <c r="A765" s="90" t="s">
        <v>1750</v>
      </c>
      <c r="B765" s="90" t="s">
        <v>1751</v>
      </c>
      <c r="C765" s="90" t="s">
        <v>1539</v>
      </c>
      <c r="D765" s="90" t="s">
        <v>398</v>
      </c>
      <c r="E765" s="90" t="s">
        <v>1868</v>
      </c>
      <c r="F765" s="112">
        <v>0</v>
      </c>
      <c r="G765" s="112">
        <v>5.6249999999999998E-3</v>
      </c>
      <c r="H765" s="113">
        <f t="shared" si="39"/>
        <v>-1</v>
      </c>
      <c r="I765" s="130">
        <v>0</v>
      </c>
      <c r="J765" s="130">
        <v>1.8865621499999998</v>
      </c>
      <c r="K765" s="113">
        <f t="shared" si="41"/>
        <v>-1</v>
      </c>
      <c r="L765" s="91" t="str">
        <f t="shared" si="40"/>
        <v/>
      </c>
      <c r="N765" s="47"/>
    </row>
    <row r="766" spans="1:14">
      <c r="A766" s="90" t="s">
        <v>401</v>
      </c>
      <c r="B766" s="90" t="s">
        <v>402</v>
      </c>
      <c r="C766" s="90" t="s">
        <v>1538</v>
      </c>
      <c r="D766" s="90" t="s">
        <v>398</v>
      </c>
      <c r="E766" s="90" t="s">
        <v>1868</v>
      </c>
      <c r="F766" s="112">
        <v>1.765918E-2</v>
      </c>
      <c r="G766" s="112">
        <v>1.5284540000000001E-2</v>
      </c>
      <c r="H766" s="113">
        <f t="shared" si="39"/>
        <v>0.15536221567675557</v>
      </c>
      <c r="I766" s="130">
        <v>0</v>
      </c>
      <c r="J766" s="130">
        <v>1.86746722</v>
      </c>
      <c r="K766" s="113">
        <f t="shared" si="41"/>
        <v>-1</v>
      </c>
      <c r="L766" s="91">
        <f t="shared" si="40"/>
        <v>0</v>
      </c>
      <c r="N766" s="47"/>
    </row>
    <row r="767" spans="1:14">
      <c r="A767" s="90" t="s">
        <v>1470</v>
      </c>
      <c r="B767" s="90" t="s">
        <v>1471</v>
      </c>
      <c r="C767" s="90" t="s">
        <v>298</v>
      </c>
      <c r="D767" s="90" t="s">
        <v>1441</v>
      </c>
      <c r="E767" s="90" t="s">
        <v>1868</v>
      </c>
      <c r="F767" s="112">
        <v>1.8221439999999998E-2</v>
      </c>
      <c r="G767" s="112">
        <v>0.25187635000000003</v>
      </c>
      <c r="H767" s="113">
        <f t="shared" si="39"/>
        <v>-0.92765720163882004</v>
      </c>
      <c r="I767" s="130">
        <v>0</v>
      </c>
      <c r="J767" s="130">
        <v>1.782</v>
      </c>
      <c r="K767" s="113">
        <f t="shared" si="41"/>
        <v>-1</v>
      </c>
      <c r="L767" s="91">
        <f t="shared" si="40"/>
        <v>0</v>
      </c>
      <c r="N767" s="47"/>
    </row>
    <row r="768" spans="1:14">
      <c r="A768" s="90" t="s">
        <v>1735</v>
      </c>
      <c r="B768" s="90" t="s">
        <v>1736</v>
      </c>
      <c r="C768" s="90" t="s">
        <v>1539</v>
      </c>
      <c r="D768" s="90" t="s">
        <v>398</v>
      </c>
      <c r="E768" s="90" t="s">
        <v>1868</v>
      </c>
      <c r="F768" s="112">
        <v>0</v>
      </c>
      <c r="G768" s="112">
        <v>0</v>
      </c>
      <c r="H768" s="113" t="str">
        <f t="shared" si="39"/>
        <v/>
      </c>
      <c r="I768" s="130">
        <v>0</v>
      </c>
      <c r="J768" s="130">
        <v>1.70509727</v>
      </c>
      <c r="K768" s="113">
        <f t="shared" si="41"/>
        <v>-1</v>
      </c>
      <c r="L768" s="91" t="str">
        <f t="shared" si="40"/>
        <v/>
      </c>
      <c r="N768" s="47"/>
    </row>
    <row r="769" spans="1:14">
      <c r="A769" s="90" t="s">
        <v>483</v>
      </c>
      <c r="B769" s="90" t="s">
        <v>810</v>
      </c>
      <c r="C769" s="90" t="s">
        <v>1538</v>
      </c>
      <c r="D769" s="90" t="s">
        <v>398</v>
      </c>
      <c r="E769" s="90" t="s">
        <v>1868</v>
      </c>
      <c r="F769" s="112">
        <v>9.9388999999999988E-3</v>
      </c>
      <c r="G769" s="112">
        <v>6.6771E-3</v>
      </c>
      <c r="H769" s="113">
        <f t="shared" si="39"/>
        <v>0.4885054889098559</v>
      </c>
      <c r="I769" s="130">
        <v>0</v>
      </c>
      <c r="J769" s="130">
        <v>1.5268808</v>
      </c>
      <c r="K769" s="113">
        <f t="shared" si="41"/>
        <v>-1</v>
      </c>
      <c r="L769" s="91">
        <f t="shared" si="40"/>
        <v>0</v>
      </c>
      <c r="N769" s="47"/>
    </row>
    <row r="770" spans="1:14">
      <c r="A770" s="90" t="s">
        <v>1782</v>
      </c>
      <c r="B770" s="90" t="s">
        <v>1783</v>
      </c>
      <c r="C770" s="90" t="s">
        <v>298</v>
      </c>
      <c r="D770" s="90" t="s">
        <v>1441</v>
      </c>
      <c r="E770" s="90" t="s">
        <v>400</v>
      </c>
      <c r="F770" s="112">
        <v>0</v>
      </c>
      <c r="G770" s="112">
        <v>0.50934109999999999</v>
      </c>
      <c r="H770" s="113">
        <f t="shared" si="39"/>
        <v>-1</v>
      </c>
      <c r="I770" s="130">
        <v>0</v>
      </c>
      <c r="J770" s="130">
        <v>1.52548326244486</v>
      </c>
      <c r="K770" s="113">
        <f t="shared" si="41"/>
        <v>-1</v>
      </c>
      <c r="L770" s="91" t="str">
        <f t="shared" si="40"/>
        <v/>
      </c>
      <c r="N770" s="47"/>
    </row>
    <row r="771" spans="1:14">
      <c r="A771" s="90" t="s">
        <v>456</v>
      </c>
      <c r="B771" s="90" t="s">
        <v>457</v>
      </c>
      <c r="C771" s="90" t="s">
        <v>1180</v>
      </c>
      <c r="D771" s="90" t="s">
        <v>398</v>
      </c>
      <c r="E771" s="90" t="s">
        <v>1868</v>
      </c>
      <c r="F771" s="112">
        <v>0</v>
      </c>
      <c r="G771" s="112">
        <v>0.45402500000000001</v>
      </c>
      <c r="H771" s="113">
        <f t="shared" si="39"/>
        <v>-1</v>
      </c>
      <c r="I771" s="130">
        <v>0</v>
      </c>
      <c r="J771" s="130">
        <v>1.4061153100000001</v>
      </c>
      <c r="K771" s="113">
        <f t="shared" si="41"/>
        <v>-1</v>
      </c>
      <c r="L771" s="91" t="str">
        <f t="shared" si="40"/>
        <v/>
      </c>
      <c r="N771" s="47"/>
    </row>
    <row r="772" spans="1:14">
      <c r="A772" s="90" t="s">
        <v>283</v>
      </c>
      <c r="B772" s="90" t="s">
        <v>284</v>
      </c>
      <c r="C772" s="90" t="s">
        <v>298</v>
      </c>
      <c r="D772" s="90" t="s">
        <v>399</v>
      </c>
      <c r="E772" s="90" t="s">
        <v>1868</v>
      </c>
      <c r="F772" s="112">
        <v>2.89566E-3</v>
      </c>
      <c r="G772" s="112">
        <v>0.55452615000000005</v>
      </c>
      <c r="H772" s="113">
        <f t="shared" si="39"/>
        <v>-0.9947781362520054</v>
      </c>
      <c r="I772" s="130">
        <v>0</v>
      </c>
      <c r="J772" s="130">
        <v>1.080792</v>
      </c>
      <c r="K772" s="113">
        <f t="shared" si="41"/>
        <v>-1</v>
      </c>
      <c r="L772" s="91">
        <f t="shared" si="40"/>
        <v>0</v>
      </c>
      <c r="N772" s="47"/>
    </row>
    <row r="773" spans="1:14">
      <c r="A773" s="90" t="s">
        <v>2538</v>
      </c>
      <c r="B773" s="90" t="s">
        <v>2539</v>
      </c>
      <c r="C773" s="90" t="s">
        <v>298</v>
      </c>
      <c r="D773" s="90" t="s">
        <v>399</v>
      </c>
      <c r="E773" s="90" t="s">
        <v>400</v>
      </c>
      <c r="F773" s="112">
        <v>0</v>
      </c>
      <c r="G773" s="112">
        <v>4.5490660000000002E-2</v>
      </c>
      <c r="H773" s="113">
        <f t="shared" si="39"/>
        <v>-1</v>
      </c>
      <c r="I773" s="130">
        <v>0</v>
      </c>
      <c r="J773" s="130">
        <v>0.97480962000000004</v>
      </c>
      <c r="K773" s="113">
        <f t="shared" si="41"/>
        <v>-1</v>
      </c>
      <c r="L773" s="91" t="str">
        <f t="shared" si="40"/>
        <v/>
      </c>
      <c r="N773" s="47"/>
    </row>
    <row r="774" spans="1:14">
      <c r="A774" s="90" t="s">
        <v>881</v>
      </c>
      <c r="B774" s="90" t="s">
        <v>113</v>
      </c>
      <c r="C774" s="90" t="s">
        <v>886</v>
      </c>
      <c r="D774" s="90" t="s">
        <v>398</v>
      </c>
      <c r="E774" s="90" t="s">
        <v>1868</v>
      </c>
      <c r="F774" s="112">
        <v>0.81724295899999999</v>
      </c>
      <c r="G774" s="112">
        <v>1.4985678759999999</v>
      </c>
      <c r="H774" s="113">
        <f t="shared" si="39"/>
        <v>-0.45465068877534109</v>
      </c>
      <c r="I774" s="130">
        <v>0</v>
      </c>
      <c r="J774" s="130">
        <v>0.89799485000000001</v>
      </c>
      <c r="K774" s="113">
        <f t="shared" si="41"/>
        <v>-1</v>
      </c>
      <c r="L774" s="91">
        <f t="shared" si="40"/>
        <v>0</v>
      </c>
      <c r="N774" s="47"/>
    </row>
    <row r="775" spans="1:14">
      <c r="A775" s="90" t="s">
        <v>1462</v>
      </c>
      <c r="B775" s="90" t="s">
        <v>1463</v>
      </c>
      <c r="C775" s="90" t="s">
        <v>298</v>
      </c>
      <c r="D775" s="90" t="s">
        <v>1441</v>
      </c>
      <c r="E775" s="90" t="s">
        <v>1868</v>
      </c>
      <c r="F775" s="112">
        <v>6.216236E-2</v>
      </c>
      <c r="G775" s="112">
        <v>0.21801924</v>
      </c>
      <c r="H775" s="113">
        <f t="shared" ref="H775:H838" si="42">IF(ISERROR(F775/G775-1),"",IF((F775/G775-1)&gt;10000%,"",F775/G775-1))</f>
        <v>-0.71487672372401634</v>
      </c>
      <c r="I775" s="130">
        <v>0</v>
      </c>
      <c r="J775" s="130">
        <v>0.61369724000000003</v>
      </c>
      <c r="K775" s="113">
        <f t="shared" si="41"/>
        <v>-1</v>
      </c>
      <c r="L775" s="91">
        <f t="shared" ref="L775:L838" si="43">IF(ISERROR(I775/F775),"",IF(I775/F775&gt;10000%,"",I775/F775))</f>
        <v>0</v>
      </c>
      <c r="N775" s="47"/>
    </row>
    <row r="776" spans="1:14">
      <c r="A776" s="90" t="s">
        <v>1679</v>
      </c>
      <c r="B776" s="90" t="s">
        <v>704</v>
      </c>
      <c r="C776" s="90" t="s">
        <v>1541</v>
      </c>
      <c r="D776" s="90" t="s">
        <v>398</v>
      </c>
      <c r="E776" s="90" t="s">
        <v>1868</v>
      </c>
      <c r="F776" s="112">
        <v>5.6780689249999998</v>
      </c>
      <c r="G776" s="112">
        <v>0.87574595</v>
      </c>
      <c r="H776" s="113">
        <f t="shared" si="42"/>
        <v>5.4836941866531044</v>
      </c>
      <c r="I776" s="130">
        <v>0</v>
      </c>
      <c r="J776" s="130">
        <v>0.61319999999999997</v>
      </c>
      <c r="K776" s="113">
        <f t="shared" si="41"/>
        <v>-1</v>
      </c>
      <c r="L776" s="91">
        <f t="shared" si="43"/>
        <v>0</v>
      </c>
      <c r="N776" s="47"/>
    </row>
    <row r="777" spans="1:14">
      <c r="A777" s="90" t="s">
        <v>462</v>
      </c>
      <c r="B777" s="90" t="s">
        <v>463</v>
      </c>
      <c r="C777" s="90" t="s">
        <v>1538</v>
      </c>
      <c r="D777" s="90" t="s">
        <v>398</v>
      </c>
      <c r="E777" s="90" t="s">
        <v>1868</v>
      </c>
      <c r="F777" s="112">
        <v>1.2709242000000001E-2</v>
      </c>
      <c r="G777" s="112">
        <v>0.113295004</v>
      </c>
      <c r="H777" s="113">
        <f t="shared" si="42"/>
        <v>-0.88782169070756201</v>
      </c>
      <c r="I777" s="130">
        <v>0</v>
      </c>
      <c r="J777" s="130">
        <v>0.5880794399999999</v>
      </c>
      <c r="K777" s="113">
        <f t="shared" si="41"/>
        <v>-1</v>
      </c>
      <c r="L777" s="91">
        <f t="shared" si="43"/>
        <v>0</v>
      </c>
      <c r="N777" s="47"/>
    </row>
    <row r="778" spans="1:14">
      <c r="A778" s="90" t="s">
        <v>1404</v>
      </c>
      <c r="B778" s="90" t="s">
        <v>1405</v>
      </c>
      <c r="C778" s="90" t="s">
        <v>886</v>
      </c>
      <c r="D778" s="90" t="s">
        <v>398</v>
      </c>
      <c r="E778" s="90" t="s">
        <v>1868</v>
      </c>
      <c r="F778" s="112">
        <v>0.44293023999999998</v>
      </c>
      <c r="G778" s="112">
        <v>0</v>
      </c>
      <c r="H778" s="113" t="str">
        <f t="shared" si="42"/>
        <v/>
      </c>
      <c r="I778" s="130">
        <v>0</v>
      </c>
      <c r="J778" s="130">
        <v>0.5</v>
      </c>
      <c r="K778" s="113">
        <f t="shared" si="41"/>
        <v>-1</v>
      </c>
      <c r="L778" s="91">
        <f t="shared" si="43"/>
        <v>0</v>
      </c>
      <c r="N778" s="47"/>
    </row>
    <row r="779" spans="1:14">
      <c r="A779" s="90" t="s">
        <v>1464</v>
      </c>
      <c r="B779" s="90" t="s">
        <v>1465</v>
      </c>
      <c r="C779" s="90" t="s">
        <v>1538</v>
      </c>
      <c r="D779" s="90" t="s">
        <v>398</v>
      </c>
      <c r="E779" s="90" t="s">
        <v>1868</v>
      </c>
      <c r="F779" s="112">
        <v>9.1307441340000004</v>
      </c>
      <c r="G779" s="112">
        <v>6.6922946960000003</v>
      </c>
      <c r="H779" s="113">
        <f t="shared" si="42"/>
        <v>0.36436671556879685</v>
      </c>
      <c r="I779" s="130">
        <v>0</v>
      </c>
      <c r="J779" s="130">
        <v>0.49818449999999997</v>
      </c>
      <c r="K779" s="113">
        <f t="shared" si="41"/>
        <v>-1</v>
      </c>
      <c r="L779" s="91">
        <f t="shared" si="43"/>
        <v>0</v>
      </c>
      <c r="N779" s="47"/>
    </row>
    <row r="780" spans="1:14">
      <c r="A780" s="90" t="s">
        <v>470</v>
      </c>
      <c r="B780" s="90" t="s">
        <v>1037</v>
      </c>
      <c r="C780" s="90" t="s">
        <v>1538</v>
      </c>
      <c r="D780" s="90" t="s">
        <v>398</v>
      </c>
      <c r="E780" s="90" t="s">
        <v>1868</v>
      </c>
      <c r="F780" s="112">
        <v>1.6573182399999999</v>
      </c>
      <c r="G780" s="112">
        <v>2.95263009</v>
      </c>
      <c r="H780" s="113">
        <f t="shared" si="42"/>
        <v>-0.43869763922916605</v>
      </c>
      <c r="I780" s="130">
        <v>0</v>
      </c>
      <c r="J780" s="130">
        <v>0.41424454999999999</v>
      </c>
      <c r="K780" s="113">
        <f t="shared" si="41"/>
        <v>-1</v>
      </c>
      <c r="L780" s="91">
        <f t="shared" si="43"/>
        <v>0</v>
      </c>
      <c r="N780" s="47"/>
    </row>
    <row r="781" spans="1:14">
      <c r="A781" s="90" t="s">
        <v>1130</v>
      </c>
      <c r="B781" s="90" t="s">
        <v>1122</v>
      </c>
      <c r="C781" s="90" t="s">
        <v>1541</v>
      </c>
      <c r="D781" s="90" t="s">
        <v>398</v>
      </c>
      <c r="E781" s="90" t="s">
        <v>1868</v>
      </c>
      <c r="F781" s="112">
        <v>1.35860443</v>
      </c>
      <c r="G781" s="112">
        <v>2.8124708840000001</v>
      </c>
      <c r="H781" s="113">
        <f t="shared" si="42"/>
        <v>-0.51693564625716504</v>
      </c>
      <c r="I781" s="130">
        <v>0</v>
      </c>
      <c r="J781" s="130">
        <v>0.41155067000000001</v>
      </c>
      <c r="K781" s="113">
        <f t="shared" si="41"/>
        <v>-1</v>
      </c>
      <c r="L781" s="91">
        <f t="shared" si="43"/>
        <v>0</v>
      </c>
      <c r="N781" s="47"/>
    </row>
    <row r="782" spans="1:14">
      <c r="A782" s="90" t="s">
        <v>2697</v>
      </c>
      <c r="B782" s="90" t="s">
        <v>187</v>
      </c>
      <c r="C782" s="90" t="s">
        <v>1180</v>
      </c>
      <c r="D782" s="90" t="s">
        <v>398</v>
      </c>
      <c r="E782" s="90" t="s">
        <v>1868</v>
      </c>
      <c r="F782" s="112">
        <v>1.5122099999999999E-3</v>
      </c>
      <c r="G782" s="112">
        <v>0.55395388000000001</v>
      </c>
      <c r="H782" s="113">
        <f t="shared" si="42"/>
        <v>-0.99727015180397327</v>
      </c>
      <c r="I782" s="130">
        <v>0</v>
      </c>
      <c r="J782" s="130">
        <v>0.40016523999999998</v>
      </c>
      <c r="K782" s="113">
        <f t="shared" si="41"/>
        <v>-1</v>
      </c>
      <c r="L782" s="91">
        <f t="shared" si="43"/>
        <v>0</v>
      </c>
      <c r="N782" s="47"/>
    </row>
    <row r="783" spans="1:14">
      <c r="A783" s="90" t="s">
        <v>1084</v>
      </c>
      <c r="B783" s="90" t="s">
        <v>696</v>
      </c>
      <c r="C783" s="90" t="s">
        <v>1540</v>
      </c>
      <c r="D783" s="90" t="s">
        <v>398</v>
      </c>
      <c r="E783" s="90" t="s">
        <v>1868</v>
      </c>
      <c r="F783" s="112">
        <v>0.85882773000000001</v>
      </c>
      <c r="G783" s="112">
        <v>1.0211505600000002</v>
      </c>
      <c r="H783" s="113">
        <f t="shared" si="42"/>
        <v>-0.15896072171766729</v>
      </c>
      <c r="I783" s="130">
        <v>0</v>
      </c>
      <c r="J783" s="130">
        <v>0.38986290000000001</v>
      </c>
      <c r="K783" s="113">
        <f t="shared" si="41"/>
        <v>-1</v>
      </c>
      <c r="L783" s="91">
        <f t="shared" si="43"/>
        <v>0</v>
      </c>
      <c r="N783" s="47"/>
    </row>
    <row r="784" spans="1:14">
      <c r="A784" s="90" t="s">
        <v>1991</v>
      </c>
      <c r="B784" s="90" t="s">
        <v>384</v>
      </c>
      <c r="C784" s="90" t="s">
        <v>1537</v>
      </c>
      <c r="D784" s="90" t="s">
        <v>398</v>
      </c>
      <c r="E784" s="90" t="s">
        <v>1868</v>
      </c>
      <c r="F784" s="112">
        <v>5.1583999999999998E-2</v>
      </c>
      <c r="G784" s="112">
        <v>0.34915753000000005</v>
      </c>
      <c r="H784" s="113">
        <f t="shared" si="42"/>
        <v>-0.85226152791263021</v>
      </c>
      <c r="I784" s="130">
        <v>0</v>
      </c>
      <c r="J784" s="130">
        <v>0.34915753000000005</v>
      </c>
      <c r="K784" s="113">
        <f t="shared" si="41"/>
        <v>-1</v>
      </c>
      <c r="L784" s="91">
        <f t="shared" si="43"/>
        <v>0</v>
      </c>
      <c r="N784" s="47"/>
    </row>
    <row r="785" spans="1:14">
      <c r="A785" s="90" t="s">
        <v>1009</v>
      </c>
      <c r="B785" s="90" t="s">
        <v>1010</v>
      </c>
      <c r="C785" s="90" t="s">
        <v>1538</v>
      </c>
      <c r="D785" s="90" t="s">
        <v>398</v>
      </c>
      <c r="E785" s="90" t="s">
        <v>1868</v>
      </c>
      <c r="F785" s="112">
        <v>1.4775665800000002</v>
      </c>
      <c r="G785" s="112">
        <v>2.8975212799999999</v>
      </c>
      <c r="H785" s="113">
        <f t="shared" si="42"/>
        <v>-0.49005841986430543</v>
      </c>
      <c r="I785" s="130">
        <v>0</v>
      </c>
      <c r="J785" s="130">
        <v>0.21041099999999999</v>
      </c>
      <c r="K785" s="113">
        <f t="shared" si="41"/>
        <v>-1</v>
      </c>
      <c r="L785" s="91">
        <f t="shared" si="43"/>
        <v>0</v>
      </c>
      <c r="N785" s="47"/>
    </row>
    <row r="786" spans="1:14">
      <c r="A786" s="90" t="s">
        <v>1935</v>
      </c>
      <c r="B786" s="90" t="s">
        <v>1925</v>
      </c>
      <c r="C786" s="90" t="s">
        <v>1767</v>
      </c>
      <c r="D786" s="90" t="s">
        <v>399</v>
      </c>
      <c r="E786" s="90" t="s">
        <v>400</v>
      </c>
      <c r="F786" s="112">
        <v>0</v>
      </c>
      <c r="G786" s="112">
        <v>0.4815217</v>
      </c>
      <c r="H786" s="113">
        <f t="shared" si="42"/>
        <v>-1</v>
      </c>
      <c r="I786" s="130">
        <v>0</v>
      </c>
      <c r="J786" s="130">
        <v>0.1494171</v>
      </c>
      <c r="K786" s="113">
        <f t="shared" si="41"/>
        <v>-1</v>
      </c>
      <c r="L786" s="91" t="str">
        <f t="shared" si="43"/>
        <v/>
      </c>
      <c r="N786" s="47"/>
    </row>
    <row r="787" spans="1:14">
      <c r="A787" s="90" t="s">
        <v>625</v>
      </c>
      <c r="B787" s="90" t="s">
        <v>638</v>
      </c>
      <c r="C787" s="90" t="s">
        <v>1544</v>
      </c>
      <c r="D787" s="90" t="s">
        <v>398</v>
      </c>
      <c r="E787" s="90" t="s">
        <v>1868</v>
      </c>
      <c r="F787" s="112">
        <v>0.48262026400000002</v>
      </c>
      <c r="G787" s="112">
        <v>0.15498815900000001</v>
      </c>
      <c r="H787" s="113">
        <f t="shared" si="42"/>
        <v>2.1139170057500971</v>
      </c>
      <c r="I787" s="130">
        <v>0</v>
      </c>
      <c r="J787" s="130">
        <v>0.12146497000000001</v>
      </c>
      <c r="K787" s="113">
        <f t="shared" si="41"/>
        <v>-1</v>
      </c>
      <c r="L787" s="91">
        <f t="shared" si="43"/>
        <v>0</v>
      </c>
      <c r="N787" s="47"/>
    </row>
    <row r="788" spans="1:14">
      <c r="A788" s="90" t="s">
        <v>1791</v>
      </c>
      <c r="B788" s="90" t="s">
        <v>1792</v>
      </c>
      <c r="C788" s="90" t="s">
        <v>1180</v>
      </c>
      <c r="D788" s="90" t="s">
        <v>398</v>
      </c>
      <c r="E788" s="90" t="s">
        <v>1868</v>
      </c>
      <c r="F788" s="112">
        <v>0</v>
      </c>
      <c r="G788" s="112">
        <v>6.2697900000000001E-2</v>
      </c>
      <c r="H788" s="113">
        <f t="shared" si="42"/>
        <v>-1</v>
      </c>
      <c r="I788" s="130">
        <v>0</v>
      </c>
      <c r="J788" s="130">
        <v>0.11040048</v>
      </c>
      <c r="K788" s="113">
        <f t="shared" si="41"/>
        <v>-1</v>
      </c>
      <c r="L788" s="91" t="str">
        <f t="shared" si="43"/>
        <v/>
      </c>
      <c r="N788" s="47"/>
    </row>
    <row r="789" spans="1:14">
      <c r="A789" s="90" t="s">
        <v>610</v>
      </c>
      <c r="B789" s="90" t="s">
        <v>611</v>
      </c>
      <c r="C789" s="90" t="s">
        <v>1544</v>
      </c>
      <c r="D789" s="90" t="s">
        <v>398</v>
      </c>
      <c r="E789" s="90" t="s">
        <v>1868</v>
      </c>
      <c r="F789" s="112">
        <v>3.8568000000000001E-3</v>
      </c>
      <c r="G789" s="112">
        <v>8.0777500000000002E-2</v>
      </c>
      <c r="H789" s="113">
        <f t="shared" si="42"/>
        <v>-0.95225403113490759</v>
      </c>
      <c r="I789" s="130">
        <v>0</v>
      </c>
      <c r="J789" s="130">
        <v>6.4835099999999993E-2</v>
      </c>
      <c r="K789" s="113">
        <f t="shared" si="41"/>
        <v>-1</v>
      </c>
      <c r="L789" s="91">
        <f t="shared" si="43"/>
        <v>0</v>
      </c>
      <c r="N789" s="47"/>
    </row>
    <row r="790" spans="1:14">
      <c r="A790" s="90" t="s">
        <v>1451</v>
      </c>
      <c r="B790" s="90" t="s">
        <v>1452</v>
      </c>
      <c r="C790" s="90" t="s">
        <v>298</v>
      </c>
      <c r="D790" s="90" t="s">
        <v>1441</v>
      </c>
      <c r="E790" s="90" t="s">
        <v>1868</v>
      </c>
      <c r="F790" s="112">
        <v>0.27214267999999997</v>
      </c>
      <c r="G790" s="112">
        <v>8.1145999999999996E-2</v>
      </c>
      <c r="H790" s="113">
        <f t="shared" si="42"/>
        <v>2.3537411579128977</v>
      </c>
      <c r="I790" s="130">
        <v>0</v>
      </c>
      <c r="J790" s="130">
        <v>6.337131E-2</v>
      </c>
      <c r="K790" s="113">
        <f t="shared" si="41"/>
        <v>-1</v>
      </c>
      <c r="L790" s="91">
        <f t="shared" si="43"/>
        <v>0</v>
      </c>
      <c r="N790" s="47"/>
    </row>
    <row r="791" spans="1:14">
      <c r="A791" s="90" t="s">
        <v>1579</v>
      </c>
      <c r="B791" s="90" t="s">
        <v>770</v>
      </c>
      <c r="C791" s="90" t="s">
        <v>1540</v>
      </c>
      <c r="D791" s="90" t="s">
        <v>398</v>
      </c>
      <c r="E791" s="90" t="s">
        <v>1868</v>
      </c>
      <c r="F791" s="112">
        <v>2.0121802600000001</v>
      </c>
      <c r="G791" s="112">
        <v>3.9506354700000004</v>
      </c>
      <c r="H791" s="113">
        <f t="shared" si="42"/>
        <v>-0.49066921631217986</v>
      </c>
      <c r="I791" s="130">
        <v>0</v>
      </c>
      <c r="J791" s="130">
        <v>5.7607699999999998E-2</v>
      </c>
      <c r="K791" s="113">
        <f t="shared" si="41"/>
        <v>-1</v>
      </c>
      <c r="L791" s="91">
        <f t="shared" si="43"/>
        <v>0</v>
      </c>
      <c r="N791" s="47"/>
    </row>
    <row r="792" spans="1:14">
      <c r="A792" s="90" t="s">
        <v>264</v>
      </c>
      <c r="B792" s="90" t="s">
        <v>271</v>
      </c>
      <c r="C792" s="90" t="s">
        <v>1538</v>
      </c>
      <c r="D792" s="90" t="s">
        <v>398</v>
      </c>
      <c r="E792" s="90" t="s">
        <v>1868</v>
      </c>
      <c r="F792" s="112">
        <v>3.7031800000000004E-2</v>
      </c>
      <c r="G792" s="112">
        <v>5.8796599999999997E-2</v>
      </c>
      <c r="H792" s="113">
        <f t="shared" si="42"/>
        <v>-0.37017106431324254</v>
      </c>
      <c r="I792" s="130">
        <v>0</v>
      </c>
      <c r="J792" s="130">
        <v>5.6609489999999998E-2</v>
      </c>
      <c r="K792" s="113">
        <f t="shared" si="41"/>
        <v>-1</v>
      </c>
      <c r="L792" s="91">
        <f t="shared" si="43"/>
        <v>0</v>
      </c>
      <c r="N792" s="47"/>
    </row>
    <row r="793" spans="1:14">
      <c r="A793" s="90" t="s">
        <v>2161</v>
      </c>
      <c r="B793" s="90" t="s">
        <v>2160</v>
      </c>
      <c r="C793" s="90" t="s">
        <v>1767</v>
      </c>
      <c r="D793" s="90" t="s">
        <v>399</v>
      </c>
      <c r="E793" s="90" t="s">
        <v>400</v>
      </c>
      <c r="F793" s="112">
        <v>1.4740870000000001E-2</v>
      </c>
      <c r="G793" s="112">
        <v>0.13929421</v>
      </c>
      <c r="H793" s="113">
        <f t="shared" si="42"/>
        <v>-0.8941745676291929</v>
      </c>
      <c r="I793" s="130">
        <v>0</v>
      </c>
      <c r="J793" s="130">
        <v>5.2394000000000003E-2</v>
      </c>
      <c r="K793" s="113">
        <f t="shared" si="41"/>
        <v>-1</v>
      </c>
      <c r="L793" s="91">
        <f t="shared" si="43"/>
        <v>0</v>
      </c>
      <c r="N793" s="47"/>
    </row>
    <row r="794" spans="1:14">
      <c r="A794" s="90" t="s">
        <v>2675</v>
      </c>
      <c r="B794" s="90" t="s">
        <v>366</v>
      </c>
      <c r="C794" s="90" t="s">
        <v>1537</v>
      </c>
      <c r="D794" s="90" t="s">
        <v>398</v>
      </c>
      <c r="E794" s="90" t="s">
        <v>1868</v>
      </c>
      <c r="F794" s="112">
        <v>0.18898499999999999</v>
      </c>
      <c r="G794" s="112">
        <v>2.1276959999999998E-2</v>
      </c>
      <c r="H794" s="113">
        <f t="shared" si="42"/>
        <v>7.8821429377129064</v>
      </c>
      <c r="I794" s="130">
        <v>0</v>
      </c>
      <c r="J794" s="130">
        <v>4.2532639999999997E-2</v>
      </c>
      <c r="K794" s="113">
        <f t="shared" si="41"/>
        <v>-1</v>
      </c>
      <c r="L794" s="91">
        <f t="shared" si="43"/>
        <v>0</v>
      </c>
      <c r="N794" s="47"/>
    </row>
    <row r="795" spans="1:14">
      <c r="A795" s="90" t="s">
        <v>2375</v>
      </c>
      <c r="B795" s="90" t="s">
        <v>2376</v>
      </c>
      <c r="C795" s="90" t="s">
        <v>886</v>
      </c>
      <c r="D795" s="90" t="s">
        <v>398</v>
      </c>
      <c r="E795" s="90" t="s">
        <v>1868</v>
      </c>
      <c r="F795" s="112">
        <v>2.2165560000000001E-2</v>
      </c>
      <c r="G795" s="112">
        <v>3.9199980000000002E-2</v>
      </c>
      <c r="H795" s="113">
        <f t="shared" si="42"/>
        <v>-0.43455175232232257</v>
      </c>
      <c r="I795" s="130">
        <v>0</v>
      </c>
      <c r="J795" s="130">
        <v>3.9070980000000005E-2</v>
      </c>
      <c r="K795" s="113">
        <f t="shared" si="41"/>
        <v>-1</v>
      </c>
      <c r="L795" s="91">
        <f t="shared" si="43"/>
        <v>0</v>
      </c>
      <c r="N795" s="47"/>
    </row>
    <row r="796" spans="1:14">
      <c r="A796" s="90" t="s">
        <v>293</v>
      </c>
      <c r="B796" s="90" t="s">
        <v>294</v>
      </c>
      <c r="C796" s="90" t="s">
        <v>298</v>
      </c>
      <c r="D796" s="90" t="s">
        <v>399</v>
      </c>
      <c r="E796" s="90" t="s">
        <v>1868</v>
      </c>
      <c r="F796" s="112">
        <v>0</v>
      </c>
      <c r="G796" s="112">
        <v>0.51812435000000001</v>
      </c>
      <c r="H796" s="113">
        <f t="shared" si="42"/>
        <v>-1</v>
      </c>
      <c r="I796" s="130">
        <v>0</v>
      </c>
      <c r="J796" s="130">
        <v>2.6749800000000001E-2</v>
      </c>
      <c r="K796" s="113">
        <f t="shared" si="41"/>
        <v>-1</v>
      </c>
      <c r="L796" s="91" t="str">
        <f t="shared" si="43"/>
        <v/>
      </c>
      <c r="N796" s="47"/>
    </row>
    <row r="797" spans="1:14">
      <c r="A797" s="90" t="s">
        <v>1667</v>
      </c>
      <c r="B797" s="90" t="s">
        <v>560</v>
      </c>
      <c r="C797" s="90" t="s">
        <v>1541</v>
      </c>
      <c r="D797" s="90" t="s">
        <v>399</v>
      </c>
      <c r="E797" s="90" t="s">
        <v>400</v>
      </c>
      <c r="F797" s="112">
        <v>0.64945839000000005</v>
      </c>
      <c r="G797" s="112">
        <v>0.32537921999999997</v>
      </c>
      <c r="H797" s="113">
        <f t="shared" si="42"/>
        <v>0.99600450821659758</v>
      </c>
      <c r="I797" s="130">
        <v>0</v>
      </c>
      <c r="J797" s="130">
        <v>2.50628E-2</v>
      </c>
      <c r="K797" s="113">
        <f t="shared" si="41"/>
        <v>-1</v>
      </c>
      <c r="L797" s="91">
        <f t="shared" si="43"/>
        <v>0</v>
      </c>
      <c r="N797" s="47"/>
    </row>
    <row r="798" spans="1:14">
      <c r="A798" s="90" t="s">
        <v>883</v>
      </c>
      <c r="B798" s="90" t="s">
        <v>114</v>
      </c>
      <c r="C798" s="90" t="s">
        <v>886</v>
      </c>
      <c r="D798" s="90" t="s">
        <v>398</v>
      </c>
      <c r="E798" s="90" t="s">
        <v>1868</v>
      </c>
      <c r="F798" s="112">
        <v>7.1847491999999999E-2</v>
      </c>
      <c r="G798" s="112">
        <v>0.19707635999999998</v>
      </c>
      <c r="H798" s="113">
        <f t="shared" si="42"/>
        <v>-0.63543323004342067</v>
      </c>
      <c r="I798" s="130">
        <v>0</v>
      </c>
      <c r="J798" s="130">
        <v>2.4023080000000002E-2</v>
      </c>
      <c r="K798" s="113">
        <f t="shared" si="41"/>
        <v>-1</v>
      </c>
      <c r="L798" s="91">
        <f t="shared" si="43"/>
        <v>0</v>
      </c>
      <c r="N798" s="47"/>
    </row>
    <row r="799" spans="1:14">
      <c r="A799" s="90" t="s">
        <v>1020</v>
      </c>
      <c r="B799" s="90" t="s">
        <v>1021</v>
      </c>
      <c r="C799" s="90" t="s">
        <v>1538</v>
      </c>
      <c r="D799" s="90" t="s">
        <v>398</v>
      </c>
      <c r="E799" s="90" t="s">
        <v>1868</v>
      </c>
      <c r="F799" s="112">
        <v>4.7897409000000002E-2</v>
      </c>
      <c r="G799" s="112">
        <v>9.288026399999999E-2</v>
      </c>
      <c r="H799" s="113">
        <f t="shared" si="42"/>
        <v>-0.48431015441558167</v>
      </c>
      <c r="I799" s="130">
        <v>0</v>
      </c>
      <c r="J799" s="130">
        <v>1.9923470000000002E-2</v>
      </c>
      <c r="K799" s="113">
        <f t="shared" si="41"/>
        <v>-1</v>
      </c>
      <c r="L799" s="91">
        <f t="shared" si="43"/>
        <v>0</v>
      </c>
      <c r="N799" s="47"/>
    </row>
    <row r="800" spans="1:14">
      <c r="A800" s="90" t="s">
        <v>1996</v>
      </c>
      <c r="B800" s="90" t="s">
        <v>1761</v>
      </c>
      <c r="C800" s="90" t="s">
        <v>1537</v>
      </c>
      <c r="D800" s="90" t="s">
        <v>398</v>
      </c>
      <c r="E800" s="90" t="s">
        <v>1868</v>
      </c>
      <c r="F800" s="112">
        <v>0.15580323000000001</v>
      </c>
      <c r="G800" s="112">
        <v>4.1256809999999998E-2</v>
      </c>
      <c r="H800" s="113">
        <f t="shared" si="42"/>
        <v>2.7764245466384829</v>
      </c>
      <c r="I800" s="130">
        <v>0</v>
      </c>
      <c r="J800" s="130">
        <v>1.8854099999999999E-2</v>
      </c>
      <c r="K800" s="113">
        <f t="shared" ref="K800:K863" si="44">IF(ISERROR(I800/J800-1),"",IF((I800/J800-1)&gt;10000%,"",I800/J800-1))</f>
        <v>-1</v>
      </c>
      <c r="L800" s="91">
        <f t="shared" si="43"/>
        <v>0</v>
      </c>
      <c r="N800" s="47"/>
    </row>
    <row r="801" spans="1:14">
      <c r="A801" s="90" t="s">
        <v>1992</v>
      </c>
      <c r="B801" s="90" t="s">
        <v>1744</v>
      </c>
      <c r="C801" s="90" t="s">
        <v>1537</v>
      </c>
      <c r="D801" s="90" t="s">
        <v>398</v>
      </c>
      <c r="E801" s="90" t="s">
        <v>1868</v>
      </c>
      <c r="F801" s="112">
        <v>0</v>
      </c>
      <c r="G801" s="112">
        <v>6.8811005000000008E-2</v>
      </c>
      <c r="H801" s="113">
        <f t="shared" si="42"/>
        <v>-1</v>
      </c>
      <c r="I801" s="130">
        <v>0</v>
      </c>
      <c r="J801" s="130">
        <v>1.8391660000000001E-2</v>
      </c>
      <c r="K801" s="113">
        <f t="shared" si="44"/>
        <v>-1</v>
      </c>
      <c r="L801" s="91" t="str">
        <f t="shared" si="43"/>
        <v/>
      </c>
      <c r="N801" s="47"/>
    </row>
    <row r="802" spans="1:14">
      <c r="A802" s="90" t="s">
        <v>89</v>
      </c>
      <c r="B802" s="90" t="s">
        <v>90</v>
      </c>
      <c r="C802" s="90" t="s">
        <v>1541</v>
      </c>
      <c r="D802" s="90" t="s">
        <v>399</v>
      </c>
      <c r="E802" s="90" t="s">
        <v>400</v>
      </c>
      <c r="F802" s="112">
        <v>2.3706586460000003</v>
      </c>
      <c r="G802" s="112">
        <v>1.3261925940000001</v>
      </c>
      <c r="H802" s="113">
        <f t="shared" si="42"/>
        <v>0.78756739912845575</v>
      </c>
      <c r="I802" s="130">
        <v>0</v>
      </c>
      <c r="J802" s="130">
        <v>1.549874E-2</v>
      </c>
      <c r="K802" s="113">
        <f t="shared" si="44"/>
        <v>-1</v>
      </c>
      <c r="L802" s="91">
        <f t="shared" si="43"/>
        <v>0</v>
      </c>
      <c r="N802" s="47"/>
    </row>
    <row r="803" spans="1:14">
      <c r="A803" s="90" t="s">
        <v>741</v>
      </c>
      <c r="B803" s="90" t="s">
        <v>742</v>
      </c>
      <c r="C803" s="90" t="s">
        <v>1538</v>
      </c>
      <c r="D803" s="90" t="s">
        <v>398</v>
      </c>
      <c r="E803" s="90" t="s">
        <v>1868</v>
      </c>
      <c r="F803" s="112">
        <v>4.2262089999999995E-2</v>
      </c>
      <c r="G803" s="112">
        <v>5.6324025E-2</v>
      </c>
      <c r="H803" s="113">
        <f t="shared" si="42"/>
        <v>-0.24966140115164004</v>
      </c>
      <c r="I803" s="130">
        <v>0</v>
      </c>
      <c r="J803" s="130">
        <v>1.3601E-2</v>
      </c>
      <c r="K803" s="113">
        <f t="shared" si="44"/>
        <v>-1</v>
      </c>
      <c r="L803" s="91">
        <f t="shared" si="43"/>
        <v>0</v>
      </c>
      <c r="N803" s="47"/>
    </row>
    <row r="804" spans="1:14">
      <c r="A804" s="90" t="s">
        <v>1692</v>
      </c>
      <c r="B804" s="90" t="s">
        <v>1693</v>
      </c>
      <c r="C804" s="90" t="s">
        <v>1543</v>
      </c>
      <c r="D804" s="90" t="s">
        <v>399</v>
      </c>
      <c r="E804" s="90" t="s">
        <v>400</v>
      </c>
      <c r="F804" s="112">
        <v>4.5689837899999999</v>
      </c>
      <c r="G804" s="112">
        <v>0.63036996000000001</v>
      </c>
      <c r="H804" s="113">
        <f t="shared" si="42"/>
        <v>6.2480988624521379</v>
      </c>
      <c r="I804" s="130">
        <v>0</v>
      </c>
      <c r="J804" s="130">
        <v>1.2972650000000001E-2</v>
      </c>
      <c r="K804" s="113">
        <f t="shared" si="44"/>
        <v>-1</v>
      </c>
      <c r="L804" s="91">
        <f t="shared" si="43"/>
        <v>0</v>
      </c>
      <c r="N804" s="47"/>
    </row>
    <row r="805" spans="1:14">
      <c r="A805" s="90" t="s">
        <v>1410</v>
      </c>
      <c r="B805" s="90" t="s">
        <v>1411</v>
      </c>
      <c r="C805" s="90" t="s">
        <v>886</v>
      </c>
      <c r="D805" s="90" t="s">
        <v>398</v>
      </c>
      <c r="E805" s="90" t="s">
        <v>1868</v>
      </c>
      <c r="F805" s="112">
        <v>1.9689E-3</v>
      </c>
      <c r="G805" s="112">
        <v>1.64803E-2</v>
      </c>
      <c r="H805" s="113">
        <f t="shared" si="42"/>
        <v>-0.88053008743772865</v>
      </c>
      <c r="I805" s="130">
        <v>0</v>
      </c>
      <c r="J805" s="130">
        <v>1.1399370000000001E-2</v>
      </c>
      <c r="K805" s="113">
        <f t="shared" si="44"/>
        <v>-1</v>
      </c>
      <c r="L805" s="91">
        <f t="shared" si="43"/>
        <v>0</v>
      </c>
      <c r="N805" s="47"/>
    </row>
    <row r="806" spans="1:14">
      <c r="A806" s="90" t="s">
        <v>2442</v>
      </c>
      <c r="B806" s="90" t="s">
        <v>2443</v>
      </c>
      <c r="C806" s="90" t="s">
        <v>1544</v>
      </c>
      <c r="D806" s="90" t="s">
        <v>398</v>
      </c>
      <c r="E806" s="90" t="s">
        <v>1868</v>
      </c>
      <c r="F806" s="112">
        <v>9.9979999999999999E-3</v>
      </c>
      <c r="G806" s="112">
        <v>0.34525633</v>
      </c>
      <c r="H806" s="113">
        <f t="shared" si="42"/>
        <v>-0.97104180537399565</v>
      </c>
      <c r="I806" s="130">
        <v>0</v>
      </c>
      <c r="J806" s="130">
        <v>1.09304E-2</v>
      </c>
      <c r="K806" s="113">
        <f t="shared" si="44"/>
        <v>-1</v>
      </c>
      <c r="L806" s="91">
        <f t="shared" si="43"/>
        <v>0</v>
      </c>
      <c r="N806" s="47"/>
    </row>
    <row r="807" spans="1:14">
      <c r="A807" s="90" t="s">
        <v>1678</v>
      </c>
      <c r="B807" s="90" t="s">
        <v>734</v>
      </c>
      <c r="C807" s="90" t="s">
        <v>1543</v>
      </c>
      <c r="D807" s="90" t="s">
        <v>399</v>
      </c>
      <c r="E807" s="90" t="s">
        <v>400</v>
      </c>
      <c r="F807" s="112">
        <v>3.130252E-2</v>
      </c>
      <c r="G807" s="112">
        <v>1.88375906</v>
      </c>
      <c r="H807" s="113">
        <f t="shared" si="42"/>
        <v>-0.98338294919733527</v>
      </c>
      <c r="I807" s="130">
        <v>0</v>
      </c>
      <c r="J807" s="130">
        <v>5.9925600000000001E-3</v>
      </c>
      <c r="K807" s="113">
        <f t="shared" si="44"/>
        <v>-1</v>
      </c>
      <c r="L807" s="91">
        <f t="shared" si="43"/>
        <v>0</v>
      </c>
      <c r="N807" s="47"/>
    </row>
    <row r="808" spans="1:14">
      <c r="A808" s="90" t="s">
        <v>528</v>
      </c>
      <c r="B808" s="90" t="s">
        <v>529</v>
      </c>
      <c r="C808" s="90" t="s">
        <v>536</v>
      </c>
      <c r="D808" s="90" t="s">
        <v>1441</v>
      </c>
      <c r="E808" s="90" t="s">
        <v>400</v>
      </c>
      <c r="F808" s="112">
        <v>0.46880183000000003</v>
      </c>
      <c r="G808" s="112">
        <v>2.500931E-2</v>
      </c>
      <c r="H808" s="113">
        <f t="shared" si="42"/>
        <v>17.745092527542745</v>
      </c>
      <c r="I808" s="130">
        <v>0</v>
      </c>
      <c r="J808" s="130">
        <v>4.9210500000000006E-3</v>
      </c>
      <c r="K808" s="113">
        <f t="shared" si="44"/>
        <v>-1</v>
      </c>
      <c r="L808" s="91">
        <f t="shared" si="43"/>
        <v>0</v>
      </c>
      <c r="N808" s="47"/>
    </row>
    <row r="809" spans="1:14">
      <c r="A809" s="90" t="s">
        <v>626</v>
      </c>
      <c r="B809" s="90" t="s">
        <v>639</v>
      </c>
      <c r="C809" s="90" t="s">
        <v>1544</v>
      </c>
      <c r="D809" s="90" t="s">
        <v>398</v>
      </c>
      <c r="E809" s="90" t="s">
        <v>1868</v>
      </c>
      <c r="F809" s="112">
        <v>0.2665072</v>
      </c>
      <c r="G809" s="112">
        <v>1.3545110000000001E-2</v>
      </c>
      <c r="H809" s="113">
        <f t="shared" si="42"/>
        <v>18.675528659420262</v>
      </c>
      <c r="I809" s="130">
        <v>0</v>
      </c>
      <c r="J809" s="130">
        <v>4.8051999999999999E-3</v>
      </c>
      <c r="K809" s="113">
        <f t="shared" si="44"/>
        <v>-1</v>
      </c>
      <c r="L809" s="91">
        <f t="shared" si="43"/>
        <v>0</v>
      </c>
      <c r="N809" s="47"/>
    </row>
    <row r="810" spans="1:14">
      <c r="A810" s="90" t="s">
        <v>749</v>
      </c>
      <c r="B810" s="90" t="s">
        <v>750</v>
      </c>
      <c r="C810" s="90" t="s">
        <v>1538</v>
      </c>
      <c r="D810" s="90" t="s">
        <v>398</v>
      </c>
      <c r="E810" s="90" t="s">
        <v>1868</v>
      </c>
      <c r="F810" s="112">
        <v>2.5071840000000001E-2</v>
      </c>
      <c r="G810" s="112">
        <v>1.313366E-2</v>
      </c>
      <c r="H810" s="113">
        <f t="shared" si="42"/>
        <v>0.90897586811292519</v>
      </c>
      <c r="I810" s="130">
        <v>0</v>
      </c>
      <c r="J810" s="130">
        <v>4.04076E-3</v>
      </c>
      <c r="K810" s="113">
        <f t="shared" si="44"/>
        <v>-1</v>
      </c>
      <c r="L810" s="91">
        <f t="shared" si="43"/>
        <v>0</v>
      </c>
      <c r="N810" s="47"/>
    </row>
    <row r="811" spans="1:14">
      <c r="A811" s="90" t="s">
        <v>1703</v>
      </c>
      <c r="B811" s="90" t="s">
        <v>1704</v>
      </c>
      <c r="C811" s="90" t="s">
        <v>1543</v>
      </c>
      <c r="D811" s="90" t="s">
        <v>399</v>
      </c>
      <c r="E811" s="90" t="s">
        <v>400</v>
      </c>
      <c r="F811" s="112">
        <v>9.3868335000000011E-2</v>
      </c>
      <c r="G811" s="112">
        <v>6.6986699999999996E-2</v>
      </c>
      <c r="H811" s="113">
        <f t="shared" si="42"/>
        <v>0.40129809350214329</v>
      </c>
      <c r="I811" s="130">
        <v>0</v>
      </c>
      <c r="J811" s="130">
        <v>4.0150000000000003E-3</v>
      </c>
      <c r="K811" s="113">
        <f t="shared" si="44"/>
        <v>-1</v>
      </c>
      <c r="L811" s="91">
        <f t="shared" si="43"/>
        <v>0</v>
      </c>
      <c r="N811" s="47"/>
    </row>
    <row r="812" spans="1:14">
      <c r="A812" s="90" t="s">
        <v>2727</v>
      </c>
      <c r="B812" s="90" t="s">
        <v>157</v>
      </c>
      <c r="C812" s="90" t="s">
        <v>1545</v>
      </c>
      <c r="D812" s="90" t="s">
        <v>399</v>
      </c>
      <c r="E812" s="90" t="s">
        <v>400</v>
      </c>
      <c r="F812" s="112">
        <v>3.9987232000000004E-2</v>
      </c>
      <c r="G812" s="112">
        <v>5.1375206999999999E-2</v>
      </c>
      <c r="H812" s="113">
        <f t="shared" si="42"/>
        <v>-0.22166285383531392</v>
      </c>
      <c r="I812" s="130">
        <v>0</v>
      </c>
      <c r="J812" s="130">
        <v>3.1869699999999999E-3</v>
      </c>
      <c r="K812" s="113">
        <f t="shared" si="44"/>
        <v>-1</v>
      </c>
      <c r="L812" s="91">
        <f t="shared" si="43"/>
        <v>0</v>
      </c>
      <c r="N812" s="47"/>
    </row>
    <row r="813" spans="1:14">
      <c r="A813" s="90" t="s">
        <v>1880</v>
      </c>
      <c r="B813" s="90" t="s">
        <v>555</v>
      </c>
      <c r="C813" s="90" t="s">
        <v>1539</v>
      </c>
      <c r="D813" s="90" t="s">
        <v>398</v>
      </c>
      <c r="E813" s="90" t="s">
        <v>1868</v>
      </c>
      <c r="F813" s="112">
        <v>6.0275879999999997E-2</v>
      </c>
      <c r="G813" s="112">
        <v>0.70083899999999999</v>
      </c>
      <c r="H813" s="113">
        <f t="shared" si="42"/>
        <v>-0.91399468351504409</v>
      </c>
      <c r="I813" s="130">
        <v>0</v>
      </c>
      <c r="J813" s="130">
        <v>2.3389999999999999E-3</v>
      </c>
      <c r="K813" s="113">
        <f t="shared" si="44"/>
        <v>-1</v>
      </c>
      <c r="L813" s="91">
        <f t="shared" si="43"/>
        <v>0</v>
      </c>
      <c r="N813" s="47"/>
    </row>
    <row r="814" spans="1:14">
      <c r="A814" s="90" t="s">
        <v>2615</v>
      </c>
      <c r="B814" s="90" t="s">
        <v>2616</v>
      </c>
      <c r="C814" s="90" t="s">
        <v>1539</v>
      </c>
      <c r="D814" s="90" t="s">
        <v>398</v>
      </c>
      <c r="E814" s="90" t="s">
        <v>1868</v>
      </c>
      <c r="F814" s="112">
        <v>0</v>
      </c>
      <c r="G814" s="112">
        <v>0</v>
      </c>
      <c r="H814" s="113" t="str">
        <f t="shared" si="42"/>
        <v/>
      </c>
      <c r="I814" s="130">
        <v>0</v>
      </c>
      <c r="J814" s="130"/>
      <c r="K814" s="113" t="str">
        <f t="shared" si="44"/>
        <v/>
      </c>
      <c r="L814" s="91" t="str">
        <f t="shared" si="43"/>
        <v/>
      </c>
      <c r="N814" s="47"/>
    </row>
    <row r="815" spans="1:14">
      <c r="A815" s="90" t="s">
        <v>63</v>
      </c>
      <c r="B815" s="90" t="s">
        <v>74</v>
      </c>
      <c r="C815" s="90" t="s">
        <v>1541</v>
      </c>
      <c r="D815" s="90" t="s">
        <v>399</v>
      </c>
      <c r="E815" s="90" t="s">
        <v>400</v>
      </c>
      <c r="F815" s="112">
        <v>0.31086726400000003</v>
      </c>
      <c r="G815" s="112">
        <v>0.18338987400000001</v>
      </c>
      <c r="H815" s="113">
        <f t="shared" si="42"/>
        <v>0.69511684162016496</v>
      </c>
      <c r="I815" s="130">
        <v>0</v>
      </c>
      <c r="J815" s="130"/>
      <c r="K815" s="113" t="str">
        <f t="shared" si="44"/>
        <v/>
      </c>
      <c r="L815" s="91">
        <f t="shared" si="43"/>
        <v>0</v>
      </c>
      <c r="N815" s="47"/>
    </row>
    <row r="816" spans="1:14">
      <c r="A816" s="90" t="s">
        <v>2125</v>
      </c>
      <c r="B816" s="90" t="s">
        <v>2124</v>
      </c>
      <c r="C816" s="90" t="s">
        <v>1538</v>
      </c>
      <c r="D816" s="90" t="s">
        <v>398</v>
      </c>
      <c r="E816" s="90" t="s">
        <v>1868</v>
      </c>
      <c r="F816" s="112">
        <v>0.25104994000000003</v>
      </c>
      <c r="G816" s="112">
        <v>0.35668371000000004</v>
      </c>
      <c r="H816" s="113">
        <f t="shared" si="42"/>
        <v>-0.29615529680343411</v>
      </c>
      <c r="I816" s="130">
        <v>0</v>
      </c>
      <c r="J816" s="130"/>
      <c r="K816" s="113" t="str">
        <f t="shared" si="44"/>
        <v/>
      </c>
      <c r="L816" s="91">
        <f t="shared" si="43"/>
        <v>0</v>
      </c>
      <c r="N816" s="47"/>
    </row>
    <row r="817" spans="1:14">
      <c r="A817" s="90" t="s">
        <v>2123</v>
      </c>
      <c r="B817" s="90" t="s">
        <v>860</v>
      </c>
      <c r="C817" s="90" t="s">
        <v>1538</v>
      </c>
      <c r="D817" s="90" t="s">
        <v>398</v>
      </c>
      <c r="E817" s="90" t="s">
        <v>1868</v>
      </c>
      <c r="F817" s="112">
        <v>1.77540071</v>
      </c>
      <c r="G817" s="112">
        <v>1.86365859</v>
      </c>
      <c r="H817" s="113">
        <f t="shared" si="42"/>
        <v>-4.735732202967502E-2</v>
      </c>
      <c r="I817" s="130">
        <v>0</v>
      </c>
      <c r="J817" s="130"/>
      <c r="K817" s="113" t="str">
        <f t="shared" si="44"/>
        <v/>
      </c>
      <c r="L817" s="91">
        <f t="shared" si="43"/>
        <v>0</v>
      </c>
      <c r="N817" s="47"/>
    </row>
    <row r="818" spans="1:14">
      <c r="A818" s="90" t="s">
        <v>2518</v>
      </c>
      <c r="B818" s="90" t="s">
        <v>2519</v>
      </c>
      <c r="C818" s="90" t="s">
        <v>1767</v>
      </c>
      <c r="D818" s="90" t="s">
        <v>399</v>
      </c>
      <c r="E818" s="90" t="s">
        <v>400</v>
      </c>
      <c r="F818" s="112">
        <v>0.38410729999999998</v>
      </c>
      <c r="G818" s="112">
        <v>4.4450243600000006</v>
      </c>
      <c r="H818" s="113">
        <f t="shared" si="42"/>
        <v>-0.91358713273733327</v>
      </c>
      <c r="I818" s="130">
        <v>0</v>
      </c>
      <c r="J818" s="130"/>
      <c r="K818" s="113" t="str">
        <f t="shared" si="44"/>
        <v/>
      </c>
      <c r="L818" s="91">
        <f t="shared" si="43"/>
        <v>0</v>
      </c>
      <c r="N818" s="47"/>
    </row>
    <row r="819" spans="1:14">
      <c r="A819" s="90" t="s">
        <v>2131</v>
      </c>
      <c r="B819" s="90" t="s">
        <v>1459</v>
      </c>
      <c r="C819" s="90" t="s">
        <v>1538</v>
      </c>
      <c r="D819" s="90" t="s">
        <v>398</v>
      </c>
      <c r="E819" s="90" t="s">
        <v>1868</v>
      </c>
      <c r="F819" s="112">
        <v>0</v>
      </c>
      <c r="G819" s="112">
        <v>0</v>
      </c>
      <c r="H819" s="113" t="str">
        <f t="shared" si="42"/>
        <v/>
      </c>
      <c r="I819" s="130">
        <v>0</v>
      </c>
      <c r="J819" s="130"/>
      <c r="K819" s="113" t="str">
        <f t="shared" si="44"/>
        <v/>
      </c>
      <c r="L819" s="91" t="str">
        <f t="shared" si="43"/>
        <v/>
      </c>
      <c r="N819" s="47"/>
    </row>
    <row r="820" spans="1:14">
      <c r="A820" s="90" t="s">
        <v>739</v>
      </c>
      <c r="B820" s="90" t="s">
        <v>740</v>
      </c>
      <c r="C820" s="90" t="s">
        <v>1538</v>
      </c>
      <c r="D820" s="90" t="s">
        <v>398</v>
      </c>
      <c r="E820" s="90" t="s">
        <v>1868</v>
      </c>
      <c r="F820" s="112">
        <v>5.7888000000000002E-3</v>
      </c>
      <c r="G820" s="112">
        <v>0</v>
      </c>
      <c r="H820" s="113" t="str">
        <f t="shared" si="42"/>
        <v/>
      </c>
      <c r="I820" s="130">
        <v>0</v>
      </c>
      <c r="J820" s="130"/>
      <c r="K820" s="113" t="str">
        <f t="shared" si="44"/>
        <v/>
      </c>
      <c r="L820" s="91">
        <f t="shared" si="43"/>
        <v>0</v>
      </c>
      <c r="N820" s="47"/>
    </row>
    <row r="821" spans="1:14">
      <c r="A821" s="90" t="s">
        <v>995</v>
      </c>
      <c r="B821" s="90" t="s">
        <v>996</v>
      </c>
      <c r="C821" s="90" t="s">
        <v>1538</v>
      </c>
      <c r="D821" s="90" t="s">
        <v>398</v>
      </c>
      <c r="E821" s="90" t="s">
        <v>1868</v>
      </c>
      <c r="F821" s="112">
        <v>11.898033915999999</v>
      </c>
      <c r="G821" s="112">
        <v>1.0316945</v>
      </c>
      <c r="H821" s="113">
        <f t="shared" si="42"/>
        <v>10.53251656958528</v>
      </c>
      <c r="I821" s="130">
        <v>0</v>
      </c>
      <c r="J821" s="130"/>
      <c r="K821" s="113" t="str">
        <f t="shared" si="44"/>
        <v/>
      </c>
      <c r="L821" s="91">
        <f t="shared" si="43"/>
        <v>0</v>
      </c>
      <c r="N821" s="47"/>
    </row>
    <row r="822" spans="1:14">
      <c r="A822" s="90" t="s">
        <v>475</v>
      </c>
      <c r="B822" s="90" t="s">
        <v>1741</v>
      </c>
      <c r="C822" s="90" t="s">
        <v>1538</v>
      </c>
      <c r="D822" s="90" t="s">
        <v>398</v>
      </c>
      <c r="E822" s="90" t="s">
        <v>1868</v>
      </c>
      <c r="F822" s="112">
        <v>0</v>
      </c>
      <c r="G822" s="112">
        <v>6.2054999999999999E-4</v>
      </c>
      <c r="H822" s="113">
        <f t="shared" si="42"/>
        <v>-1</v>
      </c>
      <c r="I822" s="130">
        <v>0</v>
      </c>
      <c r="J822" s="130"/>
      <c r="K822" s="113" t="str">
        <f t="shared" si="44"/>
        <v/>
      </c>
      <c r="L822" s="91" t="str">
        <f t="shared" si="43"/>
        <v/>
      </c>
      <c r="N822" s="47"/>
    </row>
    <row r="823" spans="1:14">
      <c r="A823" s="90" t="s">
        <v>225</v>
      </c>
      <c r="B823" s="90" t="s">
        <v>30</v>
      </c>
      <c r="C823" s="90" t="s">
        <v>1556</v>
      </c>
      <c r="D823" s="90" t="s">
        <v>399</v>
      </c>
      <c r="E823" s="90" t="s">
        <v>1868</v>
      </c>
      <c r="F823" s="112">
        <v>2.0991432068543401E-2</v>
      </c>
      <c r="G823" s="112">
        <v>0</v>
      </c>
      <c r="H823" s="113" t="str">
        <f t="shared" si="42"/>
        <v/>
      </c>
      <c r="I823" s="130">
        <v>0</v>
      </c>
      <c r="J823" s="130"/>
      <c r="K823" s="113" t="str">
        <f t="shared" si="44"/>
        <v/>
      </c>
      <c r="L823" s="91">
        <f t="shared" si="43"/>
        <v>0</v>
      </c>
      <c r="N823" s="47"/>
    </row>
    <row r="824" spans="1:14">
      <c r="A824" s="90" t="s">
        <v>482</v>
      </c>
      <c r="B824" s="90" t="s">
        <v>809</v>
      </c>
      <c r="C824" s="90" t="s">
        <v>1538</v>
      </c>
      <c r="D824" s="90" t="s">
        <v>398</v>
      </c>
      <c r="E824" s="90" t="s">
        <v>1868</v>
      </c>
      <c r="F824" s="112">
        <v>8.6650833999999996E-2</v>
      </c>
      <c r="G824" s="112">
        <v>0.10147154700000001</v>
      </c>
      <c r="H824" s="113">
        <f t="shared" si="42"/>
        <v>-0.14605782052381655</v>
      </c>
      <c r="I824" s="130">
        <v>0</v>
      </c>
      <c r="J824" s="130"/>
      <c r="K824" s="113" t="str">
        <f t="shared" si="44"/>
        <v/>
      </c>
      <c r="L824" s="91">
        <f t="shared" si="43"/>
        <v>0</v>
      </c>
      <c r="N824" s="47"/>
    </row>
    <row r="825" spans="1:14">
      <c r="A825" s="90" t="s">
        <v>755</v>
      </c>
      <c r="B825" s="90" t="s">
        <v>756</v>
      </c>
      <c r="C825" s="90" t="s">
        <v>1538</v>
      </c>
      <c r="D825" s="90" t="s">
        <v>398</v>
      </c>
      <c r="E825" s="90" t="s">
        <v>1868</v>
      </c>
      <c r="F825" s="112">
        <v>1.3586010000000001E-2</v>
      </c>
      <c r="G825" s="112">
        <v>0</v>
      </c>
      <c r="H825" s="113" t="str">
        <f t="shared" si="42"/>
        <v/>
      </c>
      <c r="I825" s="130">
        <v>0</v>
      </c>
      <c r="J825" s="130"/>
      <c r="K825" s="113" t="str">
        <f t="shared" si="44"/>
        <v/>
      </c>
      <c r="L825" s="91">
        <f t="shared" si="43"/>
        <v>0</v>
      </c>
      <c r="N825" s="47"/>
    </row>
    <row r="826" spans="1:14">
      <c r="A826" s="90" t="s">
        <v>1034</v>
      </c>
      <c r="B826" s="90" t="s">
        <v>1035</v>
      </c>
      <c r="C826" s="90" t="s">
        <v>1538</v>
      </c>
      <c r="D826" s="90" t="s">
        <v>398</v>
      </c>
      <c r="E826" s="90" t="s">
        <v>1868</v>
      </c>
      <c r="F826" s="112">
        <v>1.2022753749999999</v>
      </c>
      <c r="G826" s="112">
        <v>3.7008850600000001</v>
      </c>
      <c r="H826" s="113">
        <f t="shared" si="42"/>
        <v>-0.67513841810585706</v>
      </c>
      <c r="I826" s="130">
        <v>0</v>
      </c>
      <c r="J826" s="130"/>
      <c r="K826" s="113" t="str">
        <f t="shared" si="44"/>
        <v/>
      </c>
      <c r="L826" s="91">
        <f t="shared" si="43"/>
        <v>0</v>
      </c>
      <c r="N826" s="47"/>
    </row>
    <row r="827" spans="1:14">
      <c r="A827" s="90" t="s">
        <v>743</v>
      </c>
      <c r="B827" s="90" t="s">
        <v>744</v>
      </c>
      <c r="C827" s="90" t="s">
        <v>1538</v>
      </c>
      <c r="D827" s="90" t="s">
        <v>398</v>
      </c>
      <c r="E827" s="90" t="s">
        <v>1868</v>
      </c>
      <c r="F827" s="112">
        <v>3.76656E-3</v>
      </c>
      <c r="G827" s="112">
        <v>5.1052619999999993E-3</v>
      </c>
      <c r="H827" s="113">
        <f t="shared" si="42"/>
        <v>-0.26222003885402934</v>
      </c>
      <c r="I827" s="130">
        <v>0</v>
      </c>
      <c r="J827" s="130"/>
      <c r="K827" s="113" t="str">
        <f t="shared" si="44"/>
        <v/>
      </c>
      <c r="L827" s="91">
        <f t="shared" si="43"/>
        <v>0</v>
      </c>
      <c r="N827" s="47"/>
    </row>
    <row r="828" spans="1:14">
      <c r="A828" s="90" t="s">
        <v>1834</v>
      </c>
      <c r="B828" s="90" t="s">
        <v>1855</v>
      </c>
      <c r="C828" s="90" t="s">
        <v>1180</v>
      </c>
      <c r="D828" s="90" t="s">
        <v>398</v>
      </c>
      <c r="E828" s="90" t="s">
        <v>1868</v>
      </c>
      <c r="F828" s="112">
        <v>0</v>
      </c>
      <c r="G828" s="112">
        <v>0</v>
      </c>
      <c r="H828" s="113" t="str">
        <f t="shared" si="42"/>
        <v/>
      </c>
      <c r="I828" s="130">
        <v>0</v>
      </c>
      <c r="J828" s="130"/>
      <c r="K828" s="113" t="str">
        <f t="shared" si="44"/>
        <v/>
      </c>
      <c r="L828" s="91" t="str">
        <f t="shared" si="43"/>
        <v/>
      </c>
      <c r="N828" s="47"/>
    </row>
    <row r="829" spans="1:14">
      <c r="A829" s="90" t="s">
        <v>238</v>
      </c>
      <c r="B829" s="90" t="s">
        <v>19</v>
      </c>
      <c r="C829" s="90" t="s">
        <v>1556</v>
      </c>
      <c r="D829" s="90" t="s">
        <v>399</v>
      </c>
      <c r="E829" s="90" t="s">
        <v>1868</v>
      </c>
      <c r="F829" s="112">
        <v>0.46424396999999995</v>
      </c>
      <c r="G829" s="112">
        <v>0.41889623999999998</v>
      </c>
      <c r="H829" s="113">
        <f t="shared" si="42"/>
        <v>0.10825528059168055</v>
      </c>
      <c r="I829" s="130">
        <v>0</v>
      </c>
      <c r="J829" s="130"/>
      <c r="K829" s="113" t="str">
        <f t="shared" si="44"/>
        <v/>
      </c>
      <c r="L829" s="91">
        <f t="shared" si="43"/>
        <v>0</v>
      </c>
      <c r="N829" s="47"/>
    </row>
    <row r="830" spans="1:14">
      <c r="A830" s="90" t="s">
        <v>2850</v>
      </c>
      <c r="B830" s="90" t="s">
        <v>2851</v>
      </c>
      <c r="C830" s="90" t="s">
        <v>1543</v>
      </c>
      <c r="D830" s="90" t="s">
        <v>1441</v>
      </c>
      <c r="E830" s="90" t="s">
        <v>400</v>
      </c>
      <c r="F830" s="112">
        <v>0.23846999999999999</v>
      </c>
      <c r="G830" s="112">
        <v>5.0110600000000003E-3</v>
      </c>
      <c r="H830" s="113">
        <f t="shared" si="42"/>
        <v>46.58873372100912</v>
      </c>
      <c r="I830" s="130">
        <v>0</v>
      </c>
      <c r="J830" s="130"/>
      <c r="K830" s="113" t="str">
        <f t="shared" si="44"/>
        <v/>
      </c>
      <c r="L830" s="91">
        <f t="shared" si="43"/>
        <v>0</v>
      </c>
      <c r="N830" s="47"/>
    </row>
    <row r="831" spans="1:14">
      <c r="A831" s="90" t="s">
        <v>1936</v>
      </c>
      <c r="B831" s="90" t="s">
        <v>1926</v>
      </c>
      <c r="C831" s="90" t="s">
        <v>1767</v>
      </c>
      <c r="D831" s="90" t="s">
        <v>399</v>
      </c>
      <c r="E831" s="90" t="s">
        <v>400</v>
      </c>
      <c r="F831" s="112">
        <v>1.496464E-2</v>
      </c>
      <c r="G831" s="112">
        <v>2.5143189999999999E-2</v>
      </c>
      <c r="H831" s="113">
        <f t="shared" si="42"/>
        <v>-0.40482333387290947</v>
      </c>
      <c r="I831" s="130">
        <v>0</v>
      </c>
      <c r="J831" s="130"/>
      <c r="K831" s="113" t="str">
        <f t="shared" si="44"/>
        <v/>
      </c>
      <c r="L831" s="91">
        <f t="shared" si="43"/>
        <v>0</v>
      </c>
      <c r="N831" s="47"/>
    </row>
    <row r="832" spans="1:14">
      <c r="A832" s="90" t="s">
        <v>1937</v>
      </c>
      <c r="B832" s="90" t="s">
        <v>1927</v>
      </c>
      <c r="C832" s="90" t="s">
        <v>1767</v>
      </c>
      <c r="D832" s="90" t="s">
        <v>399</v>
      </c>
      <c r="E832" s="90" t="s">
        <v>400</v>
      </c>
      <c r="F832" s="112">
        <v>6.2824930000000001E-2</v>
      </c>
      <c r="G832" s="112">
        <v>0</v>
      </c>
      <c r="H832" s="113" t="str">
        <f t="shared" si="42"/>
        <v/>
      </c>
      <c r="I832" s="130">
        <v>0</v>
      </c>
      <c r="J832" s="130"/>
      <c r="K832" s="113" t="str">
        <f t="shared" si="44"/>
        <v/>
      </c>
      <c r="L832" s="91">
        <f t="shared" si="43"/>
        <v>0</v>
      </c>
      <c r="N832" s="47"/>
    </row>
    <row r="833" spans="1:14">
      <c r="A833" s="90" t="s">
        <v>61</v>
      </c>
      <c r="B833" s="90" t="s">
        <v>72</v>
      </c>
      <c r="C833" s="90" t="s">
        <v>1541</v>
      </c>
      <c r="D833" s="90" t="s">
        <v>399</v>
      </c>
      <c r="E833" s="90" t="s">
        <v>400</v>
      </c>
      <c r="F833" s="112">
        <v>1.18711345</v>
      </c>
      <c r="G833" s="112">
        <v>0.14011589999999999</v>
      </c>
      <c r="H833" s="113">
        <f t="shared" si="42"/>
        <v>7.4723678754516811</v>
      </c>
      <c r="I833" s="130">
        <v>0</v>
      </c>
      <c r="J833" s="130"/>
      <c r="K833" s="113" t="str">
        <f t="shared" si="44"/>
        <v/>
      </c>
      <c r="L833" s="91">
        <f t="shared" si="43"/>
        <v>0</v>
      </c>
      <c r="N833" s="47"/>
    </row>
    <row r="834" spans="1:14">
      <c r="A834" s="90" t="s">
        <v>1394</v>
      </c>
      <c r="B834" s="90" t="s">
        <v>1395</v>
      </c>
      <c r="C834" s="90" t="s">
        <v>1556</v>
      </c>
      <c r="D834" s="90" t="s">
        <v>398</v>
      </c>
      <c r="E834" s="90" t="s">
        <v>1868</v>
      </c>
      <c r="F834" s="112">
        <v>0</v>
      </c>
      <c r="G834" s="112">
        <v>0</v>
      </c>
      <c r="H834" s="113" t="str">
        <f t="shared" si="42"/>
        <v/>
      </c>
      <c r="I834" s="130">
        <v>0</v>
      </c>
      <c r="J834" s="130"/>
      <c r="K834" s="113" t="str">
        <f t="shared" si="44"/>
        <v/>
      </c>
      <c r="L834" s="91" t="str">
        <f t="shared" si="43"/>
        <v/>
      </c>
      <c r="N834" s="47"/>
    </row>
    <row r="835" spans="1:14">
      <c r="A835" s="90" t="s">
        <v>888</v>
      </c>
      <c r="B835" s="90" t="s">
        <v>697</v>
      </c>
      <c r="C835" s="90" t="s">
        <v>1540</v>
      </c>
      <c r="D835" s="90" t="s">
        <v>398</v>
      </c>
      <c r="E835" s="90" t="s">
        <v>1868</v>
      </c>
      <c r="F835" s="112">
        <v>0.30865986000000001</v>
      </c>
      <c r="G835" s="112">
        <v>0.84370725000000002</v>
      </c>
      <c r="H835" s="113">
        <f t="shared" si="42"/>
        <v>-0.63416237089345862</v>
      </c>
      <c r="I835" s="130">
        <v>0</v>
      </c>
      <c r="J835" s="130"/>
      <c r="K835" s="113" t="str">
        <f t="shared" si="44"/>
        <v/>
      </c>
      <c r="L835" s="91">
        <f t="shared" si="43"/>
        <v>0</v>
      </c>
      <c r="N835" s="47"/>
    </row>
    <row r="836" spans="1:14">
      <c r="A836" s="90" t="s">
        <v>2448</v>
      </c>
      <c r="B836" s="90" t="s">
        <v>2449</v>
      </c>
      <c r="C836" s="90" t="s">
        <v>1544</v>
      </c>
      <c r="D836" s="90" t="s">
        <v>398</v>
      </c>
      <c r="E836" s="90" t="s">
        <v>1868</v>
      </c>
      <c r="F836" s="112">
        <v>0</v>
      </c>
      <c r="G836" s="112">
        <v>0.44641721999999995</v>
      </c>
      <c r="H836" s="113">
        <f t="shared" si="42"/>
        <v>-1</v>
      </c>
      <c r="I836" s="130">
        <v>0</v>
      </c>
      <c r="J836" s="130"/>
      <c r="K836" s="113" t="str">
        <f t="shared" si="44"/>
        <v/>
      </c>
      <c r="L836" s="91" t="str">
        <f t="shared" si="43"/>
        <v/>
      </c>
      <c r="N836" s="47"/>
    </row>
    <row r="837" spans="1:14">
      <c r="A837" s="90" t="s">
        <v>2750</v>
      </c>
      <c r="B837" s="90" t="s">
        <v>2751</v>
      </c>
      <c r="C837" s="90" t="s">
        <v>1544</v>
      </c>
      <c r="D837" s="90" t="s">
        <v>398</v>
      </c>
      <c r="E837" s="90" t="s">
        <v>1868</v>
      </c>
      <c r="F837" s="112">
        <v>0.14884679000000001</v>
      </c>
      <c r="G837" s="112">
        <v>0</v>
      </c>
      <c r="H837" s="113" t="str">
        <f t="shared" si="42"/>
        <v/>
      </c>
      <c r="I837" s="130">
        <v>0</v>
      </c>
      <c r="J837" s="130"/>
      <c r="K837" s="113" t="str">
        <f t="shared" si="44"/>
        <v/>
      </c>
      <c r="L837" s="91">
        <f t="shared" si="43"/>
        <v>0</v>
      </c>
      <c r="N837" s="47"/>
    </row>
    <row r="838" spans="1:14">
      <c r="A838" s="90" t="s">
        <v>10</v>
      </c>
      <c r="B838" s="90" t="s">
        <v>11</v>
      </c>
      <c r="C838" s="90" t="s">
        <v>1767</v>
      </c>
      <c r="D838" s="90" t="s">
        <v>399</v>
      </c>
      <c r="E838" s="90" t="s">
        <v>400</v>
      </c>
      <c r="F838" s="112">
        <v>4.796077E-2</v>
      </c>
      <c r="G838" s="112">
        <v>9.472614E-2</v>
      </c>
      <c r="H838" s="113">
        <f t="shared" si="42"/>
        <v>-0.49369023165094661</v>
      </c>
      <c r="I838" s="130">
        <v>0</v>
      </c>
      <c r="J838" s="130"/>
      <c r="K838" s="113" t="str">
        <f t="shared" si="44"/>
        <v/>
      </c>
      <c r="L838" s="91">
        <f t="shared" si="43"/>
        <v>0</v>
      </c>
      <c r="N838" s="47"/>
    </row>
    <row r="839" spans="1:14">
      <c r="A839" s="90" t="s">
        <v>612</v>
      </c>
      <c r="B839" s="90" t="s">
        <v>613</v>
      </c>
      <c r="C839" s="90" t="s">
        <v>614</v>
      </c>
      <c r="D839" s="90" t="s">
        <v>398</v>
      </c>
      <c r="E839" s="90" t="s">
        <v>1868</v>
      </c>
      <c r="F839" s="112">
        <v>1.93207E-2</v>
      </c>
      <c r="G839" s="112">
        <v>1.1021600000000001E-2</v>
      </c>
      <c r="H839" s="113">
        <f t="shared" ref="H839:H902" si="45">IF(ISERROR(F839/G839-1),"",IF((F839/G839-1)&gt;10000%,"",F839/G839-1))</f>
        <v>0.75298504754300621</v>
      </c>
      <c r="I839" s="130">
        <v>0</v>
      </c>
      <c r="J839" s="130"/>
      <c r="K839" s="113" t="str">
        <f t="shared" si="44"/>
        <v/>
      </c>
      <c r="L839" s="91">
        <f t="shared" ref="L839:L902" si="46">IF(ISERROR(I839/F839),"",IF(I839/F839&gt;10000%,"",I839/F839))</f>
        <v>0</v>
      </c>
      <c r="N839" s="47"/>
    </row>
    <row r="840" spans="1:14">
      <c r="A840" s="90" t="s">
        <v>1701</v>
      </c>
      <c r="B840" s="90" t="s">
        <v>1702</v>
      </c>
      <c r="C840" s="90" t="s">
        <v>1543</v>
      </c>
      <c r="D840" s="90" t="s">
        <v>399</v>
      </c>
      <c r="E840" s="90" t="s">
        <v>400</v>
      </c>
      <c r="F840" s="112">
        <v>0</v>
      </c>
      <c r="G840" s="112">
        <v>1.1952458300000002</v>
      </c>
      <c r="H840" s="113">
        <f t="shared" si="45"/>
        <v>-1</v>
      </c>
      <c r="I840" s="130">
        <v>0</v>
      </c>
      <c r="J840" s="130"/>
      <c r="K840" s="113" t="str">
        <f t="shared" si="44"/>
        <v/>
      </c>
      <c r="L840" s="91" t="str">
        <f t="shared" si="46"/>
        <v/>
      </c>
      <c r="N840" s="47"/>
    </row>
    <row r="841" spans="1:14">
      <c r="A841" s="90" t="s">
        <v>2135</v>
      </c>
      <c r="B841" s="90" t="s">
        <v>1585</v>
      </c>
      <c r="C841" s="90" t="s">
        <v>1542</v>
      </c>
      <c r="D841" s="90" t="s">
        <v>398</v>
      </c>
      <c r="E841" s="90" t="s">
        <v>1868</v>
      </c>
      <c r="F841" s="112">
        <v>0.14436589000000002</v>
      </c>
      <c r="G841" s="112">
        <v>0.14105412000000001</v>
      </c>
      <c r="H841" s="113">
        <f t="shared" si="45"/>
        <v>2.3478718664864395E-2</v>
      </c>
      <c r="I841" s="130">
        <v>0</v>
      </c>
      <c r="J841" s="130"/>
      <c r="K841" s="113" t="str">
        <f t="shared" si="44"/>
        <v/>
      </c>
      <c r="L841" s="91">
        <f t="shared" si="46"/>
        <v>0</v>
      </c>
      <c r="N841" s="47"/>
    </row>
    <row r="842" spans="1:14">
      <c r="A842" s="90" t="s">
        <v>12</v>
      </c>
      <c r="B842" s="90" t="s">
        <v>13</v>
      </c>
      <c r="C842" s="90" t="s">
        <v>1767</v>
      </c>
      <c r="D842" s="90" t="s">
        <v>1441</v>
      </c>
      <c r="E842" s="90" t="s">
        <v>400</v>
      </c>
      <c r="F842" s="112">
        <v>2.0649123999999999</v>
      </c>
      <c r="G842" s="112">
        <v>0</v>
      </c>
      <c r="H842" s="113" t="str">
        <f t="shared" si="45"/>
        <v/>
      </c>
      <c r="I842" s="130">
        <v>0</v>
      </c>
      <c r="J842" s="130"/>
      <c r="K842" s="113" t="str">
        <f t="shared" si="44"/>
        <v/>
      </c>
      <c r="L842" s="91">
        <f t="shared" si="46"/>
        <v>0</v>
      </c>
      <c r="N842" s="47"/>
    </row>
    <row r="843" spans="1:14">
      <c r="A843" s="90" t="s">
        <v>2454</v>
      </c>
      <c r="B843" s="90" t="s">
        <v>2455</v>
      </c>
      <c r="C843" s="90" t="s">
        <v>1544</v>
      </c>
      <c r="D843" s="90" t="s">
        <v>398</v>
      </c>
      <c r="E843" s="90" t="s">
        <v>1868</v>
      </c>
      <c r="F843" s="112">
        <v>0.37064789000000004</v>
      </c>
      <c r="G843" s="112">
        <v>7.4829010000000001E-2</v>
      </c>
      <c r="H843" s="113">
        <f t="shared" si="45"/>
        <v>3.9532646496325423</v>
      </c>
      <c r="I843" s="130">
        <v>0</v>
      </c>
      <c r="J843" s="130"/>
      <c r="K843" s="113" t="str">
        <f t="shared" si="44"/>
        <v/>
      </c>
      <c r="L843" s="91">
        <f t="shared" si="46"/>
        <v>0</v>
      </c>
      <c r="N843" s="47"/>
    </row>
    <row r="844" spans="1:14">
      <c r="A844" s="90" t="s">
        <v>1662</v>
      </c>
      <c r="B844" s="90" t="s">
        <v>679</v>
      </c>
      <c r="C844" s="90" t="s">
        <v>1541</v>
      </c>
      <c r="D844" s="90" t="s">
        <v>399</v>
      </c>
      <c r="E844" s="90" t="s">
        <v>400</v>
      </c>
      <c r="F844" s="112">
        <v>9.9042999999999996E-3</v>
      </c>
      <c r="G844" s="112">
        <v>2.4337900000000003E-2</v>
      </c>
      <c r="H844" s="113">
        <f t="shared" si="45"/>
        <v>-0.59305034534614742</v>
      </c>
      <c r="I844" s="130">
        <v>0</v>
      </c>
      <c r="J844" s="130"/>
      <c r="K844" s="113" t="str">
        <f t="shared" si="44"/>
        <v/>
      </c>
      <c r="L844" s="91">
        <f t="shared" si="46"/>
        <v>0</v>
      </c>
      <c r="N844" s="47"/>
    </row>
    <row r="845" spans="1:14">
      <c r="A845" s="90" t="s">
        <v>1466</v>
      </c>
      <c r="B845" s="90" t="s">
        <v>1467</v>
      </c>
      <c r="C845" s="90" t="s">
        <v>1542</v>
      </c>
      <c r="D845" s="90" t="s">
        <v>398</v>
      </c>
      <c r="E845" s="90" t="s">
        <v>1868</v>
      </c>
      <c r="F845" s="112">
        <v>3.1549500000000001E-2</v>
      </c>
      <c r="G845" s="112">
        <v>4.2831600000000003E-3</v>
      </c>
      <c r="H845" s="113">
        <f t="shared" si="45"/>
        <v>6.3659401002997784</v>
      </c>
      <c r="I845" s="130">
        <v>0</v>
      </c>
      <c r="J845" s="130"/>
      <c r="K845" s="113" t="str">
        <f t="shared" si="44"/>
        <v/>
      </c>
      <c r="L845" s="91">
        <f t="shared" si="46"/>
        <v>0</v>
      </c>
      <c r="N845" s="47"/>
    </row>
    <row r="846" spans="1:14">
      <c r="A846" s="90" t="s">
        <v>1007</v>
      </c>
      <c r="B846" s="90" t="s">
        <v>1008</v>
      </c>
      <c r="C846" s="90" t="s">
        <v>1538</v>
      </c>
      <c r="D846" s="90" t="s">
        <v>398</v>
      </c>
      <c r="E846" s="90" t="s">
        <v>1868</v>
      </c>
      <c r="F846" s="112">
        <v>6.3239999999999998</v>
      </c>
      <c r="G846" s="112">
        <v>17.343823199999999</v>
      </c>
      <c r="H846" s="113">
        <f t="shared" si="45"/>
        <v>-0.63537451188962768</v>
      </c>
      <c r="I846" s="130">
        <v>0</v>
      </c>
      <c r="J846" s="130"/>
      <c r="K846" s="113" t="str">
        <f t="shared" si="44"/>
        <v/>
      </c>
      <c r="L846" s="91">
        <f t="shared" si="46"/>
        <v>0</v>
      </c>
      <c r="N846" s="47"/>
    </row>
    <row r="847" spans="1:14">
      <c r="A847" s="90" t="s">
        <v>45</v>
      </c>
      <c r="B847" s="90" t="s">
        <v>989</v>
      </c>
      <c r="C847" s="90" t="s">
        <v>1542</v>
      </c>
      <c r="D847" s="90" t="s">
        <v>398</v>
      </c>
      <c r="E847" s="90" t="s">
        <v>1868</v>
      </c>
      <c r="F847" s="112">
        <v>6.8708999999999992E-3</v>
      </c>
      <c r="G847" s="112">
        <v>7.3839999999999995E-4</v>
      </c>
      <c r="H847" s="113">
        <f t="shared" si="45"/>
        <v>8.3051191765980494</v>
      </c>
      <c r="I847" s="130">
        <v>0</v>
      </c>
      <c r="J847" s="130"/>
      <c r="K847" s="113" t="str">
        <f t="shared" si="44"/>
        <v/>
      </c>
      <c r="L847" s="91">
        <f t="shared" si="46"/>
        <v>0</v>
      </c>
      <c r="N847" s="47"/>
    </row>
    <row r="848" spans="1:14">
      <c r="A848" s="90" t="s">
        <v>1674</v>
      </c>
      <c r="B848" s="90" t="s">
        <v>771</v>
      </c>
      <c r="C848" s="90" t="s">
        <v>1540</v>
      </c>
      <c r="D848" s="90" t="s">
        <v>398</v>
      </c>
      <c r="E848" s="90" t="s">
        <v>1868</v>
      </c>
      <c r="F848" s="112">
        <v>1.45185E-2</v>
      </c>
      <c r="G848" s="112">
        <v>0.85385073999999994</v>
      </c>
      <c r="H848" s="113">
        <f t="shared" si="45"/>
        <v>-0.98299644268036823</v>
      </c>
      <c r="I848" s="130">
        <v>0</v>
      </c>
      <c r="J848" s="130"/>
      <c r="K848" s="113" t="str">
        <f t="shared" si="44"/>
        <v/>
      </c>
      <c r="L848" s="91">
        <f t="shared" si="46"/>
        <v>0</v>
      </c>
      <c r="N848" s="47"/>
    </row>
    <row r="849" spans="1:14">
      <c r="A849" s="90" t="s">
        <v>997</v>
      </c>
      <c r="B849" s="90" t="s">
        <v>998</v>
      </c>
      <c r="C849" s="90" t="s">
        <v>1538</v>
      </c>
      <c r="D849" s="90" t="s">
        <v>398</v>
      </c>
      <c r="E849" s="90" t="s">
        <v>1868</v>
      </c>
      <c r="F849" s="112">
        <v>1.7239039029999998</v>
      </c>
      <c r="G849" s="112">
        <v>1.63053805</v>
      </c>
      <c r="H849" s="113">
        <f t="shared" si="45"/>
        <v>5.7260763095960732E-2</v>
      </c>
      <c r="I849" s="130">
        <v>0</v>
      </c>
      <c r="J849" s="130"/>
      <c r="K849" s="113" t="str">
        <f t="shared" si="44"/>
        <v/>
      </c>
      <c r="L849" s="91">
        <f t="shared" si="46"/>
        <v>0</v>
      </c>
      <c r="N849" s="47"/>
    </row>
    <row r="850" spans="1:14">
      <c r="A850" s="90" t="s">
        <v>1920</v>
      </c>
      <c r="B850" s="90" t="s">
        <v>1392</v>
      </c>
      <c r="C850" s="90" t="s">
        <v>1767</v>
      </c>
      <c r="D850" s="90" t="s">
        <v>398</v>
      </c>
      <c r="E850" s="90" t="s">
        <v>1868</v>
      </c>
      <c r="F850" s="112">
        <v>0.52600499659323208</v>
      </c>
      <c r="G850" s="112">
        <v>3.4462213860144197E-2</v>
      </c>
      <c r="H850" s="113">
        <f t="shared" si="45"/>
        <v>14.263238709152134</v>
      </c>
      <c r="I850" s="130">
        <v>0</v>
      </c>
      <c r="J850" s="130"/>
      <c r="K850" s="113" t="str">
        <f t="shared" si="44"/>
        <v/>
      </c>
      <c r="L850" s="91">
        <f t="shared" si="46"/>
        <v>0</v>
      </c>
      <c r="N850" s="47"/>
    </row>
    <row r="851" spans="1:14">
      <c r="A851" s="90" t="s">
        <v>2002</v>
      </c>
      <c r="B851" s="90" t="s">
        <v>598</v>
      </c>
      <c r="C851" s="90" t="s">
        <v>1537</v>
      </c>
      <c r="D851" s="90" t="s">
        <v>398</v>
      </c>
      <c r="E851" s="90" t="s">
        <v>1868</v>
      </c>
      <c r="F851" s="112">
        <v>0</v>
      </c>
      <c r="G851" s="112">
        <v>0</v>
      </c>
      <c r="H851" s="113" t="str">
        <f t="shared" si="45"/>
        <v/>
      </c>
      <c r="I851" s="130">
        <v>0</v>
      </c>
      <c r="J851" s="130"/>
      <c r="K851" s="113" t="str">
        <f t="shared" si="44"/>
        <v/>
      </c>
      <c r="L851" s="91" t="str">
        <f t="shared" si="46"/>
        <v/>
      </c>
      <c r="N851" s="47"/>
    </row>
    <row r="852" spans="1:14">
      <c r="A852" s="90" t="s">
        <v>153</v>
      </c>
      <c r="B852" s="90" t="s">
        <v>154</v>
      </c>
      <c r="C852" s="90" t="s">
        <v>1545</v>
      </c>
      <c r="D852" s="90" t="s">
        <v>399</v>
      </c>
      <c r="E852" s="90" t="s">
        <v>400</v>
      </c>
      <c r="F852" s="112">
        <v>7.6794248000000009E-2</v>
      </c>
      <c r="G852" s="112">
        <v>2.6170418000000001E-2</v>
      </c>
      <c r="H852" s="113">
        <f t="shared" si="45"/>
        <v>1.9343913421635071</v>
      </c>
      <c r="I852" s="130">
        <v>0</v>
      </c>
      <c r="J852" s="130"/>
      <c r="K852" s="113" t="str">
        <f t="shared" si="44"/>
        <v/>
      </c>
      <c r="L852" s="91">
        <f t="shared" si="46"/>
        <v>0</v>
      </c>
      <c r="N852" s="47"/>
    </row>
    <row r="853" spans="1:14">
      <c r="A853" s="90" t="s">
        <v>2889</v>
      </c>
      <c r="B853" s="90" t="s">
        <v>2875</v>
      </c>
      <c r="C853" s="90" t="s">
        <v>1543</v>
      </c>
      <c r="D853" s="90" t="s">
        <v>398</v>
      </c>
      <c r="E853" s="90" t="s">
        <v>1868</v>
      </c>
      <c r="F853" s="112">
        <v>3.078E-3</v>
      </c>
      <c r="G853" s="112">
        <v>0</v>
      </c>
      <c r="H853" s="113" t="str">
        <f t="shared" si="45"/>
        <v/>
      </c>
      <c r="I853" s="130">
        <v>0</v>
      </c>
      <c r="J853" s="130"/>
      <c r="K853" s="113" t="str">
        <f t="shared" si="44"/>
        <v/>
      </c>
      <c r="L853" s="91">
        <f t="shared" si="46"/>
        <v>0</v>
      </c>
      <c r="N853" s="47"/>
    </row>
    <row r="854" spans="1:14">
      <c r="A854" s="90" t="s">
        <v>2136</v>
      </c>
      <c r="B854" s="90" t="s">
        <v>992</v>
      </c>
      <c r="C854" s="90" t="s">
        <v>1542</v>
      </c>
      <c r="D854" s="90" t="s">
        <v>398</v>
      </c>
      <c r="E854" s="90" t="s">
        <v>1868</v>
      </c>
      <c r="F854" s="112">
        <v>2.4722141899999999</v>
      </c>
      <c r="G854" s="112">
        <v>2.2315329100000003</v>
      </c>
      <c r="H854" s="113">
        <f t="shared" si="45"/>
        <v>0.10785468541443088</v>
      </c>
      <c r="I854" s="130">
        <v>0</v>
      </c>
      <c r="J854" s="130"/>
      <c r="K854" s="113" t="str">
        <f t="shared" si="44"/>
        <v/>
      </c>
      <c r="L854" s="91">
        <f t="shared" si="46"/>
        <v>0</v>
      </c>
      <c r="N854" s="47"/>
    </row>
    <row r="855" spans="1:14">
      <c r="A855" s="90" t="s">
        <v>2524</v>
      </c>
      <c r="B855" s="90" t="s">
        <v>2525</v>
      </c>
      <c r="C855" s="90" t="s">
        <v>1767</v>
      </c>
      <c r="D855" s="90" t="s">
        <v>399</v>
      </c>
      <c r="E855" s="90" t="s">
        <v>400</v>
      </c>
      <c r="F855" s="112">
        <v>0.12485700999999999</v>
      </c>
      <c r="G855" s="112">
        <v>7.3415170000000002E-2</v>
      </c>
      <c r="H855" s="113">
        <f t="shared" si="45"/>
        <v>0.70069768959194656</v>
      </c>
      <c r="I855" s="130">
        <v>0</v>
      </c>
      <c r="J855" s="130"/>
      <c r="K855" s="113" t="str">
        <f t="shared" si="44"/>
        <v/>
      </c>
      <c r="L855" s="91">
        <f t="shared" si="46"/>
        <v>0</v>
      </c>
      <c r="N855" s="47"/>
    </row>
    <row r="856" spans="1:14">
      <c r="A856" s="90" t="s">
        <v>1428</v>
      </c>
      <c r="B856" s="90" t="s">
        <v>1442</v>
      </c>
      <c r="C856" s="90" t="s">
        <v>886</v>
      </c>
      <c r="D856" s="90" t="s">
        <v>398</v>
      </c>
      <c r="E856" s="90" t="s">
        <v>1868</v>
      </c>
      <c r="F856" s="112">
        <v>0</v>
      </c>
      <c r="G856" s="112">
        <v>0.65927500000000006</v>
      </c>
      <c r="H856" s="113">
        <f t="shared" si="45"/>
        <v>-1</v>
      </c>
      <c r="I856" s="130">
        <v>0</v>
      </c>
      <c r="J856" s="130"/>
      <c r="K856" s="113" t="str">
        <f t="shared" si="44"/>
        <v/>
      </c>
      <c r="L856" s="91" t="str">
        <f t="shared" si="46"/>
        <v/>
      </c>
      <c r="N856" s="47"/>
    </row>
    <row r="857" spans="1:14">
      <c r="A857" s="90" t="s">
        <v>2840</v>
      </c>
      <c r="B857" s="90" t="s">
        <v>2809</v>
      </c>
      <c r="C857" s="90" t="s">
        <v>1767</v>
      </c>
      <c r="D857" s="90" t="s">
        <v>399</v>
      </c>
      <c r="E857" s="90" t="s">
        <v>400</v>
      </c>
      <c r="F857" s="112">
        <v>0</v>
      </c>
      <c r="G857" s="112">
        <v>0</v>
      </c>
      <c r="H857" s="113" t="str">
        <f t="shared" si="45"/>
        <v/>
      </c>
      <c r="I857" s="130">
        <v>0</v>
      </c>
      <c r="J857" s="130"/>
      <c r="K857" s="113" t="str">
        <f t="shared" si="44"/>
        <v/>
      </c>
      <c r="L857" s="91" t="str">
        <f t="shared" si="46"/>
        <v/>
      </c>
      <c r="N857" s="47"/>
    </row>
    <row r="858" spans="1:14">
      <c r="A858" s="90" t="s">
        <v>2106</v>
      </c>
      <c r="B858" s="90" t="s">
        <v>365</v>
      </c>
      <c r="C858" s="90" t="s">
        <v>1537</v>
      </c>
      <c r="D858" s="90" t="s">
        <v>398</v>
      </c>
      <c r="E858" s="90" t="s">
        <v>1868</v>
      </c>
      <c r="F858" s="112">
        <v>2.6910799999999998E-3</v>
      </c>
      <c r="G858" s="112">
        <v>3.1851200000000001E-3</v>
      </c>
      <c r="H858" s="113">
        <f t="shared" si="45"/>
        <v>-0.15510875571407057</v>
      </c>
      <c r="I858" s="130">
        <v>0</v>
      </c>
      <c r="J858" s="130"/>
      <c r="K858" s="113" t="str">
        <f t="shared" si="44"/>
        <v/>
      </c>
      <c r="L858" s="91">
        <f t="shared" si="46"/>
        <v>0</v>
      </c>
      <c r="N858" s="47"/>
    </row>
    <row r="859" spans="1:14">
      <c r="A859" s="90" t="s">
        <v>2601</v>
      </c>
      <c r="B859" s="90" t="s">
        <v>2602</v>
      </c>
      <c r="C859" s="90" t="s">
        <v>1774</v>
      </c>
      <c r="D859" s="90" t="s">
        <v>398</v>
      </c>
      <c r="E859" s="90" t="s">
        <v>1868</v>
      </c>
      <c r="F859" s="112">
        <v>0</v>
      </c>
      <c r="G859" s="112">
        <v>0</v>
      </c>
      <c r="H859" s="113" t="str">
        <f t="shared" si="45"/>
        <v/>
      </c>
      <c r="I859" s="130">
        <v>0</v>
      </c>
      <c r="J859" s="130"/>
      <c r="K859" s="113" t="str">
        <f t="shared" si="44"/>
        <v/>
      </c>
      <c r="L859" s="91" t="str">
        <f t="shared" si="46"/>
        <v/>
      </c>
      <c r="N859" s="47"/>
    </row>
    <row r="860" spans="1:14">
      <c r="A860" s="90" t="s">
        <v>222</v>
      </c>
      <c r="B860" s="90" t="s">
        <v>24</v>
      </c>
      <c r="C860" s="90" t="s">
        <v>1556</v>
      </c>
      <c r="D860" s="90" t="s">
        <v>399</v>
      </c>
      <c r="E860" s="90" t="s">
        <v>1868</v>
      </c>
      <c r="F860" s="112">
        <v>0.15694255992763501</v>
      </c>
      <c r="G860" s="112">
        <v>0</v>
      </c>
      <c r="H860" s="113" t="str">
        <f t="shared" si="45"/>
        <v/>
      </c>
      <c r="I860" s="130">
        <v>0</v>
      </c>
      <c r="J860" s="130"/>
      <c r="K860" s="113" t="str">
        <f t="shared" si="44"/>
        <v/>
      </c>
      <c r="L860" s="91">
        <f t="shared" si="46"/>
        <v>0</v>
      </c>
      <c r="N860" s="47"/>
    </row>
    <row r="861" spans="1:14">
      <c r="A861" s="90" t="s">
        <v>1921</v>
      </c>
      <c r="B861" s="90" t="s">
        <v>1393</v>
      </c>
      <c r="C861" s="90" t="s">
        <v>1767</v>
      </c>
      <c r="D861" s="90" t="s">
        <v>398</v>
      </c>
      <c r="E861" s="90" t="s">
        <v>1868</v>
      </c>
      <c r="F861" s="112">
        <v>0</v>
      </c>
      <c r="G861" s="112">
        <v>0</v>
      </c>
      <c r="H861" s="113" t="str">
        <f t="shared" si="45"/>
        <v/>
      </c>
      <c r="I861" s="130">
        <v>0</v>
      </c>
      <c r="J861" s="130"/>
      <c r="K861" s="113" t="str">
        <f t="shared" si="44"/>
        <v/>
      </c>
      <c r="L861" s="91" t="str">
        <f t="shared" si="46"/>
        <v/>
      </c>
      <c r="N861" s="47"/>
    </row>
    <row r="862" spans="1:14">
      <c r="A862" s="90" t="s">
        <v>1437</v>
      </c>
      <c r="B862" s="90" t="s">
        <v>1438</v>
      </c>
      <c r="C862" s="90" t="s">
        <v>1543</v>
      </c>
      <c r="D862" s="90" t="s">
        <v>398</v>
      </c>
      <c r="E862" s="90" t="s">
        <v>1868</v>
      </c>
      <c r="F862" s="112">
        <v>0.55831074000000003</v>
      </c>
      <c r="G862" s="112">
        <v>0.93434634999999999</v>
      </c>
      <c r="H862" s="113">
        <f t="shared" si="45"/>
        <v>-0.40245847805794921</v>
      </c>
      <c r="I862" s="130">
        <v>0</v>
      </c>
      <c r="J862" s="130"/>
      <c r="K862" s="113" t="str">
        <f t="shared" si="44"/>
        <v/>
      </c>
      <c r="L862" s="91">
        <f t="shared" si="46"/>
        <v>0</v>
      </c>
      <c r="N862" s="47"/>
    </row>
    <row r="863" spans="1:14">
      <c r="A863" s="90" t="s">
        <v>2802</v>
      </c>
      <c r="B863" s="90" t="s">
        <v>2803</v>
      </c>
      <c r="C863" s="90" t="s">
        <v>1767</v>
      </c>
      <c r="D863" s="90" t="s">
        <v>399</v>
      </c>
      <c r="E863" s="90" t="s">
        <v>400</v>
      </c>
      <c r="F863" s="112">
        <v>4.1187230000000005E-2</v>
      </c>
      <c r="G863" s="112">
        <v>0</v>
      </c>
      <c r="H863" s="113" t="str">
        <f t="shared" si="45"/>
        <v/>
      </c>
      <c r="I863" s="130">
        <v>0</v>
      </c>
      <c r="J863" s="130"/>
      <c r="K863" s="113" t="str">
        <f t="shared" si="44"/>
        <v/>
      </c>
      <c r="L863" s="91">
        <f t="shared" si="46"/>
        <v>0</v>
      </c>
      <c r="N863" s="47"/>
    </row>
    <row r="864" spans="1:14">
      <c r="A864" s="90" t="s">
        <v>2709</v>
      </c>
      <c r="B864" s="90" t="s">
        <v>1081</v>
      </c>
      <c r="C864" s="90" t="s">
        <v>1180</v>
      </c>
      <c r="D864" s="90" t="s">
        <v>398</v>
      </c>
      <c r="E864" s="90" t="s">
        <v>1868</v>
      </c>
      <c r="F864" s="112">
        <v>0</v>
      </c>
      <c r="G864" s="112">
        <v>0</v>
      </c>
      <c r="H864" s="113" t="str">
        <f t="shared" si="45"/>
        <v/>
      </c>
      <c r="I864" s="130">
        <v>0</v>
      </c>
      <c r="J864" s="130"/>
      <c r="K864" s="113" t="str">
        <f t="shared" ref="K864:K927" si="47">IF(ISERROR(I864/J864-1),"",IF((I864/J864-1)&gt;10000%,"",I864/J864-1))</f>
        <v/>
      </c>
      <c r="L864" s="91" t="str">
        <f t="shared" si="46"/>
        <v/>
      </c>
      <c r="N864" s="47"/>
    </row>
    <row r="865" spans="1:14">
      <c r="A865" s="90" t="s">
        <v>2892</v>
      </c>
      <c r="B865" s="90" t="s">
        <v>2878</v>
      </c>
      <c r="C865" s="90" t="s">
        <v>1767</v>
      </c>
      <c r="D865" s="90" t="s">
        <v>399</v>
      </c>
      <c r="E865" s="90" t="s">
        <v>400</v>
      </c>
      <c r="F865" s="112">
        <v>2.5479764999999999</v>
      </c>
      <c r="G865" s="112">
        <v>0</v>
      </c>
      <c r="H865" s="113" t="str">
        <f t="shared" si="45"/>
        <v/>
      </c>
      <c r="I865" s="130">
        <v>0</v>
      </c>
      <c r="J865" s="130"/>
      <c r="K865" s="113" t="str">
        <f t="shared" si="47"/>
        <v/>
      </c>
      <c r="L865" s="91">
        <f t="shared" si="46"/>
        <v>0</v>
      </c>
      <c r="N865" s="47"/>
    </row>
    <row r="866" spans="1:14">
      <c r="A866" s="90" t="s">
        <v>2882</v>
      </c>
      <c r="B866" s="90" t="s">
        <v>2868</v>
      </c>
      <c r="C866" s="90" t="s">
        <v>1767</v>
      </c>
      <c r="D866" s="90" t="s">
        <v>399</v>
      </c>
      <c r="E866" s="90" t="s">
        <v>400</v>
      </c>
      <c r="F866" s="112">
        <v>0.67895169</v>
      </c>
      <c r="G866" s="112">
        <v>0.30977949999999999</v>
      </c>
      <c r="H866" s="113">
        <f t="shared" si="45"/>
        <v>1.1917256952122397</v>
      </c>
      <c r="I866" s="130">
        <v>0</v>
      </c>
      <c r="J866" s="130"/>
      <c r="K866" s="113" t="str">
        <f t="shared" si="47"/>
        <v/>
      </c>
      <c r="L866" s="91">
        <f t="shared" si="46"/>
        <v>0</v>
      </c>
      <c r="N866" s="47"/>
    </row>
    <row r="867" spans="1:14">
      <c r="A867" s="90" t="s">
        <v>91</v>
      </c>
      <c r="B867" s="90" t="s">
        <v>92</v>
      </c>
      <c r="C867" s="90" t="s">
        <v>1541</v>
      </c>
      <c r="D867" s="90" t="s">
        <v>399</v>
      </c>
      <c r="E867" s="90" t="s">
        <v>400</v>
      </c>
      <c r="F867" s="112">
        <v>0.18881935</v>
      </c>
      <c r="G867" s="112">
        <v>0.26136334999999999</v>
      </c>
      <c r="H867" s="113">
        <f t="shared" si="45"/>
        <v>-0.2775599562830825</v>
      </c>
      <c r="I867" s="130">
        <v>0</v>
      </c>
      <c r="J867" s="130"/>
      <c r="K867" s="113" t="str">
        <f t="shared" si="47"/>
        <v/>
      </c>
      <c r="L867" s="91">
        <f t="shared" si="46"/>
        <v>0</v>
      </c>
      <c r="N867" s="47"/>
    </row>
    <row r="868" spans="1:14">
      <c r="A868" s="90" t="s">
        <v>2436</v>
      </c>
      <c r="B868" s="90" t="s">
        <v>2437</v>
      </c>
      <c r="C868" s="90" t="s">
        <v>1543</v>
      </c>
      <c r="D868" s="90" t="s">
        <v>1441</v>
      </c>
      <c r="E868" s="90" t="s">
        <v>400</v>
      </c>
      <c r="F868" s="112">
        <v>8.9826799999999998E-3</v>
      </c>
      <c r="G868" s="112">
        <v>3.0646999999999996E-3</v>
      </c>
      <c r="H868" s="113">
        <f t="shared" si="45"/>
        <v>1.9310144549221788</v>
      </c>
      <c r="I868" s="130">
        <v>0</v>
      </c>
      <c r="J868" s="130"/>
      <c r="K868" s="113" t="str">
        <f t="shared" si="47"/>
        <v/>
      </c>
      <c r="L868" s="91">
        <f t="shared" si="46"/>
        <v>0</v>
      </c>
      <c r="N868" s="47"/>
    </row>
    <row r="869" spans="1:14">
      <c r="A869" s="90" t="s">
        <v>2848</v>
      </c>
      <c r="B869" s="90" t="s">
        <v>2849</v>
      </c>
      <c r="C869" s="90" t="s">
        <v>1543</v>
      </c>
      <c r="D869" s="90" t="s">
        <v>1441</v>
      </c>
      <c r="E869" s="90" t="s">
        <v>400</v>
      </c>
      <c r="F869" s="112">
        <v>3.301345E-2</v>
      </c>
      <c r="G869" s="112">
        <v>1.8181799999999998E-2</v>
      </c>
      <c r="H869" s="113">
        <f t="shared" si="45"/>
        <v>0.81574156574156587</v>
      </c>
      <c r="I869" s="130">
        <v>0</v>
      </c>
      <c r="J869" s="130"/>
      <c r="K869" s="113" t="str">
        <f t="shared" si="47"/>
        <v/>
      </c>
      <c r="L869" s="91">
        <f t="shared" si="46"/>
        <v>0</v>
      </c>
      <c r="N869" s="47"/>
    </row>
    <row r="870" spans="1:14">
      <c r="A870" s="90" t="s">
        <v>1934</v>
      </c>
      <c r="B870" s="90" t="s">
        <v>1924</v>
      </c>
      <c r="C870" s="90" t="s">
        <v>1767</v>
      </c>
      <c r="D870" s="90" t="s">
        <v>399</v>
      </c>
      <c r="E870" s="90" t="s">
        <v>400</v>
      </c>
      <c r="F870" s="112">
        <v>0.13017434</v>
      </c>
      <c r="G870" s="112">
        <v>0.18148723</v>
      </c>
      <c r="H870" s="113">
        <f t="shared" si="45"/>
        <v>-0.28273554012588098</v>
      </c>
      <c r="I870" s="130">
        <v>0</v>
      </c>
      <c r="J870" s="130"/>
      <c r="K870" s="113" t="str">
        <f t="shared" si="47"/>
        <v/>
      </c>
      <c r="L870" s="91">
        <f t="shared" si="46"/>
        <v>0</v>
      </c>
      <c r="N870" s="47"/>
    </row>
    <row r="871" spans="1:14">
      <c r="A871" s="90" t="s">
        <v>2603</v>
      </c>
      <c r="B871" s="90" t="s">
        <v>2604</v>
      </c>
      <c r="C871" s="90" t="s">
        <v>1180</v>
      </c>
      <c r="D871" s="90" t="s">
        <v>398</v>
      </c>
      <c r="E871" s="90" t="s">
        <v>400</v>
      </c>
      <c r="F871" s="112">
        <v>0</v>
      </c>
      <c r="G871" s="112">
        <v>0</v>
      </c>
      <c r="H871" s="113" t="str">
        <f t="shared" si="45"/>
        <v/>
      </c>
      <c r="I871" s="130">
        <v>0</v>
      </c>
      <c r="J871" s="130"/>
      <c r="K871" s="113" t="str">
        <f t="shared" si="47"/>
        <v/>
      </c>
      <c r="L871" s="91" t="str">
        <f t="shared" si="46"/>
        <v/>
      </c>
      <c r="N871" s="47"/>
    </row>
    <row r="872" spans="1:14">
      <c r="A872" s="90" t="s">
        <v>627</v>
      </c>
      <c r="B872" s="90" t="s">
        <v>640</v>
      </c>
      <c r="C872" s="90" t="s">
        <v>1544</v>
      </c>
      <c r="D872" s="90" t="s">
        <v>398</v>
      </c>
      <c r="E872" s="90" t="s">
        <v>1868</v>
      </c>
      <c r="F872" s="112">
        <v>0.15820757000000002</v>
      </c>
      <c r="G872" s="112">
        <v>0.35129254999999998</v>
      </c>
      <c r="H872" s="113">
        <f t="shared" si="45"/>
        <v>-0.54964154520213993</v>
      </c>
      <c r="I872" s="130">
        <v>0</v>
      </c>
      <c r="J872" s="130"/>
      <c r="K872" s="113" t="str">
        <f t="shared" si="47"/>
        <v/>
      </c>
      <c r="L872" s="91">
        <f t="shared" si="46"/>
        <v>0</v>
      </c>
      <c r="N872" s="47"/>
    </row>
    <row r="873" spans="1:14">
      <c r="A873" s="90" t="s">
        <v>147</v>
      </c>
      <c r="B873" s="90" t="s">
        <v>148</v>
      </c>
      <c r="C873" s="90" t="s">
        <v>1545</v>
      </c>
      <c r="D873" s="90" t="s">
        <v>399</v>
      </c>
      <c r="E873" s="90" t="s">
        <v>400</v>
      </c>
      <c r="F873" s="112">
        <v>2.2056619999999999E-2</v>
      </c>
      <c r="G873" s="112">
        <v>6.1883750000000003E-3</v>
      </c>
      <c r="H873" s="113">
        <f t="shared" si="45"/>
        <v>2.564202234027511</v>
      </c>
      <c r="I873" s="130">
        <v>0</v>
      </c>
      <c r="J873" s="130"/>
      <c r="K873" s="113" t="str">
        <f t="shared" si="47"/>
        <v/>
      </c>
      <c r="L873" s="91">
        <f t="shared" si="46"/>
        <v>0</v>
      </c>
      <c r="N873" s="47"/>
    </row>
    <row r="874" spans="1:14">
      <c r="A874" s="90" t="s">
        <v>2717</v>
      </c>
      <c r="B874" s="90" t="s">
        <v>2718</v>
      </c>
      <c r="C874" s="90" t="s">
        <v>1543</v>
      </c>
      <c r="D874" s="90" t="s">
        <v>399</v>
      </c>
      <c r="E874" s="90" t="s">
        <v>1868</v>
      </c>
      <c r="F874" s="112">
        <v>2.32284E-2</v>
      </c>
      <c r="G874" s="112">
        <v>3.3855320000000001E-2</v>
      </c>
      <c r="H874" s="113">
        <f t="shared" si="45"/>
        <v>-0.31389217411030235</v>
      </c>
      <c r="I874" s="130">
        <v>0</v>
      </c>
      <c r="J874" s="130"/>
      <c r="K874" s="113" t="str">
        <f t="shared" si="47"/>
        <v/>
      </c>
      <c r="L874" s="91">
        <f t="shared" si="46"/>
        <v>0</v>
      </c>
      <c r="N874" s="47"/>
    </row>
    <row r="875" spans="1:14">
      <c r="A875" s="90" t="s">
        <v>2740</v>
      </c>
      <c r="B875" s="90" t="s">
        <v>2741</v>
      </c>
      <c r="C875" s="90" t="s">
        <v>1180</v>
      </c>
      <c r="D875" s="90" t="s">
        <v>398</v>
      </c>
      <c r="E875" s="90" t="s">
        <v>1868</v>
      </c>
      <c r="F875" s="112">
        <v>0</v>
      </c>
      <c r="G875" s="112">
        <v>0</v>
      </c>
      <c r="H875" s="113" t="str">
        <f t="shared" si="45"/>
        <v/>
      </c>
      <c r="I875" s="130">
        <v>0</v>
      </c>
      <c r="J875" s="130"/>
      <c r="K875" s="113" t="str">
        <f t="shared" si="47"/>
        <v/>
      </c>
      <c r="L875" s="91" t="str">
        <f t="shared" si="46"/>
        <v/>
      </c>
      <c r="N875" s="47"/>
    </row>
    <row r="876" spans="1:14">
      <c r="A876" s="90" t="s">
        <v>1873</v>
      </c>
      <c r="B876" s="90" t="s">
        <v>314</v>
      </c>
      <c r="C876" s="90" t="s">
        <v>1180</v>
      </c>
      <c r="D876" s="90" t="s">
        <v>398</v>
      </c>
      <c r="E876" s="90" t="s">
        <v>1868</v>
      </c>
      <c r="F876" s="112">
        <v>0</v>
      </c>
      <c r="G876" s="112">
        <v>0</v>
      </c>
      <c r="H876" s="113" t="str">
        <f t="shared" si="45"/>
        <v/>
      </c>
      <c r="I876" s="130">
        <v>0</v>
      </c>
      <c r="J876" s="130"/>
      <c r="K876" s="113" t="str">
        <f t="shared" si="47"/>
        <v/>
      </c>
      <c r="L876" s="91" t="str">
        <f t="shared" si="46"/>
        <v/>
      </c>
      <c r="N876" s="47"/>
    </row>
    <row r="877" spans="1:14">
      <c r="A877" s="90" t="s">
        <v>2794</v>
      </c>
      <c r="B877" s="90" t="s">
        <v>2795</v>
      </c>
      <c r="C877" s="90" t="s">
        <v>1767</v>
      </c>
      <c r="D877" s="90" t="s">
        <v>399</v>
      </c>
      <c r="E877" s="90" t="s">
        <v>400</v>
      </c>
      <c r="F877" s="112">
        <v>0</v>
      </c>
      <c r="G877" s="112">
        <v>0</v>
      </c>
      <c r="H877" s="113" t="str">
        <f t="shared" si="45"/>
        <v/>
      </c>
      <c r="I877" s="130">
        <v>0</v>
      </c>
      <c r="J877" s="130"/>
      <c r="K877" s="113" t="str">
        <f t="shared" si="47"/>
        <v/>
      </c>
      <c r="L877" s="91" t="str">
        <f t="shared" si="46"/>
        <v/>
      </c>
      <c r="N877" s="47"/>
    </row>
    <row r="878" spans="1:14">
      <c r="A878" s="90" t="s">
        <v>524</v>
      </c>
      <c r="B878" s="90" t="s">
        <v>525</v>
      </c>
      <c r="C878" s="90" t="s">
        <v>1538</v>
      </c>
      <c r="D878" s="90" t="s">
        <v>398</v>
      </c>
      <c r="E878" s="90" t="s">
        <v>1868</v>
      </c>
      <c r="F878" s="112">
        <v>0</v>
      </c>
      <c r="G878" s="112">
        <v>5.6975499999999998E-2</v>
      </c>
      <c r="H878" s="113">
        <f t="shared" si="45"/>
        <v>-1</v>
      </c>
      <c r="I878" s="130">
        <v>0</v>
      </c>
      <c r="J878" s="130"/>
      <c r="K878" s="113" t="str">
        <f t="shared" si="47"/>
        <v/>
      </c>
      <c r="L878" s="91" t="str">
        <f t="shared" si="46"/>
        <v/>
      </c>
      <c r="N878" s="47"/>
    </row>
    <row r="879" spans="1:14">
      <c r="A879" s="90" t="s">
        <v>2788</v>
      </c>
      <c r="B879" s="90" t="s">
        <v>2789</v>
      </c>
      <c r="C879" s="90" t="s">
        <v>298</v>
      </c>
      <c r="D879" s="90" t="s">
        <v>399</v>
      </c>
      <c r="E879" s="90" t="s">
        <v>400</v>
      </c>
      <c r="F879" s="112">
        <v>0.38089000000000001</v>
      </c>
      <c r="G879" s="112">
        <v>0.25548999999999999</v>
      </c>
      <c r="H879" s="113">
        <f t="shared" si="45"/>
        <v>0.49082155857372123</v>
      </c>
      <c r="I879" s="130">
        <v>0</v>
      </c>
      <c r="J879" s="130"/>
      <c r="K879" s="113" t="str">
        <f t="shared" si="47"/>
        <v/>
      </c>
      <c r="L879" s="91">
        <f t="shared" si="46"/>
        <v>0</v>
      </c>
      <c r="N879" s="47"/>
    </row>
    <row r="880" spans="1:14">
      <c r="A880" s="90" t="s">
        <v>2101</v>
      </c>
      <c r="B880" s="90" t="s">
        <v>1758</v>
      </c>
      <c r="C880" s="90" t="s">
        <v>1537</v>
      </c>
      <c r="D880" s="90" t="s">
        <v>398</v>
      </c>
      <c r="E880" s="90" t="s">
        <v>1868</v>
      </c>
      <c r="F880" s="112">
        <v>0</v>
      </c>
      <c r="G880" s="112">
        <v>0</v>
      </c>
      <c r="H880" s="113" t="str">
        <f t="shared" si="45"/>
        <v/>
      </c>
      <c r="I880" s="130">
        <v>0</v>
      </c>
      <c r="J880" s="130"/>
      <c r="K880" s="113" t="str">
        <f t="shared" si="47"/>
        <v/>
      </c>
      <c r="L880" s="91" t="str">
        <f t="shared" si="46"/>
        <v/>
      </c>
      <c r="N880" s="47"/>
    </row>
    <row r="881" spans="1:14">
      <c r="A881" s="90" t="s">
        <v>2438</v>
      </c>
      <c r="B881" s="90" t="s">
        <v>2439</v>
      </c>
      <c r="C881" s="90" t="s">
        <v>1544</v>
      </c>
      <c r="D881" s="90" t="s">
        <v>398</v>
      </c>
      <c r="E881" s="90" t="s">
        <v>1868</v>
      </c>
      <c r="F881" s="112">
        <v>0</v>
      </c>
      <c r="G881" s="112">
        <v>5.0899999999999999E-3</v>
      </c>
      <c r="H881" s="113">
        <f t="shared" si="45"/>
        <v>-1</v>
      </c>
      <c r="I881" s="130">
        <v>0</v>
      </c>
      <c r="J881" s="130"/>
      <c r="K881" s="113" t="str">
        <f t="shared" si="47"/>
        <v/>
      </c>
      <c r="L881" s="91" t="str">
        <f t="shared" si="46"/>
        <v/>
      </c>
      <c r="N881" s="47"/>
    </row>
    <row r="882" spans="1:14">
      <c r="A882" s="90" t="s">
        <v>64</v>
      </c>
      <c r="B882" s="90" t="s">
        <v>75</v>
      </c>
      <c r="C882" s="90" t="s">
        <v>1541</v>
      </c>
      <c r="D882" s="90" t="s">
        <v>399</v>
      </c>
      <c r="E882" s="90" t="s">
        <v>400</v>
      </c>
      <c r="F882" s="112">
        <v>3.0436390000000001E-2</v>
      </c>
      <c r="G882" s="112">
        <v>8.3695480000000003E-2</v>
      </c>
      <c r="H882" s="113">
        <f t="shared" si="45"/>
        <v>-0.63634368307583633</v>
      </c>
      <c r="I882" s="130">
        <v>0</v>
      </c>
      <c r="J882" s="130"/>
      <c r="K882" s="113" t="str">
        <f t="shared" si="47"/>
        <v/>
      </c>
      <c r="L882" s="91">
        <f t="shared" si="46"/>
        <v>0</v>
      </c>
      <c r="N882" s="47"/>
    </row>
    <row r="883" spans="1:14">
      <c r="A883" s="90" t="s">
        <v>344</v>
      </c>
      <c r="B883" s="90" t="s">
        <v>2296</v>
      </c>
      <c r="C883" s="90" t="s">
        <v>1180</v>
      </c>
      <c r="D883" s="90" t="s">
        <v>398</v>
      </c>
      <c r="E883" s="90" t="s">
        <v>400</v>
      </c>
      <c r="F883" s="112">
        <v>0</v>
      </c>
      <c r="G883" s="112">
        <v>0</v>
      </c>
      <c r="H883" s="113" t="str">
        <f t="shared" si="45"/>
        <v/>
      </c>
      <c r="I883" s="130">
        <v>0</v>
      </c>
      <c r="J883" s="130"/>
      <c r="K883" s="113" t="str">
        <f t="shared" si="47"/>
        <v/>
      </c>
      <c r="L883" s="91" t="str">
        <f t="shared" si="46"/>
        <v/>
      </c>
      <c r="N883" s="47"/>
    </row>
    <row r="884" spans="1:14">
      <c r="A884" s="90" t="s">
        <v>329</v>
      </c>
      <c r="B884" s="90" t="s">
        <v>140</v>
      </c>
      <c r="C884" s="90" t="s">
        <v>1545</v>
      </c>
      <c r="D884" s="90" t="s">
        <v>399</v>
      </c>
      <c r="E884" s="90" t="s">
        <v>400</v>
      </c>
      <c r="F884" s="112">
        <v>3.4781619999999999E-2</v>
      </c>
      <c r="G884" s="112">
        <v>7.3408400000000004E-3</v>
      </c>
      <c r="H884" s="113">
        <f t="shared" si="45"/>
        <v>3.7380980923164104</v>
      </c>
      <c r="I884" s="130">
        <v>0</v>
      </c>
      <c r="J884" s="130"/>
      <c r="K884" s="113" t="str">
        <f t="shared" si="47"/>
        <v/>
      </c>
      <c r="L884" s="91">
        <f t="shared" si="46"/>
        <v>0</v>
      </c>
      <c r="N884" s="47"/>
    </row>
    <row r="885" spans="1:14">
      <c r="A885" s="90" t="s">
        <v>476</v>
      </c>
      <c r="B885" s="90" t="s">
        <v>1766</v>
      </c>
      <c r="C885" s="90" t="s">
        <v>1538</v>
      </c>
      <c r="D885" s="90" t="s">
        <v>398</v>
      </c>
      <c r="E885" s="90" t="s">
        <v>1868</v>
      </c>
      <c r="F885" s="112">
        <v>0.51300265999999994</v>
      </c>
      <c r="G885" s="112">
        <v>2.097516E-2</v>
      </c>
      <c r="H885" s="113">
        <f t="shared" si="45"/>
        <v>23.457627975185883</v>
      </c>
      <c r="I885" s="130">
        <v>0</v>
      </c>
      <c r="J885" s="130"/>
      <c r="K885" s="113" t="str">
        <f t="shared" si="47"/>
        <v/>
      </c>
      <c r="L885" s="91">
        <f t="shared" si="46"/>
        <v>0</v>
      </c>
      <c r="N885" s="47"/>
    </row>
    <row r="886" spans="1:14">
      <c r="A886" s="90" t="s">
        <v>291</v>
      </c>
      <c r="B886" s="90" t="s">
        <v>292</v>
      </c>
      <c r="C886" s="90" t="s">
        <v>298</v>
      </c>
      <c r="D886" s="90" t="s">
        <v>399</v>
      </c>
      <c r="E886" s="90" t="s">
        <v>1868</v>
      </c>
      <c r="F886" s="112">
        <v>2.5022630000000001E-2</v>
      </c>
      <c r="G886" s="112">
        <v>4.3369999999999997E-3</v>
      </c>
      <c r="H886" s="113">
        <f t="shared" si="45"/>
        <v>4.7695711321189771</v>
      </c>
      <c r="I886" s="130">
        <v>0</v>
      </c>
      <c r="J886" s="130"/>
      <c r="K886" s="113" t="str">
        <f t="shared" si="47"/>
        <v/>
      </c>
      <c r="L886" s="91">
        <f t="shared" si="46"/>
        <v>0</v>
      </c>
      <c r="N886" s="47"/>
    </row>
    <row r="887" spans="1:14">
      <c r="A887" s="90" t="s">
        <v>629</v>
      </c>
      <c r="B887" s="90" t="s">
        <v>642</v>
      </c>
      <c r="C887" s="90" t="s">
        <v>1544</v>
      </c>
      <c r="D887" s="90" t="s">
        <v>398</v>
      </c>
      <c r="E887" s="90" t="s">
        <v>1868</v>
      </c>
      <c r="F887" s="112">
        <v>4.3751999999999999E-2</v>
      </c>
      <c r="G887" s="112">
        <v>4.3319999999999997E-2</v>
      </c>
      <c r="H887" s="113">
        <f t="shared" si="45"/>
        <v>9.9722991689750184E-3</v>
      </c>
      <c r="I887" s="130">
        <v>0</v>
      </c>
      <c r="J887" s="130"/>
      <c r="K887" s="113" t="str">
        <f t="shared" si="47"/>
        <v/>
      </c>
      <c r="L887" s="91">
        <f t="shared" si="46"/>
        <v>0</v>
      </c>
      <c r="N887" s="47"/>
    </row>
    <row r="888" spans="1:14">
      <c r="A888" s="90" t="s">
        <v>8</v>
      </c>
      <c r="B888" s="90" t="s">
        <v>9</v>
      </c>
      <c r="C888" s="90" t="s">
        <v>1767</v>
      </c>
      <c r="D888" s="90" t="s">
        <v>399</v>
      </c>
      <c r="E888" s="90" t="s">
        <v>400</v>
      </c>
      <c r="F888" s="112">
        <v>1.981248E-2</v>
      </c>
      <c r="G888" s="112">
        <v>2.8205999999999998E-2</v>
      </c>
      <c r="H888" s="113">
        <f t="shared" si="45"/>
        <v>-0.29757923845990208</v>
      </c>
      <c r="I888" s="130">
        <v>0</v>
      </c>
      <c r="J888" s="130"/>
      <c r="K888" s="113" t="str">
        <f t="shared" si="47"/>
        <v/>
      </c>
      <c r="L888" s="91">
        <f t="shared" si="46"/>
        <v>0</v>
      </c>
      <c r="N888" s="47"/>
    </row>
    <row r="889" spans="1:14">
      <c r="A889" s="90" t="s">
        <v>2502</v>
      </c>
      <c r="B889" s="90" t="s">
        <v>2503</v>
      </c>
      <c r="C889" s="90" t="s">
        <v>1767</v>
      </c>
      <c r="D889" s="90" t="s">
        <v>399</v>
      </c>
      <c r="E889" s="90" t="s">
        <v>400</v>
      </c>
      <c r="F889" s="112">
        <v>0</v>
      </c>
      <c r="G889" s="112">
        <v>0</v>
      </c>
      <c r="H889" s="113" t="str">
        <f t="shared" si="45"/>
        <v/>
      </c>
      <c r="I889" s="130">
        <v>0</v>
      </c>
      <c r="J889" s="130"/>
      <c r="K889" s="113" t="str">
        <f t="shared" si="47"/>
        <v/>
      </c>
      <c r="L889" s="91" t="str">
        <f t="shared" si="46"/>
        <v/>
      </c>
      <c r="N889" s="47"/>
    </row>
    <row r="890" spans="1:14">
      <c r="A890" s="90" t="s">
        <v>1426</v>
      </c>
      <c r="B890" s="90" t="s">
        <v>1427</v>
      </c>
      <c r="C890" s="90" t="s">
        <v>1541</v>
      </c>
      <c r="D890" s="90" t="s">
        <v>399</v>
      </c>
      <c r="E890" s="90" t="s">
        <v>400</v>
      </c>
      <c r="F890" s="112">
        <v>0</v>
      </c>
      <c r="G890" s="112">
        <v>1.1731</v>
      </c>
      <c r="H890" s="113">
        <f t="shared" si="45"/>
        <v>-1</v>
      </c>
      <c r="I890" s="130">
        <v>0</v>
      </c>
      <c r="J890" s="130"/>
      <c r="K890" s="113" t="str">
        <f t="shared" si="47"/>
        <v/>
      </c>
      <c r="L890" s="91" t="str">
        <f t="shared" si="46"/>
        <v/>
      </c>
      <c r="N890" s="47"/>
    </row>
    <row r="891" spans="1:14">
      <c r="A891" s="90" t="s">
        <v>2522</v>
      </c>
      <c r="B891" s="90" t="s">
        <v>2523</v>
      </c>
      <c r="C891" s="90" t="s">
        <v>1767</v>
      </c>
      <c r="D891" s="90" t="s">
        <v>399</v>
      </c>
      <c r="E891" s="90" t="s">
        <v>400</v>
      </c>
      <c r="F891" s="112">
        <v>0</v>
      </c>
      <c r="G891" s="112">
        <v>0</v>
      </c>
      <c r="H891" s="113" t="str">
        <f t="shared" si="45"/>
        <v/>
      </c>
      <c r="I891" s="130">
        <v>0</v>
      </c>
      <c r="J891" s="130"/>
      <c r="K891" s="113" t="str">
        <f t="shared" si="47"/>
        <v/>
      </c>
      <c r="L891" s="91" t="str">
        <f t="shared" si="46"/>
        <v/>
      </c>
      <c r="N891" s="47"/>
    </row>
    <row r="892" spans="1:14">
      <c r="A892" s="90" t="s">
        <v>1578</v>
      </c>
      <c r="B892" s="90" t="s">
        <v>772</v>
      </c>
      <c r="C892" s="90" t="s">
        <v>1540</v>
      </c>
      <c r="D892" s="90" t="s">
        <v>398</v>
      </c>
      <c r="E892" s="90" t="s">
        <v>1868</v>
      </c>
      <c r="F892" s="112">
        <v>1.33048674</v>
      </c>
      <c r="G892" s="112">
        <v>4.08939787</v>
      </c>
      <c r="H892" s="113">
        <f t="shared" si="45"/>
        <v>-0.67464972049784921</v>
      </c>
      <c r="I892" s="130">
        <v>0</v>
      </c>
      <c r="J892" s="130"/>
      <c r="K892" s="113" t="str">
        <f t="shared" si="47"/>
        <v/>
      </c>
      <c r="L892" s="91">
        <f t="shared" si="46"/>
        <v>0</v>
      </c>
      <c r="N892" s="47"/>
    </row>
    <row r="893" spans="1:14">
      <c r="A893" s="90" t="s">
        <v>2611</v>
      </c>
      <c r="B893" s="90" t="s">
        <v>2612</v>
      </c>
      <c r="C893" s="90" t="s">
        <v>1544</v>
      </c>
      <c r="D893" s="90" t="s">
        <v>398</v>
      </c>
      <c r="E893" s="90" t="s">
        <v>1868</v>
      </c>
      <c r="F893" s="112">
        <v>2.2114099999999998E-2</v>
      </c>
      <c r="G893" s="112">
        <v>0.84499818000000004</v>
      </c>
      <c r="H893" s="113">
        <f t="shared" si="45"/>
        <v>-0.97382941108819898</v>
      </c>
      <c r="I893" s="130">
        <v>0</v>
      </c>
      <c r="J893" s="130"/>
      <c r="K893" s="113" t="str">
        <f t="shared" si="47"/>
        <v/>
      </c>
      <c r="L893" s="91">
        <f t="shared" si="46"/>
        <v>0</v>
      </c>
      <c r="N893" s="47"/>
    </row>
    <row r="894" spans="1:14">
      <c r="A894" s="90" t="s">
        <v>465</v>
      </c>
      <c r="B894" s="90" t="s">
        <v>466</v>
      </c>
      <c r="C894" s="90" t="s">
        <v>536</v>
      </c>
      <c r="D894" s="90" t="s">
        <v>399</v>
      </c>
      <c r="E894" s="90" t="s">
        <v>400</v>
      </c>
      <c r="F894" s="112">
        <v>5.527215</v>
      </c>
      <c r="G894" s="112">
        <v>5.4900177300000008</v>
      </c>
      <c r="H894" s="113">
        <f t="shared" si="45"/>
        <v>6.7754371350634557E-3</v>
      </c>
      <c r="I894" s="130">
        <v>0</v>
      </c>
      <c r="J894" s="130"/>
      <c r="K894" s="113" t="str">
        <f t="shared" si="47"/>
        <v/>
      </c>
      <c r="L894" s="91">
        <f t="shared" si="46"/>
        <v>0</v>
      </c>
      <c r="N894" s="47"/>
    </row>
    <row r="895" spans="1:14">
      <c r="A895" s="90" t="s">
        <v>85</v>
      </c>
      <c r="B895" s="90" t="s">
        <v>86</v>
      </c>
      <c r="C895" s="90" t="s">
        <v>1541</v>
      </c>
      <c r="D895" s="90" t="s">
        <v>399</v>
      </c>
      <c r="E895" s="90" t="s">
        <v>400</v>
      </c>
      <c r="F895" s="112">
        <v>0.64296899899999993</v>
      </c>
      <c r="G895" s="112">
        <v>0.190362647</v>
      </c>
      <c r="H895" s="113">
        <f t="shared" si="45"/>
        <v>2.3776006434707746</v>
      </c>
      <c r="I895" s="130">
        <v>0</v>
      </c>
      <c r="J895" s="130"/>
      <c r="K895" s="113" t="str">
        <f t="shared" si="47"/>
        <v/>
      </c>
      <c r="L895" s="91">
        <f t="shared" si="46"/>
        <v>0</v>
      </c>
      <c r="N895" s="47"/>
    </row>
    <row r="896" spans="1:14">
      <c r="A896" s="90" t="s">
        <v>2844</v>
      </c>
      <c r="B896" s="90" t="s">
        <v>2845</v>
      </c>
      <c r="C896" s="90" t="s">
        <v>1543</v>
      </c>
      <c r="D896" s="90" t="s">
        <v>1441</v>
      </c>
      <c r="E896" s="90" t="s">
        <v>400</v>
      </c>
      <c r="F896" s="112">
        <v>2.1211199999999998E-3</v>
      </c>
      <c r="G896" s="112">
        <v>0</v>
      </c>
      <c r="H896" s="113" t="str">
        <f t="shared" si="45"/>
        <v/>
      </c>
      <c r="I896" s="130">
        <v>0</v>
      </c>
      <c r="J896" s="130"/>
      <c r="K896" s="113" t="str">
        <f t="shared" si="47"/>
        <v/>
      </c>
      <c r="L896" s="91">
        <f t="shared" si="46"/>
        <v>0</v>
      </c>
      <c r="N896" s="47"/>
    </row>
    <row r="897" spans="1:14">
      <c r="A897" s="90" t="s">
        <v>518</v>
      </c>
      <c r="B897" s="90" t="s">
        <v>519</v>
      </c>
      <c r="C897" s="90" t="s">
        <v>536</v>
      </c>
      <c r="D897" s="90" t="s">
        <v>1441</v>
      </c>
      <c r="E897" s="90" t="s">
        <v>400</v>
      </c>
      <c r="F897" s="112">
        <v>2.4506107899999998</v>
      </c>
      <c r="G897" s="112">
        <v>0.84466629000000004</v>
      </c>
      <c r="H897" s="113">
        <f t="shared" si="45"/>
        <v>1.9012768936238711</v>
      </c>
      <c r="I897" s="130">
        <v>0</v>
      </c>
      <c r="J897" s="130"/>
      <c r="K897" s="113" t="str">
        <f t="shared" si="47"/>
        <v/>
      </c>
      <c r="L897" s="91">
        <f t="shared" si="46"/>
        <v>0</v>
      </c>
      <c r="N897" s="47"/>
    </row>
    <row r="898" spans="1:14">
      <c r="A898" s="90" t="s">
        <v>235</v>
      </c>
      <c r="B898" s="90" t="s">
        <v>17</v>
      </c>
      <c r="C898" s="90" t="s">
        <v>1556</v>
      </c>
      <c r="D898" s="90" t="s">
        <v>399</v>
      </c>
      <c r="E898" s="90" t="s">
        <v>1868</v>
      </c>
      <c r="F898" s="112">
        <v>0</v>
      </c>
      <c r="G898" s="112">
        <v>0</v>
      </c>
      <c r="H898" s="113" t="str">
        <f t="shared" si="45"/>
        <v/>
      </c>
      <c r="I898" s="130">
        <v>0</v>
      </c>
      <c r="J898" s="130"/>
      <c r="K898" s="113" t="str">
        <f t="shared" si="47"/>
        <v/>
      </c>
      <c r="L898" s="91" t="str">
        <f t="shared" si="46"/>
        <v/>
      </c>
      <c r="N898" s="47"/>
    </row>
    <row r="899" spans="1:14">
      <c r="A899" s="90" t="s">
        <v>2685</v>
      </c>
      <c r="B899" s="90" t="s">
        <v>1740</v>
      </c>
      <c r="C899" s="90" t="s">
        <v>1537</v>
      </c>
      <c r="D899" s="90" t="s">
        <v>398</v>
      </c>
      <c r="E899" s="90" t="s">
        <v>1868</v>
      </c>
      <c r="F899" s="112">
        <v>1.8280799999999999</v>
      </c>
      <c r="G899" s="112">
        <v>3.8332279999999996E-2</v>
      </c>
      <c r="H899" s="113">
        <f t="shared" si="45"/>
        <v>46.69035392624702</v>
      </c>
      <c r="I899" s="130">
        <v>0</v>
      </c>
      <c r="J899" s="130"/>
      <c r="K899" s="113" t="str">
        <f t="shared" si="47"/>
        <v/>
      </c>
      <c r="L899" s="91">
        <f t="shared" si="46"/>
        <v>0</v>
      </c>
      <c r="N899" s="47"/>
    </row>
    <row r="900" spans="1:14">
      <c r="A900" s="90" t="s">
        <v>2689</v>
      </c>
      <c r="B900" s="90" t="s">
        <v>1748</v>
      </c>
      <c r="C900" s="90" t="s">
        <v>1537</v>
      </c>
      <c r="D900" s="90" t="s">
        <v>398</v>
      </c>
      <c r="E900" s="90" t="s">
        <v>1868</v>
      </c>
      <c r="F900" s="112">
        <v>3.2072373500000002</v>
      </c>
      <c r="G900" s="112">
        <v>7.6137899999999996E-3</v>
      </c>
      <c r="H900" s="113" t="str">
        <f t="shared" si="45"/>
        <v/>
      </c>
      <c r="I900" s="130">
        <v>0</v>
      </c>
      <c r="J900" s="130"/>
      <c r="K900" s="113" t="str">
        <f t="shared" si="47"/>
        <v/>
      </c>
      <c r="L900" s="91">
        <f t="shared" si="46"/>
        <v>0</v>
      </c>
      <c r="N900" s="47"/>
    </row>
    <row r="901" spans="1:14">
      <c r="A901" s="90" t="s">
        <v>537</v>
      </c>
      <c r="B901" s="90" t="s">
        <v>538</v>
      </c>
      <c r="C901" s="90" t="s">
        <v>1541</v>
      </c>
      <c r="D901" s="90" t="s">
        <v>399</v>
      </c>
      <c r="E901" s="90" t="s">
        <v>400</v>
      </c>
      <c r="F901" s="112">
        <v>0.72288189000000003</v>
      </c>
      <c r="G901" s="112">
        <v>0.32758223999999997</v>
      </c>
      <c r="H901" s="113">
        <f t="shared" si="45"/>
        <v>1.2067188074664856</v>
      </c>
      <c r="I901" s="130">
        <v>0</v>
      </c>
      <c r="J901" s="130"/>
      <c r="K901" s="113" t="str">
        <f t="shared" si="47"/>
        <v/>
      </c>
      <c r="L901" s="91">
        <f t="shared" si="46"/>
        <v>0</v>
      </c>
      <c r="N901" s="47"/>
    </row>
    <row r="902" spans="1:14">
      <c r="A902" s="90" t="s">
        <v>1918</v>
      </c>
      <c r="B902" s="90" t="s">
        <v>1397</v>
      </c>
      <c r="C902" s="90" t="s">
        <v>1767</v>
      </c>
      <c r="D902" s="90" t="s">
        <v>398</v>
      </c>
      <c r="E902" s="90" t="s">
        <v>1868</v>
      </c>
      <c r="F902" s="112">
        <v>1.5965160137052301</v>
      </c>
      <c r="G902" s="112">
        <v>0</v>
      </c>
      <c r="H902" s="113" t="str">
        <f t="shared" si="45"/>
        <v/>
      </c>
      <c r="I902" s="130">
        <v>0</v>
      </c>
      <c r="J902" s="130"/>
      <c r="K902" s="113" t="str">
        <f t="shared" si="47"/>
        <v/>
      </c>
      <c r="L902" s="91">
        <f t="shared" si="46"/>
        <v>0</v>
      </c>
      <c r="N902" s="47"/>
    </row>
    <row r="903" spans="1:14">
      <c r="A903" s="90" t="s">
        <v>594</v>
      </c>
      <c r="B903" s="90" t="s">
        <v>595</v>
      </c>
      <c r="C903" s="90" t="s">
        <v>1556</v>
      </c>
      <c r="D903" s="90" t="s">
        <v>399</v>
      </c>
      <c r="E903" s="90" t="s">
        <v>1868</v>
      </c>
      <c r="F903" s="112">
        <v>1.6319013E-2</v>
      </c>
      <c r="G903" s="112">
        <v>5.3063999999999993E-3</v>
      </c>
      <c r="H903" s="113">
        <f t="shared" ref="H903:H966" si="48">IF(ISERROR(F903/G903-1),"",IF((F903/G903-1)&gt;10000%,"",F903/G903-1))</f>
        <v>2.0753454319312534</v>
      </c>
      <c r="I903" s="130">
        <v>0</v>
      </c>
      <c r="J903" s="130"/>
      <c r="K903" s="113" t="str">
        <f t="shared" si="47"/>
        <v/>
      </c>
      <c r="L903" s="91">
        <f t="shared" ref="L903:L966" si="49">IF(ISERROR(I903/F903),"",IF(I903/F903&gt;10000%,"",I903/F903))</f>
        <v>0</v>
      </c>
      <c r="N903" s="47"/>
    </row>
    <row r="904" spans="1:14">
      <c r="A904" s="90" t="s">
        <v>1670</v>
      </c>
      <c r="B904" s="90" t="s">
        <v>52</v>
      </c>
      <c r="C904" s="90" t="s">
        <v>1543</v>
      </c>
      <c r="D904" s="90" t="s">
        <v>1441</v>
      </c>
      <c r="E904" s="90" t="s">
        <v>400</v>
      </c>
      <c r="F904" s="112">
        <v>2.3549015199999999</v>
      </c>
      <c r="G904" s="112">
        <v>0.21941082999999997</v>
      </c>
      <c r="H904" s="113">
        <f t="shared" si="48"/>
        <v>9.7328408538448183</v>
      </c>
      <c r="I904" s="130">
        <v>0</v>
      </c>
      <c r="J904" s="130"/>
      <c r="K904" s="113" t="str">
        <f t="shared" si="47"/>
        <v/>
      </c>
      <c r="L904" s="91">
        <f t="shared" si="49"/>
        <v>0</v>
      </c>
      <c r="N904" s="47"/>
    </row>
    <row r="905" spans="1:14">
      <c r="A905" s="90" t="s">
        <v>1881</v>
      </c>
      <c r="B905" s="90" t="s">
        <v>526</v>
      </c>
      <c r="C905" s="90" t="s">
        <v>536</v>
      </c>
      <c r="D905" s="90" t="s">
        <v>399</v>
      </c>
      <c r="E905" s="90" t="s">
        <v>400</v>
      </c>
      <c r="F905" s="112">
        <v>0.33097259000000001</v>
      </c>
      <c r="G905" s="112">
        <v>0.40618163000000002</v>
      </c>
      <c r="H905" s="113">
        <f t="shared" si="48"/>
        <v>-0.18516110637499783</v>
      </c>
      <c r="I905" s="130">
        <v>0</v>
      </c>
      <c r="J905" s="130"/>
      <c r="K905" s="113" t="str">
        <f t="shared" si="47"/>
        <v/>
      </c>
      <c r="L905" s="91">
        <f t="shared" si="49"/>
        <v>0</v>
      </c>
      <c r="N905" s="47"/>
    </row>
    <row r="906" spans="1:14">
      <c r="A906" s="90" t="s">
        <v>1822</v>
      </c>
      <c r="B906" s="90" t="s">
        <v>1823</v>
      </c>
      <c r="C906" s="90" t="s">
        <v>1767</v>
      </c>
      <c r="D906" s="90" t="s">
        <v>398</v>
      </c>
      <c r="E906" s="90" t="s">
        <v>1868</v>
      </c>
      <c r="F906" s="112">
        <v>0</v>
      </c>
      <c r="G906" s="112">
        <v>0</v>
      </c>
      <c r="H906" s="113" t="str">
        <f t="shared" si="48"/>
        <v/>
      </c>
      <c r="I906" s="130">
        <v>0</v>
      </c>
      <c r="J906" s="130"/>
      <c r="K906" s="113" t="str">
        <f t="shared" si="47"/>
        <v/>
      </c>
      <c r="L906" s="91" t="str">
        <f t="shared" si="49"/>
        <v/>
      </c>
      <c r="N906" s="47"/>
    </row>
    <row r="907" spans="1:14">
      <c r="A907" s="90" t="s">
        <v>2512</v>
      </c>
      <c r="B907" s="90" t="s">
        <v>2513</v>
      </c>
      <c r="C907" s="90" t="s">
        <v>1767</v>
      </c>
      <c r="D907" s="90" t="s">
        <v>399</v>
      </c>
      <c r="E907" s="90" t="s">
        <v>400</v>
      </c>
      <c r="F907" s="112">
        <v>0</v>
      </c>
      <c r="G907" s="112">
        <v>1.69108E-2</v>
      </c>
      <c r="H907" s="113">
        <f t="shared" si="48"/>
        <v>-1</v>
      </c>
      <c r="I907" s="130">
        <v>0</v>
      </c>
      <c r="J907" s="130"/>
      <c r="K907" s="113" t="str">
        <f t="shared" si="47"/>
        <v/>
      </c>
      <c r="L907" s="91" t="str">
        <f t="shared" si="49"/>
        <v/>
      </c>
      <c r="N907" s="47"/>
    </row>
    <row r="908" spans="1:14">
      <c r="A908" s="90" t="s">
        <v>2841</v>
      </c>
      <c r="B908" s="90" t="s">
        <v>2814</v>
      </c>
      <c r="C908" s="90" t="s">
        <v>1767</v>
      </c>
      <c r="D908" s="90" t="s">
        <v>398</v>
      </c>
      <c r="E908" s="90" t="s">
        <v>1868</v>
      </c>
      <c r="F908" s="112">
        <v>0.33703240000000001</v>
      </c>
      <c r="G908" s="112">
        <v>0.33523700000000001</v>
      </c>
      <c r="H908" s="113">
        <f t="shared" si="48"/>
        <v>5.3556140879438274E-3</v>
      </c>
      <c r="I908" s="130">
        <v>0</v>
      </c>
      <c r="J908" s="130"/>
      <c r="K908" s="113" t="str">
        <f t="shared" si="47"/>
        <v/>
      </c>
      <c r="L908" s="91">
        <f t="shared" si="49"/>
        <v>0</v>
      </c>
      <c r="N908" s="47"/>
    </row>
    <row r="909" spans="1:14">
      <c r="A909" s="90" t="s">
        <v>2842</v>
      </c>
      <c r="B909" s="90" t="s">
        <v>2813</v>
      </c>
      <c r="C909" s="90" t="s">
        <v>1767</v>
      </c>
      <c r="D909" s="90" t="s">
        <v>398</v>
      </c>
      <c r="E909" s="90" t="s">
        <v>1868</v>
      </c>
      <c r="F909" s="112">
        <v>0</v>
      </c>
      <c r="G909" s="112">
        <v>0</v>
      </c>
      <c r="H909" s="113" t="str">
        <f t="shared" si="48"/>
        <v/>
      </c>
      <c r="I909" s="130">
        <v>0</v>
      </c>
      <c r="J909" s="130"/>
      <c r="K909" s="113" t="str">
        <f t="shared" si="47"/>
        <v/>
      </c>
      <c r="L909" s="91" t="str">
        <f t="shared" si="49"/>
        <v/>
      </c>
      <c r="N909" s="47"/>
    </row>
    <row r="910" spans="1:14">
      <c r="A910" s="90" t="s">
        <v>2856</v>
      </c>
      <c r="B910" s="90" t="s">
        <v>2857</v>
      </c>
      <c r="C910" s="90" t="s">
        <v>1543</v>
      </c>
      <c r="D910" s="90" t="s">
        <v>1441</v>
      </c>
      <c r="E910" s="90" t="s">
        <v>400</v>
      </c>
      <c r="F910" s="112">
        <v>1.3986E-2</v>
      </c>
      <c r="G910" s="112">
        <v>5.4902489999999998E-2</v>
      </c>
      <c r="H910" s="113">
        <f t="shared" si="48"/>
        <v>-0.74525745553616973</v>
      </c>
      <c r="I910" s="130">
        <v>0</v>
      </c>
      <c r="J910" s="130"/>
      <c r="K910" s="113" t="str">
        <f t="shared" si="47"/>
        <v/>
      </c>
      <c r="L910" s="91">
        <f t="shared" si="49"/>
        <v>0</v>
      </c>
      <c r="N910" s="47"/>
    </row>
    <row r="911" spans="1:14">
      <c r="A911" s="90" t="s">
        <v>2688</v>
      </c>
      <c r="B911" s="90" t="s">
        <v>1765</v>
      </c>
      <c r="C911" s="90" t="s">
        <v>1537</v>
      </c>
      <c r="D911" s="90" t="s">
        <v>398</v>
      </c>
      <c r="E911" s="90" t="s">
        <v>1868</v>
      </c>
      <c r="F911" s="112">
        <v>6.2998000000000004E-3</v>
      </c>
      <c r="G911" s="112">
        <v>4.4212499999999998E-3</v>
      </c>
      <c r="H911" s="113">
        <f t="shared" si="48"/>
        <v>0.42489115069267758</v>
      </c>
      <c r="I911" s="130">
        <v>0</v>
      </c>
      <c r="J911" s="130"/>
      <c r="K911" s="113" t="str">
        <f t="shared" si="47"/>
        <v/>
      </c>
      <c r="L911" s="91">
        <f t="shared" si="49"/>
        <v>0</v>
      </c>
      <c r="N911" s="47"/>
    </row>
    <row r="912" spans="1:14">
      <c r="A912" s="90" t="s">
        <v>2510</v>
      </c>
      <c r="B912" s="90" t="s">
        <v>2511</v>
      </c>
      <c r="C912" s="90" t="s">
        <v>1767</v>
      </c>
      <c r="D912" s="90" t="s">
        <v>399</v>
      </c>
      <c r="E912" s="90" t="s">
        <v>400</v>
      </c>
      <c r="F912" s="112">
        <v>4.7715800000000001E-3</v>
      </c>
      <c r="G912" s="112">
        <v>0</v>
      </c>
      <c r="H912" s="113" t="str">
        <f t="shared" si="48"/>
        <v/>
      </c>
      <c r="I912" s="130">
        <v>0</v>
      </c>
      <c r="J912" s="130"/>
      <c r="K912" s="113" t="str">
        <f t="shared" si="47"/>
        <v/>
      </c>
      <c r="L912" s="91">
        <f t="shared" si="49"/>
        <v>0</v>
      </c>
      <c r="N912" s="47"/>
    </row>
    <row r="913" spans="1:14">
      <c r="A913" s="90" t="s">
        <v>289</v>
      </c>
      <c r="B913" s="90" t="s">
        <v>290</v>
      </c>
      <c r="C913" s="90" t="s">
        <v>298</v>
      </c>
      <c r="D913" s="90" t="s">
        <v>399</v>
      </c>
      <c r="E913" s="90" t="s">
        <v>1868</v>
      </c>
      <c r="F913" s="112">
        <v>7.4317770000000005E-2</v>
      </c>
      <c r="G913" s="112">
        <v>0.31946350000000001</v>
      </c>
      <c r="H913" s="113">
        <f t="shared" si="48"/>
        <v>-0.76736694489354806</v>
      </c>
      <c r="I913" s="130">
        <v>0</v>
      </c>
      <c r="J913" s="130"/>
      <c r="K913" s="113" t="str">
        <f t="shared" si="47"/>
        <v/>
      </c>
      <c r="L913" s="91">
        <f t="shared" si="49"/>
        <v>0</v>
      </c>
      <c r="N913" s="47"/>
    </row>
    <row r="914" spans="1:14">
      <c r="A914" s="90" t="s">
        <v>1453</v>
      </c>
      <c r="B914" s="90" t="s">
        <v>1454</v>
      </c>
      <c r="C914" s="90" t="s">
        <v>298</v>
      </c>
      <c r="D914" s="90" t="s">
        <v>1441</v>
      </c>
      <c r="E914" s="90" t="s">
        <v>1868</v>
      </c>
      <c r="F914" s="112">
        <v>0.34043165999999997</v>
      </c>
      <c r="G914" s="112">
        <v>6.3759999999999997E-2</v>
      </c>
      <c r="H914" s="113">
        <f t="shared" si="48"/>
        <v>4.3392669385194473</v>
      </c>
      <c r="I914" s="130">
        <v>0</v>
      </c>
      <c r="J914" s="130"/>
      <c r="K914" s="113" t="str">
        <f t="shared" si="47"/>
        <v/>
      </c>
      <c r="L914" s="91">
        <f t="shared" si="49"/>
        <v>0</v>
      </c>
      <c r="N914" s="47"/>
    </row>
    <row r="915" spans="1:14">
      <c r="A915" s="90" t="s">
        <v>2617</v>
      </c>
      <c r="B915" s="90" t="s">
        <v>2618</v>
      </c>
      <c r="C915" s="90" t="s">
        <v>1544</v>
      </c>
      <c r="D915" s="90" t="s">
        <v>398</v>
      </c>
      <c r="E915" s="90" t="s">
        <v>1868</v>
      </c>
      <c r="F915" s="112">
        <v>1.2354749999999999E-2</v>
      </c>
      <c r="G915" s="112">
        <v>5.1614999999999994E-4</v>
      </c>
      <c r="H915" s="113">
        <f t="shared" si="48"/>
        <v>22.936355710549261</v>
      </c>
      <c r="I915" s="130">
        <v>0</v>
      </c>
      <c r="J915" s="130"/>
      <c r="K915" s="113" t="str">
        <f t="shared" si="47"/>
        <v/>
      </c>
      <c r="L915" s="91">
        <f t="shared" si="49"/>
        <v>0</v>
      </c>
      <c r="N915" s="47"/>
    </row>
    <row r="916" spans="1:14">
      <c r="A916" s="90" t="s">
        <v>2100</v>
      </c>
      <c r="B916" s="90" t="s">
        <v>1755</v>
      </c>
      <c r="C916" s="90" t="s">
        <v>1537</v>
      </c>
      <c r="D916" s="90" t="s">
        <v>398</v>
      </c>
      <c r="E916" s="90" t="s">
        <v>1868</v>
      </c>
      <c r="F916" s="112">
        <v>0</v>
      </c>
      <c r="G916" s="112">
        <v>0</v>
      </c>
      <c r="H916" s="113" t="str">
        <f t="shared" si="48"/>
        <v/>
      </c>
      <c r="I916" s="130">
        <v>0</v>
      </c>
      <c r="J916" s="130"/>
      <c r="K916" s="113" t="str">
        <f t="shared" si="47"/>
        <v/>
      </c>
      <c r="L916" s="91" t="str">
        <f t="shared" si="49"/>
        <v/>
      </c>
      <c r="N916" s="47"/>
    </row>
    <row r="917" spans="1:14">
      <c r="A917" s="90" t="s">
        <v>95</v>
      </c>
      <c r="B917" s="90" t="s">
        <v>96</v>
      </c>
      <c r="C917" s="90" t="s">
        <v>1541</v>
      </c>
      <c r="D917" s="90" t="s">
        <v>399</v>
      </c>
      <c r="E917" s="90" t="s">
        <v>400</v>
      </c>
      <c r="F917" s="112">
        <v>2.828872E-2</v>
      </c>
      <c r="G917" s="112">
        <v>2.0812349999999997E-2</v>
      </c>
      <c r="H917" s="113">
        <f t="shared" si="48"/>
        <v>0.35922757401254568</v>
      </c>
      <c r="I917" s="130">
        <v>0</v>
      </c>
      <c r="J917" s="130"/>
      <c r="K917" s="113" t="str">
        <f t="shared" si="47"/>
        <v/>
      </c>
      <c r="L917" s="91">
        <f t="shared" si="49"/>
        <v>0</v>
      </c>
      <c r="N917" s="47"/>
    </row>
    <row r="918" spans="1:14">
      <c r="A918" s="90" t="s">
        <v>285</v>
      </c>
      <c r="B918" s="90" t="s">
        <v>286</v>
      </c>
      <c r="C918" s="90" t="s">
        <v>298</v>
      </c>
      <c r="D918" s="90" t="s">
        <v>399</v>
      </c>
      <c r="E918" s="90" t="s">
        <v>1868</v>
      </c>
      <c r="F918" s="112">
        <v>2.6966964E-2</v>
      </c>
      <c r="G918" s="112">
        <v>1.8496020000000002E-2</v>
      </c>
      <c r="H918" s="113">
        <f t="shared" si="48"/>
        <v>0.45798739404477273</v>
      </c>
      <c r="I918" s="130">
        <v>0</v>
      </c>
      <c r="J918" s="130"/>
      <c r="K918" s="113" t="str">
        <f t="shared" si="47"/>
        <v/>
      </c>
      <c r="L918" s="91">
        <f t="shared" si="49"/>
        <v>0</v>
      </c>
      <c r="N918" s="47"/>
    </row>
    <row r="919" spans="1:14">
      <c r="A919" s="90" t="s">
        <v>623</v>
      </c>
      <c r="B919" s="90" t="s">
        <v>636</v>
      </c>
      <c r="C919" s="90" t="s">
        <v>1544</v>
      </c>
      <c r="D919" s="90" t="s">
        <v>398</v>
      </c>
      <c r="E919" s="90" t="s">
        <v>1868</v>
      </c>
      <c r="F919" s="112">
        <v>0.10626650999999999</v>
      </c>
      <c r="G919" s="112">
        <v>1.8759599999999998E-2</v>
      </c>
      <c r="H919" s="113">
        <f t="shared" si="48"/>
        <v>4.6646469007867974</v>
      </c>
      <c r="I919" s="130">
        <v>0</v>
      </c>
      <c r="J919" s="130"/>
      <c r="K919" s="113" t="str">
        <f t="shared" si="47"/>
        <v/>
      </c>
      <c r="L919" s="91">
        <f t="shared" si="49"/>
        <v>0</v>
      </c>
      <c r="N919" s="47"/>
    </row>
    <row r="920" spans="1:14">
      <c r="A920" s="90" t="s">
        <v>1548</v>
      </c>
      <c r="B920" s="90" t="s">
        <v>1549</v>
      </c>
      <c r="C920" s="90" t="s">
        <v>1538</v>
      </c>
      <c r="D920" s="90" t="s">
        <v>398</v>
      </c>
      <c r="E920" s="90" t="s">
        <v>1868</v>
      </c>
      <c r="F920" s="112">
        <v>9.9854499999999999E-2</v>
      </c>
      <c r="G920" s="112">
        <v>0</v>
      </c>
      <c r="H920" s="113" t="str">
        <f t="shared" si="48"/>
        <v/>
      </c>
      <c r="I920" s="130">
        <v>0</v>
      </c>
      <c r="J920" s="130"/>
      <c r="K920" s="113" t="str">
        <f t="shared" si="47"/>
        <v/>
      </c>
      <c r="L920" s="91">
        <f t="shared" si="49"/>
        <v>0</v>
      </c>
      <c r="N920" s="47"/>
    </row>
    <row r="921" spans="1:14">
      <c r="A921" s="90" t="s">
        <v>324</v>
      </c>
      <c r="B921" s="90" t="s">
        <v>16</v>
      </c>
      <c r="C921" s="90" t="s">
        <v>1767</v>
      </c>
      <c r="D921" s="90" t="s">
        <v>399</v>
      </c>
      <c r="E921" s="90" t="s">
        <v>400</v>
      </c>
      <c r="F921" s="112">
        <v>0.26860534999999996</v>
      </c>
      <c r="G921" s="112">
        <v>0</v>
      </c>
      <c r="H921" s="113" t="str">
        <f t="shared" si="48"/>
        <v/>
      </c>
      <c r="I921" s="130">
        <v>0</v>
      </c>
      <c r="J921" s="130"/>
      <c r="K921" s="113" t="str">
        <f t="shared" si="47"/>
        <v/>
      </c>
      <c r="L921" s="91">
        <f t="shared" si="49"/>
        <v>0</v>
      </c>
      <c r="N921" s="47"/>
    </row>
    <row r="922" spans="1:14">
      <c r="A922" s="90" t="s">
        <v>1424</v>
      </c>
      <c r="B922" s="90" t="s">
        <v>1425</v>
      </c>
      <c r="C922" s="90" t="s">
        <v>1541</v>
      </c>
      <c r="D922" s="90" t="s">
        <v>399</v>
      </c>
      <c r="E922" s="90" t="s">
        <v>400</v>
      </c>
      <c r="F922" s="112">
        <v>4.2111999999999998</v>
      </c>
      <c r="G922" s="112">
        <v>4.1951000000000001</v>
      </c>
      <c r="H922" s="113">
        <f t="shared" si="48"/>
        <v>3.8378107792425009E-3</v>
      </c>
      <c r="I922" s="130">
        <v>0</v>
      </c>
      <c r="J922" s="130"/>
      <c r="K922" s="113" t="str">
        <f t="shared" si="47"/>
        <v/>
      </c>
      <c r="L922" s="91">
        <f t="shared" si="49"/>
        <v>0</v>
      </c>
      <c r="N922" s="47"/>
    </row>
    <row r="923" spans="1:14">
      <c r="A923" s="90" t="s">
        <v>2621</v>
      </c>
      <c r="B923" s="90" t="s">
        <v>2622</v>
      </c>
      <c r="C923" s="90" t="s">
        <v>1544</v>
      </c>
      <c r="D923" s="90" t="s">
        <v>398</v>
      </c>
      <c r="E923" s="90" t="s">
        <v>1868</v>
      </c>
      <c r="F923" s="112">
        <v>1.931196E-2</v>
      </c>
      <c r="G923" s="112">
        <v>3.6854499999999998E-3</v>
      </c>
      <c r="H923" s="113">
        <f t="shared" si="48"/>
        <v>4.2400548101317348</v>
      </c>
      <c r="I923" s="130">
        <v>0</v>
      </c>
      <c r="J923" s="130"/>
      <c r="K923" s="113" t="str">
        <f t="shared" si="47"/>
        <v/>
      </c>
      <c r="L923" s="91">
        <f t="shared" si="49"/>
        <v>0</v>
      </c>
      <c r="N923" s="47"/>
    </row>
    <row r="924" spans="1:14">
      <c r="A924" s="90" t="s">
        <v>745</v>
      </c>
      <c r="B924" s="90" t="s">
        <v>746</v>
      </c>
      <c r="C924" s="90" t="s">
        <v>1538</v>
      </c>
      <c r="D924" s="90" t="s">
        <v>398</v>
      </c>
      <c r="E924" s="90" t="s">
        <v>1868</v>
      </c>
      <c r="F924" s="112">
        <v>0</v>
      </c>
      <c r="G924" s="112">
        <v>0</v>
      </c>
      <c r="H924" s="113" t="str">
        <f t="shared" si="48"/>
        <v/>
      </c>
      <c r="I924" s="130">
        <v>0</v>
      </c>
      <c r="J924" s="130"/>
      <c r="K924" s="113" t="str">
        <f t="shared" si="47"/>
        <v/>
      </c>
      <c r="L924" s="91" t="str">
        <f t="shared" si="49"/>
        <v/>
      </c>
      <c r="N924" s="47"/>
    </row>
    <row r="925" spans="1:14">
      <c r="A925" s="90" t="s">
        <v>624</v>
      </c>
      <c r="B925" s="90" t="s">
        <v>637</v>
      </c>
      <c r="C925" s="90" t="s">
        <v>1544</v>
      </c>
      <c r="D925" s="90" t="s">
        <v>398</v>
      </c>
      <c r="E925" s="90" t="s">
        <v>1868</v>
      </c>
      <c r="F925" s="112">
        <v>1.60747693</v>
      </c>
      <c r="G925" s="112">
        <v>4.6971999999999995E-3</v>
      </c>
      <c r="H925" s="113" t="str">
        <f t="shared" si="48"/>
        <v/>
      </c>
      <c r="I925" s="130">
        <v>0</v>
      </c>
      <c r="J925" s="130"/>
      <c r="K925" s="113" t="str">
        <f t="shared" si="47"/>
        <v/>
      </c>
      <c r="L925" s="91">
        <f t="shared" si="49"/>
        <v>0</v>
      </c>
      <c r="N925" s="47"/>
    </row>
    <row r="926" spans="1:14">
      <c r="A926" s="90" t="s">
        <v>2440</v>
      </c>
      <c r="B926" s="90" t="s">
        <v>2441</v>
      </c>
      <c r="C926" s="90" t="s">
        <v>1544</v>
      </c>
      <c r="D926" s="90" t="s">
        <v>398</v>
      </c>
      <c r="E926" s="90" t="s">
        <v>1868</v>
      </c>
      <c r="F926" s="112">
        <v>1.8691450000000002E-2</v>
      </c>
      <c r="G926" s="112">
        <v>0</v>
      </c>
      <c r="H926" s="113" t="str">
        <f t="shared" si="48"/>
        <v/>
      </c>
      <c r="I926" s="130">
        <v>0</v>
      </c>
      <c r="J926" s="130"/>
      <c r="K926" s="113" t="str">
        <f t="shared" si="47"/>
        <v/>
      </c>
      <c r="L926" s="91">
        <f t="shared" si="49"/>
        <v>0</v>
      </c>
      <c r="N926" s="47"/>
    </row>
    <row r="927" spans="1:14">
      <c r="A927" s="90" t="s">
        <v>2609</v>
      </c>
      <c r="B927" s="90" t="s">
        <v>2610</v>
      </c>
      <c r="C927" s="90" t="s">
        <v>1544</v>
      </c>
      <c r="D927" s="90" t="s">
        <v>398</v>
      </c>
      <c r="E927" s="90" t="s">
        <v>1868</v>
      </c>
      <c r="F927" s="112">
        <v>4.10994685</v>
      </c>
      <c r="G927" s="112">
        <v>8.7222500000000008E-3</v>
      </c>
      <c r="H927" s="113" t="str">
        <f t="shared" si="48"/>
        <v/>
      </c>
      <c r="I927" s="130">
        <v>0</v>
      </c>
      <c r="J927" s="130"/>
      <c r="K927" s="113" t="str">
        <f t="shared" si="47"/>
        <v/>
      </c>
      <c r="L927" s="91">
        <f t="shared" si="49"/>
        <v>0</v>
      </c>
      <c r="N927" s="47"/>
    </row>
    <row r="928" spans="1:14">
      <c r="A928" s="90" t="s">
        <v>2099</v>
      </c>
      <c r="B928" s="90" t="s">
        <v>1757</v>
      </c>
      <c r="C928" s="90" t="s">
        <v>1537</v>
      </c>
      <c r="D928" s="90" t="s">
        <v>398</v>
      </c>
      <c r="E928" s="90" t="s">
        <v>1868</v>
      </c>
      <c r="F928" s="112">
        <v>0</v>
      </c>
      <c r="G928" s="112">
        <v>0</v>
      </c>
      <c r="H928" s="113" t="str">
        <f t="shared" si="48"/>
        <v/>
      </c>
      <c r="I928" s="130">
        <v>0</v>
      </c>
      <c r="J928" s="130"/>
      <c r="K928" s="113" t="str">
        <f t="shared" ref="K928:K991" si="50">IF(ISERROR(I928/J928-1),"",IF((I928/J928-1)&gt;10000%,"",I928/J928-1))</f>
        <v/>
      </c>
      <c r="L928" s="91" t="str">
        <f t="shared" si="49"/>
        <v/>
      </c>
      <c r="N928" s="47"/>
    </row>
    <row r="929" spans="1:14">
      <c r="A929" s="90" t="s">
        <v>1433</v>
      </c>
      <c r="B929" s="90" t="s">
        <v>1434</v>
      </c>
      <c r="C929" s="90" t="s">
        <v>886</v>
      </c>
      <c r="D929" s="90" t="s">
        <v>398</v>
      </c>
      <c r="E929" s="90" t="s">
        <v>1868</v>
      </c>
      <c r="F929" s="112">
        <v>7.1000000000000002E-4</v>
      </c>
      <c r="G929" s="112">
        <v>0</v>
      </c>
      <c r="H929" s="113" t="str">
        <f t="shared" si="48"/>
        <v/>
      </c>
      <c r="I929" s="130">
        <v>0</v>
      </c>
      <c r="J929" s="130"/>
      <c r="K929" s="113" t="str">
        <f t="shared" si="50"/>
        <v/>
      </c>
      <c r="L929" s="91">
        <f t="shared" si="49"/>
        <v>0</v>
      </c>
      <c r="N929" s="47"/>
    </row>
    <row r="930" spans="1:14">
      <c r="A930" s="90" t="s">
        <v>2798</v>
      </c>
      <c r="B930" s="90" t="s">
        <v>2799</v>
      </c>
      <c r="C930" s="90" t="s">
        <v>1767</v>
      </c>
      <c r="D930" s="90" t="s">
        <v>399</v>
      </c>
      <c r="E930" s="90" t="s">
        <v>400</v>
      </c>
      <c r="F930" s="112">
        <v>0.13888220999999998</v>
      </c>
      <c r="G930" s="112">
        <v>6.8949419999999997E-2</v>
      </c>
      <c r="H930" s="113">
        <f t="shared" si="48"/>
        <v>1.0142621939386869</v>
      </c>
      <c r="I930" s="130">
        <v>0</v>
      </c>
      <c r="J930" s="130"/>
      <c r="K930" s="113" t="str">
        <f t="shared" si="50"/>
        <v/>
      </c>
      <c r="L930" s="91">
        <f t="shared" si="49"/>
        <v>0</v>
      </c>
      <c r="N930" s="47"/>
    </row>
    <row r="931" spans="1:14">
      <c r="A931" s="90" t="s">
        <v>1942</v>
      </c>
      <c r="B931" s="90" t="s">
        <v>1932</v>
      </c>
      <c r="C931" s="90" t="s">
        <v>1767</v>
      </c>
      <c r="D931" s="90" t="s">
        <v>399</v>
      </c>
      <c r="E931" s="90" t="s">
        <v>400</v>
      </c>
      <c r="F931" s="112">
        <v>2.5107900000000002E-3</v>
      </c>
      <c r="G931" s="112">
        <v>6.0165000000000001E-4</v>
      </c>
      <c r="H931" s="113">
        <f t="shared" si="48"/>
        <v>3.1731737721266517</v>
      </c>
      <c r="I931" s="130">
        <v>0</v>
      </c>
      <c r="J931" s="130"/>
      <c r="K931" s="113" t="str">
        <f t="shared" si="50"/>
        <v/>
      </c>
      <c r="L931" s="91">
        <f t="shared" si="49"/>
        <v>0</v>
      </c>
      <c r="N931" s="47"/>
    </row>
    <row r="932" spans="1:14">
      <c r="A932" s="90" t="s">
        <v>1778</v>
      </c>
      <c r="B932" s="90" t="s">
        <v>1779</v>
      </c>
      <c r="C932" s="90" t="s">
        <v>298</v>
      </c>
      <c r="D932" s="90" t="s">
        <v>1441</v>
      </c>
      <c r="E932" s="90" t="s">
        <v>400</v>
      </c>
      <c r="F932" s="112">
        <v>0.27778000000000003</v>
      </c>
      <c r="G932" s="112">
        <v>0</v>
      </c>
      <c r="H932" s="113" t="str">
        <f t="shared" si="48"/>
        <v/>
      </c>
      <c r="I932" s="130">
        <v>0</v>
      </c>
      <c r="J932" s="130"/>
      <c r="K932" s="113" t="str">
        <f t="shared" si="50"/>
        <v/>
      </c>
      <c r="L932" s="91">
        <f t="shared" si="49"/>
        <v>0</v>
      </c>
      <c r="N932" s="47"/>
    </row>
    <row r="933" spans="1:14">
      <c r="A933" s="90" t="s">
        <v>149</v>
      </c>
      <c r="B933" s="90" t="s">
        <v>150</v>
      </c>
      <c r="C933" s="90" t="s">
        <v>1545</v>
      </c>
      <c r="D933" s="90" t="s">
        <v>399</v>
      </c>
      <c r="E933" s="90" t="s">
        <v>400</v>
      </c>
      <c r="F933" s="112">
        <v>0.22178231599999998</v>
      </c>
      <c r="G933" s="112">
        <v>3.1681345999999999E-2</v>
      </c>
      <c r="H933" s="113">
        <f t="shared" si="48"/>
        <v>6.0004069902838086</v>
      </c>
      <c r="I933" s="130">
        <v>0</v>
      </c>
      <c r="J933" s="130"/>
      <c r="K933" s="113" t="str">
        <f t="shared" si="50"/>
        <v/>
      </c>
      <c r="L933" s="91">
        <f t="shared" si="49"/>
        <v>0</v>
      </c>
      <c r="N933" s="47"/>
    </row>
    <row r="934" spans="1:14">
      <c r="A934" s="90" t="s">
        <v>910</v>
      </c>
      <c r="B934" s="90" t="s">
        <v>959</v>
      </c>
      <c r="C934" s="90" t="s">
        <v>1543</v>
      </c>
      <c r="D934" s="90" t="s">
        <v>1441</v>
      </c>
      <c r="E934" s="90" t="s">
        <v>400</v>
      </c>
      <c r="F934" s="112">
        <v>2.734344E-2</v>
      </c>
      <c r="G934" s="112">
        <v>8.9568899999999986E-3</v>
      </c>
      <c r="H934" s="113">
        <f t="shared" si="48"/>
        <v>2.0527828297545248</v>
      </c>
      <c r="I934" s="130">
        <v>0</v>
      </c>
      <c r="J934" s="130"/>
      <c r="K934" s="113" t="str">
        <f t="shared" si="50"/>
        <v/>
      </c>
      <c r="L934" s="91">
        <f t="shared" si="49"/>
        <v>0</v>
      </c>
      <c r="N934" s="47"/>
    </row>
    <row r="935" spans="1:14">
      <c r="A935" s="90" t="s">
        <v>2149</v>
      </c>
      <c r="B935" s="90" t="s">
        <v>2148</v>
      </c>
      <c r="C935" s="90" t="s">
        <v>1767</v>
      </c>
      <c r="D935" s="90" t="s">
        <v>399</v>
      </c>
      <c r="E935" s="90" t="s">
        <v>400</v>
      </c>
      <c r="F935" s="112">
        <v>0</v>
      </c>
      <c r="G935" s="112">
        <v>0</v>
      </c>
      <c r="H935" s="113" t="str">
        <f t="shared" si="48"/>
        <v/>
      </c>
      <c r="I935" s="130">
        <v>0</v>
      </c>
      <c r="J935" s="130"/>
      <c r="K935" s="113" t="str">
        <f t="shared" si="50"/>
        <v/>
      </c>
      <c r="L935" s="91" t="str">
        <f t="shared" si="49"/>
        <v/>
      </c>
      <c r="N935" s="47"/>
    </row>
    <row r="936" spans="1:14">
      <c r="A936" s="90" t="s">
        <v>2452</v>
      </c>
      <c r="B936" s="90" t="s">
        <v>2453</v>
      </c>
      <c r="C936" s="90" t="s">
        <v>1544</v>
      </c>
      <c r="D936" s="90" t="s">
        <v>398</v>
      </c>
      <c r="E936" s="90" t="s">
        <v>1868</v>
      </c>
      <c r="F936" s="112">
        <v>1.5792829499999999</v>
      </c>
      <c r="G936" s="112">
        <v>2.254161E-2</v>
      </c>
      <c r="H936" s="113">
        <f t="shared" si="48"/>
        <v>69.060787583495582</v>
      </c>
      <c r="I936" s="130">
        <v>0</v>
      </c>
      <c r="J936" s="130"/>
      <c r="K936" s="113" t="str">
        <f t="shared" si="50"/>
        <v/>
      </c>
      <c r="L936" s="91">
        <f t="shared" si="49"/>
        <v>0</v>
      </c>
      <c r="N936" s="47"/>
    </row>
    <row r="937" spans="1:14">
      <c r="A937" s="90" t="s">
        <v>2734</v>
      </c>
      <c r="B937" s="90" t="s">
        <v>2735</v>
      </c>
      <c r="C937" s="90" t="s">
        <v>1544</v>
      </c>
      <c r="D937" s="90" t="s">
        <v>398</v>
      </c>
      <c r="E937" s="90" t="s">
        <v>1868</v>
      </c>
      <c r="F937" s="112">
        <v>8.9265400000000002E-3</v>
      </c>
      <c r="G937" s="112">
        <v>2.5987070000000001E-2</v>
      </c>
      <c r="H937" s="113">
        <f t="shared" si="48"/>
        <v>-0.65650071362412155</v>
      </c>
      <c r="I937" s="130">
        <v>0</v>
      </c>
      <c r="J937" s="130"/>
      <c r="K937" s="113" t="str">
        <f t="shared" si="50"/>
        <v/>
      </c>
      <c r="L937" s="91">
        <f t="shared" si="49"/>
        <v>0</v>
      </c>
      <c r="N937" s="47"/>
    </row>
    <row r="938" spans="1:14">
      <c r="A938" s="90" t="s">
        <v>1885</v>
      </c>
      <c r="B938" s="90" t="s">
        <v>956</v>
      </c>
      <c r="C938" s="90" t="s">
        <v>1543</v>
      </c>
      <c r="D938" s="90" t="s">
        <v>399</v>
      </c>
      <c r="E938" s="90" t="s">
        <v>400</v>
      </c>
      <c r="F938" s="112">
        <v>0</v>
      </c>
      <c r="G938" s="112">
        <v>0</v>
      </c>
      <c r="H938" s="113" t="str">
        <f t="shared" si="48"/>
        <v/>
      </c>
      <c r="I938" s="130">
        <v>0</v>
      </c>
      <c r="J938" s="130"/>
      <c r="K938" s="113" t="str">
        <f t="shared" si="50"/>
        <v/>
      </c>
      <c r="L938" s="91" t="str">
        <f t="shared" si="49"/>
        <v/>
      </c>
      <c r="N938" s="47"/>
    </row>
    <row r="939" spans="1:14">
      <c r="A939" s="90" t="s">
        <v>2682</v>
      </c>
      <c r="B939" s="90" t="s">
        <v>862</v>
      </c>
      <c r="C939" s="90" t="s">
        <v>1537</v>
      </c>
      <c r="D939" s="90" t="s">
        <v>398</v>
      </c>
      <c r="E939" s="90" t="s">
        <v>1868</v>
      </c>
      <c r="F939" s="112">
        <v>4.0982763999999996</v>
      </c>
      <c r="G939" s="112">
        <v>8.0008029799999996</v>
      </c>
      <c r="H939" s="113">
        <f t="shared" si="48"/>
        <v>-0.48776686412043113</v>
      </c>
      <c r="I939" s="130">
        <v>0</v>
      </c>
      <c r="J939" s="130"/>
      <c r="K939" s="113" t="str">
        <f t="shared" si="50"/>
        <v/>
      </c>
      <c r="L939" s="91">
        <f t="shared" si="49"/>
        <v>0</v>
      </c>
      <c r="N939" s="47"/>
    </row>
    <row r="940" spans="1:14">
      <c r="A940" s="90" t="s">
        <v>2516</v>
      </c>
      <c r="B940" s="90" t="s">
        <v>2517</v>
      </c>
      <c r="C940" s="90" t="s">
        <v>1767</v>
      </c>
      <c r="D940" s="90" t="s">
        <v>399</v>
      </c>
      <c r="E940" s="90" t="s">
        <v>400</v>
      </c>
      <c r="F940" s="112">
        <v>9.7929000000000002E-3</v>
      </c>
      <c r="G940" s="112">
        <v>4.3269419999999996E-2</v>
      </c>
      <c r="H940" s="113">
        <f t="shared" si="48"/>
        <v>-0.77367618978946329</v>
      </c>
      <c r="I940" s="130">
        <v>0</v>
      </c>
      <c r="J940" s="130"/>
      <c r="K940" s="113" t="str">
        <f t="shared" si="50"/>
        <v/>
      </c>
      <c r="L940" s="91">
        <f t="shared" si="49"/>
        <v>0</v>
      </c>
      <c r="N940" s="47"/>
    </row>
    <row r="941" spans="1:14">
      <c r="A941" s="90" t="s">
        <v>2147</v>
      </c>
      <c r="B941" s="90" t="s">
        <v>2146</v>
      </c>
      <c r="C941" s="90" t="s">
        <v>1767</v>
      </c>
      <c r="D941" s="90" t="s">
        <v>399</v>
      </c>
      <c r="E941" s="90" t="s">
        <v>400</v>
      </c>
      <c r="F941" s="112">
        <v>0</v>
      </c>
      <c r="G941" s="112">
        <v>2.0945979999999999E-2</v>
      </c>
      <c r="H941" s="113">
        <f t="shared" si="48"/>
        <v>-1</v>
      </c>
      <c r="I941" s="130">
        <v>0</v>
      </c>
      <c r="J941" s="130"/>
      <c r="K941" s="113" t="str">
        <f t="shared" si="50"/>
        <v/>
      </c>
      <c r="L941" s="91" t="str">
        <f t="shared" si="49"/>
        <v/>
      </c>
      <c r="N941" s="47"/>
    </row>
    <row r="942" spans="1:14">
      <c r="A942" s="90" t="s">
        <v>2143</v>
      </c>
      <c r="B942" s="90" t="s">
        <v>2142</v>
      </c>
      <c r="C942" s="90" t="s">
        <v>1767</v>
      </c>
      <c r="D942" s="90" t="s">
        <v>398</v>
      </c>
      <c r="E942" s="90" t="s">
        <v>1868</v>
      </c>
      <c r="F942" s="112">
        <v>0</v>
      </c>
      <c r="G942" s="112">
        <v>0</v>
      </c>
      <c r="H942" s="113" t="str">
        <f t="shared" si="48"/>
        <v/>
      </c>
      <c r="I942" s="130">
        <v>0</v>
      </c>
      <c r="J942" s="130"/>
      <c r="K942" s="113" t="str">
        <f t="shared" si="50"/>
        <v/>
      </c>
      <c r="L942" s="91" t="str">
        <f t="shared" si="49"/>
        <v/>
      </c>
      <c r="N942" s="47"/>
    </row>
    <row r="943" spans="1:14">
      <c r="A943" s="90" t="s">
        <v>2103</v>
      </c>
      <c r="B943" s="90" t="s">
        <v>1790</v>
      </c>
      <c r="C943" s="90" t="s">
        <v>1537</v>
      </c>
      <c r="D943" s="90" t="s">
        <v>398</v>
      </c>
      <c r="E943" s="90" t="s">
        <v>1868</v>
      </c>
      <c r="F943" s="112">
        <v>0</v>
      </c>
      <c r="G943" s="112">
        <v>1.3481030000000001E-2</v>
      </c>
      <c r="H943" s="113">
        <f t="shared" si="48"/>
        <v>-1</v>
      </c>
      <c r="I943" s="130">
        <v>0</v>
      </c>
      <c r="J943" s="130"/>
      <c r="K943" s="113" t="str">
        <f t="shared" si="50"/>
        <v/>
      </c>
      <c r="L943" s="91" t="str">
        <f t="shared" si="49"/>
        <v/>
      </c>
      <c r="N943" s="47"/>
    </row>
    <row r="944" spans="1:14">
      <c r="A944" s="90" t="s">
        <v>2151</v>
      </c>
      <c r="B944" s="90" t="s">
        <v>2150</v>
      </c>
      <c r="C944" s="90" t="s">
        <v>1767</v>
      </c>
      <c r="D944" s="90" t="s">
        <v>399</v>
      </c>
      <c r="E944" s="90" t="s">
        <v>400</v>
      </c>
      <c r="F944" s="112">
        <v>0</v>
      </c>
      <c r="G944" s="112">
        <v>0</v>
      </c>
      <c r="H944" s="113" t="str">
        <f t="shared" si="48"/>
        <v/>
      </c>
      <c r="I944" s="130">
        <v>0</v>
      </c>
      <c r="J944" s="130"/>
      <c r="K944" s="113" t="str">
        <f t="shared" si="50"/>
        <v/>
      </c>
      <c r="L944" s="91" t="str">
        <f t="shared" si="49"/>
        <v/>
      </c>
      <c r="N944" s="47"/>
    </row>
    <row r="945" spans="1:14">
      <c r="A945" s="90" t="s">
        <v>580</v>
      </c>
      <c r="B945" s="90" t="s">
        <v>581</v>
      </c>
      <c r="C945" s="90" t="s">
        <v>1538</v>
      </c>
      <c r="D945" s="90" t="s">
        <v>398</v>
      </c>
      <c r="E945" s="90" t="s">
        <v>1868</v>
      </c>
      <c r="F945" s="112">
        <v>8.1452999999999994E-4</v>
      </c>
      <c r="G945" s="112">
        <v>7.46578E-3</v>
      </c>
      <c r="H945" s="113">
        <f t="shared" si="48"/>
        <v>-0.89089820487611471</v>
      </c>
      <c r="I945" s="130">
        <v>0</v>
      </c>
      <c r="J945" s="130"/>
      <c r="K945" s="113" t="str">
        <f t="shared" si="50"/>
        <v/>
      </c>
      <c r="L945" s="91">
        <f t="shared" si="49"/>
        <v>0</v>
      </c>
      <c r="N945" s="47"/>
    </row>
    <row r="946" spans="1:14">
      <c r="A946" s="90" t="s">
        <v>2613</v>
      </c>
      <c r="B946" s="90" t="s">
        <v>2614</v>
      </c>
      <c r="C946" s="90" t="s">
        <v>1544</v>
      </c>
      <c r="D946" s="90" t="s">
        <v>398</v>
      </c>
      <c r="E946" s="90" t="s">
        <v>1868</v>
      </c>
      <c r="F946" s="112">
        <v>1.4445600000000001E-2</v>
      </c>
      <c r="G946" s="112">
        <v>0.91331839999999997</v>
      </c>
      <c r="H946" s="113">
        <f t="shared" si="48"/>
        <v>-0.98418339102770735</v>
      </c>
      <c r="I946" s="130">
        <v>0</v>
      </c>
      <c r="J946" s="130"/>
      <c r="K946" s="113" t="str">
        <f t="shared" si="50"/>
        <v/>
      </c>
      <c r="L946" s="91">
        <f t="shared" si="49"/>
        <v>0</v>
      </c>
      <c r="N946" s="47"/>
    </row>
    <row r="947" spans="1:14">
      <c r="A947" s="90" t="s">
        <v>2450</v>
      </c>
      <c r="B947" s="90" t="s">
        <v>2451</v>
      </c>
      <c r="C947" s="90" t="s">
        <v>1544</v>
      </c>
      <c r="D947" s="90" t="s">
        <v>398</v>
      </c>
      <c r="E947" s="90" t="s">
        <v>1868</v>
      </c>
      <c r="F947" s="112">
        <v>0</v>
      </c>
      <c r="G947" s="112">
        <v>0</v>
      </c>
      <c r="H947" s="113" t="str">
        <f t="shared" si="48"/>
        <v/>
      </c>
      <c r="I947" s="130">
        <v>0</v>
      </c>
      <c r="J947" s="130"/>
      <c r="K947" s="113" t="str">
        <f t="shared" si="50"/>
        <v/>
      </c>
      <c r="L947" s="91" t="str">
        <f t="shared" si="49"/>
        <v/>
      </c>
      <c r="N947" s="47"/>
    </row>
    <row r="948" spans="1:14">
      <c r="A948" s="90" t="s">
        <v>477</v>
      </c>
      <c r="B948" s="90" t="s">
        <v>1124</v>
      </c>
      <c r="C948" s="90" t="s">
        <v>1538</v>
      </c>
      <c r="D948" s="90" t="s">
        <v>398</v>
      </c>
      <c r="E948" s="90" t="s">
        <v>1868</v>
      </c>
      <c r="F948" s="112">
        <v>1.3295099999999999E-3</v>
      </c>
      <c r="G948" s="112">
        <v>1.5160200000000001E-3</v>
      </c>
      <c r="H948" s="113">
        <f t="shared" si="48"/>
        <v>-0.12302608145011296</v>
      </c>
      <c r="I948" s="130">
        <v>0</v>
      </c>
      <c r="J948" s="130"/>
      <c r="K948" s="113" t="str">
        <f t="shared" si="50"/>
        <v/>
      </c>
      <c r="L948" s="91">
        <f t="shared" si="49"/>
        <v>0</v>
      </c>
      <c r="N948" s="47"/>
    </row>
    <row r="949" spans="1:14">
      <c r="A949" s="90" t="s">
        <v>87</v>
      </c>
      <c r="B949" s="90" t="s">
        <v>88</v>
      </c>
      <c r="C949" s="90" t="s">
        <v>1541</v>
      </c>
      <c r="D949" s="90" t="s">
        <v>399</v>
      </c>
      <c r="E949" s="90" t="s">
        <v>400</v>
      </c>
      <c r="F949" s="112">
        <v>0.50430750999999996</v>
      </c>
      <c r="G949" s="112">
        <v>9.5525000000000002E-3</v>
      </c>
      <c r="H949" s="113">
        <f t="shared" si="48"/>
        <v>51.793248887725724</v>
      </c>
      <c r="I949" s="130">
        <v>0</v>
      </c>
      <c r="J949" s="130"/>
      <c r="K949" s="113" t="str">
        <f t="shared" si="50"/>
        <v/>
      </c>
      <c r="L949" s="91">
        <f t="shared" si="49"/>
        <v>0</v>
      </c>
      <c r="N949" s="47"/>
    </row>
    <row r="950" spans="1:14">
      <c r="A950" s="90" t="s">
        <v>2684</v>
      </c>
      <c r="B950" s="90" t="s">
        <v>1754</v>
      </c>
      <c r="C950" s="90" t="s">
        <v>1537</v>
      </c>
      <c r="D950" s="90" t="s">
        <v>398</v>
      </c>
      <c r="E950" s="90" t="s">
        <v>1868</v>
      </c>
      <c r="F950" s="112">
        <v>0</v>
      </c>
      <c r="G950" s="112">
        <v>2.1270900000000003E-3</v>
      </c>
      <c r="H950" s="113">
        <f t="shared" si="48"/>
        <v>-1</v>
      </c>
      <c r="I950" s="130">
        <v>0</v>
      </c>
      <c r="J950" s="130"/>
      <c r="K950" s="113" t="str">
        <f t="shared" si="50"/>
        <v/>
      </c>
      <c r="L950" s="91" t="str">
        <f t="shared" si="49"/>
        <v/>
      </c>
      <c r="N950" s="47"/>
    </row>
    <row r="951" spans="1:14">
      <c r="A951" s="90" t="s">
        <v>620</v>
      </c>
      <c r="B951" s="90" t="s">
        <v>632</v>
      </c>
      <c r="C951" s="90" t="s">
        <v>1538</v>
      </c>
      <c r="D951" s="90" t="s">
        <v>398</v>
      </c>
      <c r="E951" s="90" t="s">
        <v>1868</v>
      </c>
      <c r="F951" s="112">
        <v>1.9272000000000001E-4</v>
      </c>
      <c r="G951" s="112">
        <v>6.54976E-3</v>
      </c>
      <c r="H951" s="113">
        <f t="shared" si="48"/>
        <v>-0.97057602110611685</v>
      </c>
      <c r="I951" s="130">
        <v>0</v>
      </c>
      <c r="J951" s="130"/>
      <c r="K951" s="113" t="str">
        <f t="shared" si="50"/>
        <v/>
      </c>
      <c r="L951" s="91">
        <f t="shared" si="49"/>
        <v>0</v>
      </c>
      <c r="N951" s="47"/>
    </row>
    <row r="952" spans="1:14">
      <c r="A952" s="90" t="s">
        <v>2098</v>
      </c>
      <c r="B952" s="90" t="s">
        <v>1756</v>
      </c>
      <c r="C952" s="90" t="s">
        <v>1537</v>
      </c>
      <c r="D952" s="90" t="s">
        <v>398</v>
      </c>
      <c r="E952" s="90" t="s">
        <v>1868</v>
      </c>
      <c r="F952" s="112">
        <v>0</v>
      </c>
      <c r="G952" s="112">
        <v>0</v>
      </c>
      <c r="H952" s="113" t="str">
        <f t="shared" si="48"/>
        <v/>
      </c>
      <c r="I952" s="130">
        <v>0</v>
      </c>
      <c r="J952" s="130"/>
      <c r="K952" s="113" t="str">
        <f t="shared" si="50"/>
        <v/>
      </c>
      <c r="L952" s="91" t="str">
        <f t="shared" si="49"/>
        <v/>
      </c>
      <c r="N952" s="47"/>
    </row>
    <row r="953" spans="1:14">
      <c r="A953" s="90" t="s">
        <v>2680</v>
      </c>
      <c r="B953" s="90" t="s">
        <v>371</v>
      </c>
      <c r="C953" s="90" t="s">
        <v>1537</v>
      </c>
      <c r="D953" s="90" t="s">
        <v>398</v>
      </c>
      <c r="E953" s="90" t="s">
        <v>1868</v>
      </c>
      <c r="F953" s="112">
        <v>1.98</v>
      </c>
      <c r="G953" s="112">
        <v>0</v>
      </c>
      <c r="H953" s="113" t="str">
        <f t="shared" si="48"/>
        <v/>
      </c>
      <c r="I953" s="130">
        <v>0</v>
      </c>
      <c r="J953" s="130"/>
      <c r="K953" s="113" t="str">
        <f t="shared" si="50"/>
        <v/>
      </c>
      <c r="L953" s="91">
        <f t="shared" si="49"/>
        <v>0</v>
      </c>
      <c r="N953" s="47"/>
    </row>
    <row r="954" spans="1:14">
      <c r="A954" s="90" t="s">
        <v>2677</v>
      </c>
      <c r="B954" s="90" t="s">
        <v>368</v>
      </c>
      <c r="C954" s="90" t="s">
        <v>1537</v>
      </c>
      <c r="D954" s="90" t="s">
        <v>398</v>
      </c>
      <c r="E954" s="90" t="s">
        <v>1868</v>
      </c>
      <c r="F954" s="112">
        <v>0</v>
      </c>
      <c r="G954" s="112">
        <v>0</v>
      </c>
      <c r="H954" s="113" t="str">
        <f t="shared" si="48"/>
        <v/>
      </c>
      <c r="I954" s="130">
        <v>0</v>
      </c>
      <c r="J954" s="130"/>
      <c r="K954" s="113" t="str">
        <f t="shared" si="50"/>
        <v/>
      </c>
      <c r="L954" s="91" t="str">
        <f t="shared" si="49"/>
        <v/>
      </c>
      <c r="N954" s="47"/>
    </row>
    <row r="955" spans="1:14">
      <c r="A955" s="90" t="s">
        <v>2678</v>
      </c>
      <c r="B955" s="90" t="s">
        <v>369</v>
      </c>
      <c r="C955" s="90" t="s">
        <v>1537</v>
      </c>
      <c r="D955" s="90" t="s">
        <v>398</v>
      </c>
      <c r="E955" s="90" t="s">
        <v>1868</v>
      </c>
      <c r="F955" s="112">
        <v>0</v>
      </c>
      <c r="G955" s="112">
        <v>0</v>
      </c>
      <c r="H955" s="113" t="str">
        <f t="shared" si="48"/>
        <v/>
      </c>
      <c r="I955" s="130">
        <v>0</v>
      </c>
      <c r="J955" s="130"/>
      <c r="K955" s="113" t="str">
        <f t="shared" si="50"/>
        <v/>
      </c>
      <c r="L955" s="91" t="str">
        <f t="shared" si="49"/>
        <v/>
      </c>
      <c r="N955" s="47"/>
    </row>
    <row r="956" spans="1:14">
      <c r="A956" s="90" t="s">
        <v>2686</v>
      </c>
      <c r="B956" s="90" t="s">
        <v>1764</v>
      </c>
      <c r="C956" s="90" t="s">
        <v>1537</v>
      </c>
      <c r="D956" s="90" t="s">
        <v>398</v>
      </c>
      <c r="E956" s="90" t="s">
        <v>1868</v>
      </c>
      <c r="F956" s="112">
        <v>0</v>
      </c>
      <c r="G956" s="112">
        <v>4.3551034</v>
      </c>
      <c r="H956" s="113">
        <f t="shared" si="48"/>
        <v>-1</v>
      </c>
      <c r="I956" s="130">
        <v>0</v>
      </c>
      <c r="J956" s="130"/>
      <c r="K956" s="113" t="str">
        <f t="shared" si="50"/>
        <v/>
      </c>
      <c r="L956" s="91" t="str">
        <f t="shared" si="49"/>
        <v/>
      </c>
      <c r="N956" s="47"/>
    </row>
    <row r="957" spans="1:14">
      <c r="A957" s="90" t="s">
        <v>2687</v>
      </c>
      <c r="B957" s="90" t="s">
        <v>1747</v>
      </c>
      <c r="C957" s="90" t="s">
        <v>1537</v>
      </c>
      <c r="D957" s="90" t="s">
        <v>398</v>
      </c>
      <c r="E957" s="90" t="s">
        <v>1868</v>
      </c>
      <c r="F957" s="112">
        <v>4.1984493499999997</v>
      </c>
      <c r="G957" s="112">
        <v>0</v>
      </c>
      <c r="H957" s="113" t="str">
        <f t="shared" si="48"/>
        <v/>
      </c>
      <c r="I957" s="130">
        <v>0</v>
      </c>
      <c r="J957" s="130"/>
      <c r="K957" s="113" t="str">
        <f t="shared" si="50"/>
        <v/>
      </c>
      <c r="L957" s="91">
        <f t="shared" si="49"/>
        <v>0</v>
      </c>
      <c r="N957" s="47"/>
    </row>
    <row r="958" spans="1:14">
      <c r="A958" s="90" t="s">
        <v>2681</v>
      </c>
      <c r="B958" s="90" t="s">
        <v>372</v>
      </c>
      <c r="C958" s="90" t="s">
        <v>1537</v>
      </c>
      <c r="D958" s="90" t="s">
        <v>398</v>
      </c>
      <c r="E958" s="90" t="s">
        <v>1868</v>
      </c>
      <c r="F958" s="112">
        <v>0</v>
      </c>
      <c r="G958" s="112">
        <v>3.62055645</v>
      </c>
      <c r="H958" s="113">
        <f t="shared" si="48"/>
        <v>-1</v>
      </c>
      <c r="I958" s="130">
        <v>0</v>
      </c>
      <c r="J958" s="130"/>
      <c r="K958" s="113" t="str">
        <f t="shared" si="50"/>
        <v/>
      </c>
      <c r="L958" s="91" t="str">
        <f t="shared" si="49"/>
        <v/>
      </c>
      <c r="N958" s="47"/>
    </row>
    <row r="959" spans="1:14">
      <c r="A959" s="90" t="s">
        <v>747</v>
      </c>
      <c r="B959" s="90" t="s">
        <v>748</v>
      </c>
      <c r="C959" s="90" t="s">
        <v>1538</v>
      </c>
      <c r="D959" s="90" t="s">
        <v>398</v>
      </c>
      <c r="E959" s="90" t="s">
        <v>1868</v>
      </c>
      <c r="F959" s="112">
        <v>1.042125E-2</v>
      </c>
      <c r="G959" s="112">
        <v>9.489899999999999E-3</v>
      </c>
      <c r="H959" s="113">
        <f t="shared" si="48"/>
        <v>9.8141181677362299E-2</v>
      </c>
      <c r="I959" s="130">
        <v>0</v>
      </c>
      <c r="J959" s="130"/>
      <c r="K959" s="113" t="str">
        <f t="shared" si="50"/>
        <v/>
      </c>
      <c r="L959" s="91">
        <f t="shared" si="49"/>
        <v>0</v>
      </c>
      <c r="N959" s="47"/>
    </row>
    <row r="960" spans="1:14">
      <c r="A960" s="90" t="s">
        <v>578</v>
      </c>
      <c r="B960" s="90" t="s">
        <v>579</v>
      </c>
      <c r="C960" s="90" t="s">
        <v>1538</v>
      </c>
      <c r="D960" s="90" t="s">
        <v>398</v>
      </c>
      <c r="E960" s="90" t="s">
        <v>1868</v>
      </c>
      <c r="F960" s="112">
        <v>0</v>
      </c>
      <c r="G960" s="112">
        <v>0</v>
      </c>
      <c r="H960" s="113" t="str">
        <f t="shared" si="48"/>
        <v/>
      </c>
      <c r="I960" s="130">
        <v>0</v>
      </c>
      <c r="J960" s="130"/>
      <c r="K960" s="113" t="str">
        <f t="shared" si="50"/>
        <v/>
      </c>
      <c r="L960" s="91" t="str">
        <f t="shared" si="49"/>
        <v/>
      </c>
      <c r="N960" s="47"/>
    </row>
    <row r="961" spans="1:14">
      <c r="A961" s="90" t="s">
        <v>621</v>
      </c>
      <c r="B961" s="90" t="s">
        <v>633</v>
      </c>
      <c r="C961" s="90" t="s">
        <v>1538</v>
      </c>
      <c r="D961" s="90" t="s">
        <v>398</v>
      </c>
      <c r="E961" s="90" t="s">
        <v>1868</v>
      </c>
      <c r="F961" s="112">
        <v>0</v>
      </c>
      <c r="G961" s="112">
        <v>5.38E-5</v>
      </c>
      <c r="H961" s="113">
        <f t="shared" si="48"/>
        <v>-1</v>
      </c>
      <c r="I961" s="130">
        <v>0</v>
      </c>
      <c r="J961" s="130"/>
      <c r="K961" s="113" t="str">
        <f t="shared" si="50"/>
        <v/>
      </c>
      <c r="L961" s="91" t="str">
        <f t="shared" si="49"/>
        <v/>
      </c>
      <c r="N961" s="47"/>
    </row>
    <row r="962" spans="1:14">
      <c r="A962" s="90" t="s">
        <v>607</v>
      </c>
      <c r="B962" s="90" t="s">
        <v>608</v>
      </c>
      <c r="C962" s="90" t="s">
        <v>1556</v>
      </c>
      <c r="D962" s="90" t="s">
        <v>398</v>
      </c>
      <c r="E962" s="90" t="s">
        <v>1868</v>
      </c>
      <c r="F962" s="112">
        <v>4.4219999999999997E-3</v>
      </c>
      <c r="G962" s="112">
        <v>0.17571554</v>
      </c>
      <c r="H962" s="113">
        <f t="shared" si="48"/>
        <v>-0.97483432597936415</v>
      </c>
      <c r="I962" s="130">
        <v>0</v>
      </c>
      <c r="J962" s="130"/>
      <c r="K962" s="113" t="str">
        <f t="shared" si="50"/>
        <v/>
      </c>
      <c r="L962" s="91">
        <f t="shared" si="49"/>
        <v>0</v>
      </c>
      <c r="N962" s="47"/>
    </row>
    <row r="963" spans="1:14">
      <c r="A963" s="90" t="s">
        <v>2072</v>
      </c>
      <c r="B963" s="90" t="s">
        <v>546</v>
      </c>
      <c r="C963" s="90" t="s">
        <v>1180</v>
      </c>
      <c r="D963" s="90" t="s">
        <v>398</v>
      </c>
      <c r="E963" s="90" t="s">
        <v>1868</v>
      </c>
      <c r="F963" s="112">
        <v>0</v>
      </c>
      <c r="G963" s="112">
        <v>0</v>
      </c>
      <c r="H963" s="113" t="str">
        <f t="shared" si="48"/>
        <v/>
      </c>
      <c r="I963" s="130">
        <v>0</v>
      </c>
      <c r="J963" s="130"/>
      <c r="K963" s="113" t="str">
        <f t="shared" si="50"/>
        <v/>
      </c>
      <c r="L963" s="91" t="str">
        <f t="shared" si="49"/>
        <v/>
      </c>
      <c r="N963" s="47"/>
    </row>
    <row r="964" spans="1:14">
      <c r="A964" s="90" t="s">
        <v>2738</v>
      </c>
      <c r="B964" s="90" t="s">
        <v>2739</v>
      </c>
      <c r="C964" s="90" t="s">
        <v>1180</v>
      </c>
      <c r="D964" s="90" t="s">
        <v>398</v>
      </c>
      <c r="E964" s="90" t="s">
        <v>1868</v>
      </c>
      <c r="F964" s="112">
        <v>0</v>
      </c>
      <c r="G964" s="112">
        <v>0</v>
      </c>
      <c r="H964" s="113" t="str">
        <f t="shared" si="48"/>
        <v/>
      </c>
      <c r="I964" s="130">
        <v>0</v>
      </c>
      <c r="J964" s="130"/>
      <c r="K964" s="113" t="str">
        <f t="shared" si="50"/>
        <v/>
      </c>
      <c r="L964" s="91" t="str">
        <f t="shared" si="49"/>
        <v/>
      </c>
      <c r="N964" s="47"/>
    </row>
    <row r="965" spans="1:14">
      <c r="A965" s="90" t="s">
        <v>2424</v>
      </c>
      <c r="B965" s="90" t="s">
        <v>2464</v>
      </c>
      <c r="C965" s="90" t="s">
        <v>1180</v>
      </c>
      <c r="D965" s="90" t="s">
        <v>398</v>
      </c>
      <c r="E965" s="90" t="s">
        <v>1868</v>
      </c>
      <c r="F965" s="112">
        <v>0</v>
      </c>
      <c r="G965" s="112">
        <v>0</v>
      </c>
      <c r="H965" s="113" t="str">
        <f t="shared" si="48"/>
        <v/>
      </c>
      <c r="I965" s="130">
        <v>0</v>
      </c>
      <c r="J965" s="130"/>
      <c r="K965" s="113" t="str">
        <f t="shared" si="50"/>
        <v/>
      </c>
      <c r="L965" s="91" t="str">
        <f t="shared" si="49"/>
        <v/>
      </c>
      <c r="N965" s="47"/>
    </row>
    <row r="966" spans="1:14">
      <c r="A966" s="90" t="s">
        <v>2605</v>
      </c>
      <c r="B966" s="90" t="s">
        <v>2606</v>
      </c>
      <c r="C966" s="90" t="s">
        <v>1180</v>
      </c>
      <c r="D966" s="90" t="s">
        <v>398</v>
      </c>
      <c r="E966" s="90" t="s">
        <v>1868</v>
      </c>
      <c r="F966" s="112">
        <v>0</v>
      </c>
      <c r="G966" s="112">
        <v>0</v>
      </c>
      <c r="H966" s="113" t="str">
        <f t="shared" si="48"/>
        <v/>
      </c>
      <c r="I966" s="130">
        <v>0</v>
      </c>
      <c r="J966" s="130"/>
      <c r="K966" s="113" t="str">
        <f t="shared" si="50"/>
        <v/>
      </c>
      <c r="L966" s="91" t="str">
        <f t="shared" si="49"/>
        <v/>
      </c>
      <c r="N966" s="47"/>
    </row>
    <row r="967" spans="1:14">
      <c r="A967" s="90" t="s">
        <v>1422</v>
      </c>
      <c r="B967" s="90" t="s">
        <v>1423</v>
      </c>
      <c r="C967" s="90" t="s">
        <v>1541</v>
      </c>
      <c r="D967" s="90" t="s">
        <v>399</v>
      </c>
      <c r="E967" s="90" t="s">
        <v>400</v>
      </c>
      <c r="F967" s="112">
        <v>0</v>
      </c>
      <c r="G967" s="112">
        <v>0</v>
      </c>
      <c r="H967" s="113" t="str">
        <f t="shared" ref="H967:H1022" si="51">IF(ISERROR(F967/G967-1),"",IF((F967/G967-1)&gt;10000%,"",F967/G967-1))</f>
        <v/>
      </c>
      <c r="I967" s="130">
        <v>0</v>
      </c>
      <c r="J967" s="130"/>
      <c r="K967" s="113" t="str">
        <f t="shared" si="50"/>
        <v/>
      </c>
      <c r="L967" s="91" t="str">
        <f t="shared" ref="L967:L1022" si="52">IF(ISERROR(I967/F967),"",IF(I967/F967&gt;10000%,"",I967/F967))</f>
        <v/>
      </c>
      <c r="N967" s="47"/>
    </row>
    <row r="968" spans="1:14">
      <c r="A968" s="90" t="s">
        <v>1420</v>
      </c>
      <c r="B968" s="90" t="s">
        <v>1421</v>
      </c>
      <c r="C968" s="90" t="s">
        <v>1541</v>
      </c>
      <c r="D968" s="90" t="s">
        <v>399</v>
      </c>
      <c r="E968" s="90" t="s">
        <v>400</v>
      </c>
      <c r="F968" s="112">
        <v>0</v>
      </c>
      <c r="G968" s="112">
        <v>8.1127200000000003E-3</v>
      </c>
      <c r="H968" s="113">
        <f t="shared" si="51"/>
        <v>-1</v>
      </c>
      <c r="I968" s="130">
        <v>0</v>
      </c>
      <c r="J968" s="130"/>
      <c r="K968" s="113" t="str">
        <f t="shared" si="50"/>
        <v/>
      </c>
      <c r="L968" s="91" t="str">
        <f t="shared" si="52"/>
        <v/>
      </c>
      <c r="N968" s="47"/>
    </row>
    <row r="969" spans="1:14">
      <c r="A969" s="90" t="s">
        <v>532</v>
      </c>
      <c r="B969" s="90" t="s">
        <v>533</v>
      </c>
      <c r="C969" s="90" t="s">
        <v>536</v>
      </c>
      <c r="D969" s="90" t="s">
        <v>399</v>
      </c>
      <c r="E969" s="90" t="s">
        <v>400</v>
      </c>
      <c r="F969" s="112">
        <v>2.44455</v>
      </c>
      <c r="G969" s="112">
        <v>0.47419214000000004</v>
      </c>
      <c r="H969" s="113">
        <f t="shared" si="51"/>
        <v>4.1551887806491266</v>
      </c>
      <c r="I969" s="130">
        <v>0</v>
      </c>
      <c r="J969" s="130"/>
      <c r="K969" s="113" t="str">
        <f t="shared" si="50"/>
        <v/>
      </c>
      <c r="L969" s="91">
        <f t="shared" si="52"/>
        <v>0</v>
      </c>
      <c r="N969" s="47"/>
    </row>
    <row r="970" spans="1:14">
      <c r="A970" s="90" t="s">
        <v>2888</v>
      </c>
      <c r="B970" s="90" t="s">
        <v>2874</v>
      </c>
      <c r="C970" s="90" t="s">
        <v>1543</v>
      </c>
      <c r="D970" s="90" t="s">
        <v>398</v>
      </c>
      <c r="E970" s="90" t="s">
        <v>1868</v>
      </c>
      <c r="F970" s="112">
        <v>2.2414949999999999E-2</v>
      </c>
      <c r="G970" s="112">
        <v>0</v>
      </c>
      <c r="H970" s="113" t="str">
        <f t="shared" si="51"/>
        <v/>
      </c>
      <c r="I970" s="130">
        <v>0</v>
      </c>
      <c r="J970" s="130"/>
      <c r="K970" s="113" t="str">
        <f t="shared" si="50"/>
        <v/>
      </c>
      <c r="L970" s="91">
        <f t="shared" si="52"/>
        <v>0</v>
      </c>
      <c r="N970" s="47"/>
    </row>
    <row r="971" spans="1:14">
      <c r="A971" s="90" t="s">
        <v>2890</v>
      </c>
      <c r="B971" s="90" t="s">
        <v>2876</v>
      </c>
      <c r="C971" s="90" t="s">
        <v>1543</v>
      </c>
      <c r="D971" s="90" t="s">
        <v>398</v>
      </c>
      <c r="E971" s="90" t="s">
        <v>1868</v>
      </c>
      <c r="F971" s="112">
        <v>1.866E-2</v>
      </c>
      <c r="G971" s="112">
        <v>0</v>
      </c>
      <c r="H971" s="113" t="str">
        <f t="shared" si="51"/>
        <v/>
      </c>
      <c r="I971" s="130">
        <v>0</v>
      </c>
      <c r="J971" s="130"/>
      <c r="K971" s="113" t="str">
        <f t="shared" si="50"/>
        <v/>
      </c>
      <c r="L971" s="91">
        <f t="shared" si="52"/>
        <v>0</v>
      </c>
      <c r="N971" s="47"/>
    </row>
    <row r="972" spans="1:14">
      <c r="A972" s="90" t="s">
        <v>2846</v>
      </c>
      <c r="B972" s="90" t="s">
        <v>2847</v>
      </c>
      <c r="C972" s="90" t="s">
        <v>1543</v>
      </c>
      <c r="D972" s="90" t="s">
        <v>1441</v>
      </c>
      <c r="E972" s="90" t="s">
        <v>400</v>
      </c>
      <c r="F972" s="112">
        <v>5.0075800000000004E-2</v>
      </c>
      <c r="G972" s="112">
        <v>0</v>
      </c>
      <c r="H972" s="113" t="str">
        <f t="shared" si="51"/>
        <v/>
      </c>
      <c r="I972" s="130">
        <v>0</v>
      </c>
      <c r="J972" s="130"/>
      <c r="K972" s="113" t="str">
        <f t="shared" si="50"/>
        <v/>
      </c>
      <c r="L972" s="91">
        <f t="shared" si="52"/>
        <v>0</v>
      </c>
      <c r="N972" s="47"/>
    </row>
    <row r="973" spans="1:14">
      <c r="A973" s="90" t="s">
        <v>2852</v>
      </c>
      <c r="B973" s="90" t="s">
        <v>2853</v>
      </c>
      <c r="C973" s="90" t="s">
        <v>1543</v>
      </c>
      <c r="D973" s="90" t="s">
        <v>1441</v>
      </c>
      <c r="E973" s="90" t="s">
        <v>400</v>
      </c>
      <c r="F973" s="112">
        <v>0</v>
      </c>
      <c r="G973" s="112">
        <v>0.63881979</v>
      </c>
      <c r="H973" s="113">
        <f t="shared" si="51"/>
        <v>-1</v>
      </c>
      <c r="I973" s="130">
        <v>0</v>
      </c>
      <c r="J973" s="130"/>
      <c r="K973" s="113" t="str">
        <f t="shared" si="50"/>
        <v/>
      </c>
      <c r="L973" s="91" t="str">
        <f t="shared" si="52"/>
        <v/>
      </c>
      <c r="N973" s="47"/>
    </row>
    <row r="974" spans="1:14">
      <c r="A974" s="90" t="s">
        <v>2744</v>
      </c>
      <c r="B974" s="90" t="s">
        <v>2745</v>
      </c>
      <c r="C974" s="90" t="s">
        <v>1544</v>
      </c>
      <c r="D974" s="90" t="s">
        <v>398</v>
      </c>
      <c r="E974" s="90" t="s">
        <v>1868</v>
      </c>
      <c r="F974" s="112">
        <v>0.16987123999999998</v>
      </c>
      <c r="G974" s="112">
        <v>0</v>
      </c>
      <c r="H974" s="113" t="str">
        <f t="shared" si="51"/>
        <v/>
      </c>
      <c r="I974" s="130">
        <v>0</v>
      </c>
      <c r="J974" s="130"/>
      <c r="K974" s="113" t="str">
        <f t="shared" si="50"/>
        <v/>
      </c>
      <c r="L974" s="91">
        <f t="shared" si="52"/>
        <v>0</v>
      </c>
      <c r="N974" s="47"/>
    </row>
    <row r="975" spans="1:14">
      <c r="A975" s="90" t="s">
        <v>2736</v>
      </c>
      <c r="B975" s="90" t="s">
        <v>2737</v>
      </c>
      <c r="C975" s="90" t="s">
        <v>1544</v>
      </c>
      <c r="D975" s="90" t="s">
        <v>398</v>
      </c>
      <c r="E975" s="90" t="s">
        <v>1868</v>
      </c>
      <c r="F975" s="112">
        <v>0</v>
      </c>
      <c r="G975" s="112">
        <v>1.0349999999999999E-3</v>
      </c>
      <c r="H975" s="113">
        <f t="shared" si="51"/>
        <v>-1</v>
      </c>
      <c r="I975" s="130">
        <v>0</v>
      </c>
      <c r="J975" s="130"/>
      <c r="K975" s="113" t="str">
        <f t="shared" si="50"/>
        <v/>
      </c>
      <c r="L975" s="91" t="str">
        <f t="shared" si="52"/>
        <v/>
      </c>
      <c r="N975" s="47"/>
    </row>
    <row r="976" spans="1:14">
      <c r="A976" s="90" t="s">
        <v>2619</v>
      </c>
      <c r="B976" s="90" t="s">
        <v>2620</v>
      </c>
      <c r="C976" s="90" t="s">
        <v>1544</v>
      </c>
      <c r="D976" s="90" t="s">
        <v>398</v>
      </c>
      <c r="E976" s="90" t="s">
        <v>1868</v>
      </c>
      <c r="F976" s="112">
        <v>0</v>
      </c>
      <c r="G976" s="112">
        <v>0</v>
      </c>
      <c r="H976" s="113" t="str">
        <f t="shared" si="51"/>
        <v/>
      </c>
      <c r="I976" s="130">
        <v>0</v>
      </c>
      <c r="J976" s="130"/>
      <c r="K976" s="113" t="str">
        <f t="shared" si="50"/>
        <v/>
      </c>
      <c r="L976" s="91" t="str">
        <f t="shared" si="52"/>
        <v/>
      </c>
      <c r="N976" s="47"/>
    </row>
    <row r="977" spans="1:14">
      <c r="A977" s="90" t="s">
        <v>2623</v>
      </c>
      <c r="B977" s="90" t="s">
        <v>2624</v>
      </c>
      <c r="C977" s="90" t="s">
        <v>1544</v>
      </c>
      <c r="D977" s="90" t="s">
        <v>398</v>
      </c>
      <c r="E977" s="90" t="s">
        <v>1868</v>
      </c>
      <c r="F977" s="112">
        <v>0</v>
      </c>
      <c r="G977" s="112">
        <v>8.7916499999999998E-3</v>
      </c>
      <c r="H977" s="113">
        <f t="shared" si="51"/>
        <v>-1</v>
      </c>
      <c r="I977" s="130">
        <v>0</v>
      </c>
      <c r="J977" s="130"/>
      <c r="K977" s="113" t="str">
        <f t="shared" si="50"/>
        <v/>
      </c>
      <c r="L977" s="91" t="str">
        <f t="shared" si="52"/>
        <v/>
      </c>
      <c r="N977" s="47"/>
    </row>
    <row r="978" spans="1:14">
      <c r="A978" s="90" t="s">
        <v>2444</v>
      </c>
      <c r="B978" s="90" t="s">
        <v>2445</v>
      </c>
      <c r="C978" s="90" t="s">
        <v>1544</v>
      </c>
      <c r="D978" s="90" t="s">
        <v>398</v>
      </c>
      <c r="E978" s="90" t="s">
        <v>1868</v>
      </c>
      <c r="F978" s="112">
        <v>0</v>
      </c>
      <c r="G978" s="112">
        <v>2.4326399999999998E-3</v>
      </c>
      <c r="H978" s="113">
        <f t="shared" si="51"/>
        <v>-1</v>
      </c>
      <c r="I978" s="130">
        <v>0</v>
      </c>
      <c r="J978" s="130"/>
      <c r="K978" s="113" t="str">
        <f t="shared" si="50"/>
        <v/>
      </c>
      <c r="L978" s="91" t="str">
        <f t="shared" si="52"/>
        <v/>
      </c>
      <c r="N978" s="47"/>
    </row>
    <row r="979" spans="1:14">
      <c r="A979" s="90" t="s">
        <v>1784</v>
      </c>
      <c r="B979" s="90" t="s">
        <v>1785</v>
      </c>
      <c r="C979" s="90" t="s">
        <v>1774</v>
      </c>
      <c r="D979" s="90" t="s">
        <v>398</v>
      </c>
      <c r="E979" s="90" t="s">
        <v>1868</v>
      </c>
      <c r="F979" s="112">
        <v>0.46229823999999997</v>
      </c>
      <c r="G979" s="112">
        <v>0</v>
      </c>
      <c r="H979" s="113" t="str">
        <f t="shared" si="51"/>
        <v/>
      </c>
      <c r="I979" s="130">
        <v>0</v>
      </c>
      <c r="J979" s="130"/>
      <c r="K979" s="113" t="str">
        <f t="shared" si="50"/>
        <v/>
      </c>
      <c r="L979" s="91">
        <f t="shared" si="52"/>
        <v>0</v>
      </c>
      <c r="N979" s="47"/>
    </row>
    <row r="980" spans="1:14">
      <c r="A980" s="90" t="s">
        <v>1775</v>
      </c>
      <c r="B980" s="90" t="s">
        <v>1776</v>
      </c>
      <c r="C980" s="90" t="s">
        <v>1774</v>
      </c>
      <c r="D980" s="90" t="s">
        <v>398</v>
      </c>
      <c r="E980" s="90" t="s">
        <v>1868</v>
      </c>
      <c r="F980" s="112">
        <v>1.96788E-2</v>
      </c>
      <c r="G980" s="112">
        <v>2.0490700000000001E-2</v>
      </c>
      <c r="H980" s="113">
        <f t="shared" si="51"/>
        <v>-3.962285329442139E-2</v>
      </c>
      <c r="I980" s="130">
        <v>0</v>
      </c>
      <c r="J980" s="130"/>
      <c r="K980" s="113" t="str">
        <f t="shared" si="50"/>
        <v/>
      </c>
      <c r="L980" s="91">
        <f t="shared" si="52"/>
        <v>0</v>
      </c>
      <c r="N980" s="47"/>
    </row>
    <row r="981" spans="1:14">
      <c r="A981" s="90" t="s">
        <v>141</v>
      </c>
      <c r="B981" s="90" t="s">
        <v>142</v>
      </c>
      <c r="C981" s="90" t="s">
        <v>1545</v>
      </c>
      <c r="D981" s="90" t="s">
        <v>399</v>
      </c>
      <c r="E981" s="90" t="s">
        <v>400</v>
      </c>
      <c r="F981" s="112">
        <v>0</v>
      </c>
      <c r="G981" s="112">
        <v>0</v>
      </c>
      <c r="H981" s="113" t="str">
        <f t="shared" si="51"/>
        <v/>
      </c>
      <c r="I981" s="130">
        <v>0</v>
      </c>
      <c r="J981" s="130"/>
      <c r="K981" s="113" t="str">
        <f t="shared" si="50"/>
        <v/>
      </c>
      <c r="L981" s="91" t="str">
        <f t="shared" si="52"/>
        <v/>
      </c>
      <c r="N981" s="47"/>
    </row>
    <row r="982" spans="1:14">
      <c r="A982" s="90" t="s">
        <v>2012</v>
      </c>
      <c r="B982" s="90" t="s">
        <v>2015</v>
      </c>
      <c r="C982" s="90" t="s">
        <v>886</v>
      </c>
      <c r="D982" s="90" t="s">
        <v>398</v>
      </c>
      <c r="E982" s="90" t="s">
        <v>1868</v>
      </c>
      <c r="F982" s="112">
        <v>0</v>
      </c>
      <c r="G982" s="112">
        <v>0</v>
      </c>
      <c r="H982" s="113" t="str">
        <f t="shared" si="51"/>
        <v/>
      </c>
      <c r="I982" s="130">
        <v>0</v>
      </c>
      <c r="J982" s="130"/>
      <c r="K982" s="113" t="str">
        <f t="shared" si="50"/>
        <v/>
      </c>
      <c r="L982" s="91" t="str">
        <f t="shared" si="52"/>
        <v/>
      </c>
      <c r="N982" s="47"/>
    </row>
    <row r="983" spans="1:14">
      <c r="A983" s="90" t="s">
        <v>2011</v>
      </c>
      <c r="B983" s="90" t="s">
        <v>2305</v>
      </c>
      <c r="C983" s="90" t="s">
        <v>886</v>
      </c>
      <c r="D983" s="90" t="s">
        <v>398</v>
      </c>
      <c r="E983" s="90" t="s">
        <v>1868</v>
      </c>
      <c r="F983" s="112">
        <v>0</v>
      </c>
      <c r="G983" s="112">
        <v>0.19705500000000001</v>
      </c>
      <c r="H983" s="113">
        <f t="shared" si="51"/>
        <v>-1</v>
      </c>
      <c r="I983" s="130">
        <v>0</v>
      </c>
      <c r="J983" s="130"/>
      <c r="K983" s="113" t="str">
        <f t="shared" si="50"/>
        <v/>
      </c>
      <c r="L983" s="91" t="str">
        <f t="shared" si="52"/>
        <v/>
      </c>
      <c r="N983" s="47"/>
    </row>
    <row r="984" spans="1:14">
      <c r="A984" s="90" t="s">
        <v>1416</v>
      </c>
      <c r="B984" s="90" t="s">
        <v>1417</v>
      </c>
      <c r="C984" s="90" t="s">
        <v>886</v>
      </c>
      <c r="D984" s="90" t="s">
        <v>398</v>
      </c>
      <c r="E984" s="90" t="s">
        <v>1868</v>
      </c>
      <c r="F984" s="112">
        <v>0.35437995999999999</v>
      </c>
      <c r="G984" s="112">
        <v>0.32314823999999998</v>
      </c>
      <c r="H984" s="113">
        <f t="shared" si="51"/>
        <v>9.6648275107424464E-2</v>
      </c>
      <c r="I984" s="130">
        <v>0</v>
      </c>
      <c r="J984" s="130"/>
      <c r="K984" s="113" t="str">
        <f t="shared" si="50"/>
        <v/>
      </c>
      <c r="L984" s="91">
        <f t="shared" si="52"/>
        <v>0</v>
      </c>
      <c r="N984" s="47"/>
    </row>
    <row r="985" spans="1:14">
      <c r="A985" s="90" t="s">
        <v>1431</v>
      </c>
      <c r="B985" s="90" t="s">
        <v>1432</v>
      </c>
      <c r="C985" s="90" t="s">
        <v>886</v>
      </c>
      <c r="D985" s="90" t="s">
        <v>398</v>
      </c>
      <c r="E985" s="90" t="s">
        <v>1868</v>
      </c>
      <c r="F985" s="112">
        <v>0</v>
      </c>
      <c r="G985" s="112">
        <v>0</v>
      </c>
      <c r="H985" s="113" t="str">
        <f t="shared" si="51"/>
        <v/>
      </c>
      <c r="I985" s="130">
        <v>0</v>
      </c>
      <c r="J985" s="130"/>
      <c r="K985" s="113" t="str">
        <f t="shared" si="50"/>
        <v/>
      </c>
      <c r="L985" s="91" t="str">
        <f t="shared" si="52"/>
        <v/>
      </c>
      <c r="N985" s="47"/>
    </row>
    <row r="986" spans="1:14">
      <c r="A986" s="90" t="s">
        <v>2013</v>
      </c>
      <c r="B986" s="90" t="s">
        <v>2016</v>
      </c>
      <c r="C986" s="90" t="s">
        <v>886</v>
      </c>
      <c r="D986" s="90" t="s">
        <v>398</v>
      </c>
      <c r="E986" s="90" t="s">
        <v>1868</v>
      </c>
      <c r="F986" s="112">
        <v>2.016E-3</v>
      </c>
      <c r="G986" s="112">
        <v>1.40328E-3</v>
      </c>
      <c r="H986" s="113">
        <f t="shared" si="51"/>
        <v>0.43663417136993332</v>
      </c>
      <c r="I986" s="130">
        <v>0</v>
      </c>
      <c r="J986" s="130"/>
      <c r="K986" s="113" t="str">
        <f t="shared" si="50"/>
        <v/>
      </c>
      <c r="L986" s="91">
        <f t="shared" si="52"/>
        <v>0</v>
      </c>
      <c r="N986" s="47"/>
    </row>
    <row r="987" spans="1:14">
      <c r="A987" s="90" t="s">
        <v>2786</v>
      </c>
      <c r="B987" s="90" t="s">
        <v>2787</v>
      </c>
      <c r="C987" s="90" t="s">
        <v>298</v>
      </c>
      <c r="D987" s="90" t="s">
        <v>399</v>
      </c>
      <c r="E987" s="90" t="s">
        <v>400</v>
      </c>
      <c r="F987" s="112">
        <v>0</v>
      </c>
      <c r="G987" s="112">
        <v>0</v>
      </c>
      <c r="H987" s="113" t="str">
        <f t="shared" si="51"/>
        <v/>
      </c>
      <c r="I987" s="130">
        <v>0</v>
      </c>
      <c r="J987" s="130"/>
      <c r="K987" s="113" t="str">
        <f t="shared" si="50"/>
        <v/>
      </c>
      <c r="L987" s="91" t="str">
        <f t="shared" si="52"/>
        <v/>
      </c>
      <c r="N987" s="47"/>
    </row>
    <row r="988" spans="1:14">
      <c r="A988" s="90" t="s">
        <v>2534</v>
      </c>
      <c r="B988" s="90" t="s">
        <v>2535</v>
      </c>
      <c r="C988" s="90" t="s">
        <v>298</v>
      </c>
      <c r="D988" s="90" t="s">
        <v>1441</v>
      </c>
      <c r="E988" s="90" t="s">
        <v>1868</v>
      </c>
      <c r="F988" s="112">
        <v>0</v>
      </c>
      <c r="G988" s="112">
        <v>0</v>
      </c>
      <c r="H988" s="113" t="str">
        <f t="shared" si="51"/>
        <v/>
      </c>
      <c r="I988" s="130">
        <v>0</v>
      </c>
      <c r="J988" s="130"/>
      <c r="K988" s="113" t="str">
        <f t="shared" si="50"/>
        <v/>
      </c>
      <c r="L988" s="91" t="str">
        <f t="shared" si="52"/>
        <v/>
      </c>
      <c r="N988" s="47"/>
    </row>
    <row r="989" spans="1:14">
      <c r="A989" s="90" t="s">
        <v>2832</v>
      </c>
      <c r="B989" s="90" t="s">
        <v>2820</v>
      </c>
      <c r="C989" s="90" t="s">
        <v>1767</v>
      </c>
      <c r="D989" s="90" t="s">
        <v>398</v>
      </c>
      <c r="E989" s="90" t="s">
        <v>1868</v>
      </c>
      <c r="F989" s="112">
        <v>3.7811685895050198E-2</v>
      </c>
      <c r="G989" s="112">
        <v>0</v>
      </c>
      <c r="H989" s="113" t="str">
        <f t="shared" si="51"/>
        <v/>
      </c>
      <c r="I989" s="130">
        <v>0</v>
      </c>
      <c r="J989" s="130"/>
      <c r="K989" s="113" t="str">
        <f t="shared" si="50"/>
        <v/>
      </c>
      <c r="L989" s="91">
        <f t="shared" si="52"/>
        <v>0</v>
      </c>
      <c r="N989" s="47"/>
    </row>
    <row r="990" spans="1:14">
      <c r="A990" s="90" t="s">
        <v>2836</v>
      </c>
      <c r="B990" s="90" t="s">
        <v>2816</v>
      </c>
      <c r="C990" s="90" t="s">
        <v>1767</v>
      </c>
      <c r="D990" s="90" t="s">
        <v>398</v>
      </c>
      <c r="E990" s="90" t="s">
        <v>1868</v>
      </c>
      <c r="F990" s="112">
        <v>0</v>
      </c>
      <c r="G990" s="112">
        <v>0</v>
      </c>
      <c r="H990" s="113" t="str">
        <f t="shared" si="51"/>
        <v/>
      </c>
      <c r="I990" s="130">
        <v>0</v>
      </c>
      <c r="J990" s="130"/>
      <c r="K990" s="113" t="str">
        <f t="shared" si="50"/>
        <v/>
      </c>
      <c r="L990" s="91" t="str">
        <f t="shared" si="52"/>
        <v/>
      </c>
      <c r="N990" s="47"/>
    </row>
    <row r="991" spans="1:14">
      <c r="A991" s="90" t="s">
        <v>2833</v>
      </c>
      <c r="B991" s="90" t="s">
        <v>2819</v>
      </c>
      <c r="C991" s="90" t="s">
        <v>1767</v>
      </c>
      <c r="D991" s="90" t="s">
        <v>398</v>
      </c>
      <c r="E991" s="90" t="s">
        <v>1868</v>
      </c>
      <c r="F991" s="112">
        <v>0</v>
      </c>
      <c r="G991" s="112">
        <v>0</v>
      </c>
      <c r="H991" s="113" t="str">
        <f t="shared" si="51"/>
        <v/>
      </c>
      <c r="I991" s="130">
        <v>0</v>
      </c>
      <c r="J991" s="130"/>
      <c r="K991" s="113" t="str">
        <f t="shared" si="50"/>
        <v/>
      </c>
      <c r="L991" s="91" t="str">
        <f t="shared" si="52"/>
        <v/>
      </c>
      <c r="N991" s="47"/>
    </row>
    <row r="992" spans="1:14">
      <c r="A992" s="90" t="s">
        <v>2834</v>
      </c>
      <c r="B992" s="90" t="s">
        <v>2818</v>
      </c>
      <c r="C992" s="90" t="s">
        <v>1767</v>
      </c>
      <c r="D992" s="90" t="s">
        <v>398</v>
      </c>
      <c r="E992" s="90" t="s">
        <v>1868</v>
      </c>
      <c r="F992" s="112">
        <v>0</v>
      </c>
      <c r="G992" s="112">
        <v>0</v>
      </c>
      <c r="H992" s="113" t="str">
        <f t="shared" si="51"/>
        <v/>
      </c>
      <c r="I992" s="130">
        <v>0</v>
      </c>
      <c r="J992" s="130"/>
      <c r="K992" s="113" t="str">
        <f t="shared" ref="K992:K1018" si="53">IF(ISERROR(I992/J992-1),"",IF((I992/J992-1)&gt;10000%,"",I992/J992-1))</f>
        <v/>
      </c>
      <c r="L992" s="91" t="str">
        <f t="shared" si="52"/>
        <v/>
      </c>
      <c r="N992" s="47"/>
    </row>
    <row r="993" spans="1:14">
      <c r="A993" s="90" t="s">
        <v>2729</v>
      </c>
      <c r="B993" s="90" t="s">
        <v>971</v>
      </c>
      <c r="C993" s="90" t="s">
        <v>1767</v>
      </c>
      <c r="D993" s="90" t="s">
        <v>398</v>
      </c>
      <c r="E993" s="90" t="s">
        <v>1868</v>
      </c>
      <c r="F993" s="112">
        <v>0</v>
      </c>
      <c r="G993" s="112">
        <v>0</v>
      </c>
      <c r="H993" s="113" t="str">
        <f t="shared" si="51"/>
        <v/>
      </c>
      <c r="I993" s="130">
        <v>0</v>
      </c>
      <c r="J993" s="130"/>
      <c r="K993" s="113" t="str">
        <f t="shared" si="53"/>
        <v/>
      </c>
      <c r="L993" s="91" t="str">
        <f t="shared" si="52"/>
        <v/>
      </c>
      <c r="N993" s="47"/>
    </row>
    <row r="994" spans="1:14">
      <c r="A994" s="90" t="s">
        <v>873</v>
      </c>
      <c r="B994" s="90" t="s">
        <v>874</v>
      </c>
      <c r="C994" s="90" t="s">
        <v>1767</v>
      </c>
      <c r="D994" s="90" t="s">
        <v>398</v>
      </c>
      <c r="E994" s="90" t="s">
        <v>1868</v>
      </c>
      <c r="F994" s="112">
        <v>0</v>
      </c>
      <c r="G994" s="112">
        <v>0</v>
      </c>
      <c r="H994" s="113" t="str">
        <f t="shared" si="51"/>
        <v/>
      </c>
      <c r="I994" s="130">
        <v>0</v>
      </c>
      <c r="J994" s="130"/>
      <c r="K994" s="113" t="str">
        <f t="shared" si="53"/>
        <v/>
      </c>
      <c r="L994" s="91" t="str">
        <f t="shared" si="52"/>
        <v/>
      </c>
      <c r="N994" s="47"/>
    </row>
    <row r="995" spans="1:14">
      <c r="A995" s="90" t="s">
        <v>875</v>
      </c>
      <c r="B995" s="90" t="s">
        <v>876</v>
      </c>
      <c r="C995" s="90" t="s">
        <v>1767</v>
      </c>
      <c r="D995" s="90" t="s">
        <v>398</v>
      </c>
      <c r="E995" s="90" t="s">
        <v>1868</v>
      </c>
      <c r="F995" s="112">
        <v>0</v>
      </c>
      <c r="G995" s="112">
        <v>0</v>
      </c>
      <c r="H995" s="113" t="str">
        <f t="shared" si="51"/>
        <v/>
      </c>
      <c r="I995" s="130">
        <v>0</v>
      </c>
      <c r="J995" s="130"/>
      <c r="K995" s="113" t="str">
        <f t="shared" si="53"/>
        <v/>
      </c>
      <c r="L995" s="91" t="str">
        <f t="shared" si="52"/>
        <v/>
      </c>
      <c r="N995" s="47"/>
    </row>
    <row r="996" spans="1:14">
      <c r="A996" s="90" t="s">
        <v>2835</v>
      </c>
      <c r="B996" s="90" t="s">
        <v>2817</v>
      </c>
      <c r="C996" s="90" t="s">
        <v>1767</v>
      </c>
      <c r="D996" s="90" t="s">
        <v>398</v>
      </c>
      <c r="E996" s="90" t="s">
        <v>1868</v>
      </c>
      <c r="F996" s="112">
        <v>0</v>
      </c>
      <c r="G996" s="112">
        <v>0</v>
      </c>
      <c r="H996" s="113" t="str">
        <f t="shared" si="51"/>
        <v/>
      </c>
      <c r="I996" s="130">
        <v>0</v>
      </c>
      <c r="J996" s="130"/>
      <c r="K996" s="113" t="str">
        <f t="shared" si="53"/>
        <v/>
      </c>
      <c r="L996" s="91" t="str">
        <f t="shared" si="52"/>
        <v/>
      </c>
      <c r="N996" s="47"/>
    </row>
    <row r="997" spans="1:14">
      <c r="A997" s="90" t="s">
        <v>2145</v>
      </c>
      <c r="B997" s="90" t="s">
        <v>2144</v>
      </c>
      <c r="C997" s="90" t="s">
        <v>1767</v>
      </c>
      <c r="D997" s="90" t="s">
        <v>398</v>
      </c>
      <c r="E997" s="90" t="s">
        <v>1868</v>
      </c>
      <c r="F997" s="112">
        <v>2.70971678908063</v>
      </c>
      <c r="G997" s="112">
        <v>0</v>
      </c>
      <c r="H997" s="113" t="str">
        <f t="shared" si="51"/>
        <v/>
      </c>
      <c r="I997" s="130">
        <v>0</v>
      </c>
      <c r="J997" s="130"/>
      <c r="K997" s="113" t="str">
        <f t="shared" si="53"/>
        <v/>
      </c>
      <c r="L997" s="91">
        <f t="shared" si="52"/>
        <v>0</v>
      </c>
      <c r="N997" s="47"/>
    </row>
    <row r="998" spans="1:14">
      <c r="A998" s="90" t="s">
        <v>1816</v>
      </c>
      <c r="B998" s="90" t="s">
        <v>1817</v>
      </c>
      <c r="C998" s="90" t="s">
        <v>1767</v>
      </c>
      <c r="D998" s="90" t="s">
        <v>398</v>
      </c>
      <c r="E998" s="90" t="s">
        <v>1868</v>
      </c>
      <c r="F998" s="112">
        <v>2.7546664626682999E-2</v>
      </c>
      <c r="G998" s="112">
        <v>0</v>
      </c>
      <c r="H998" s="113" t="str">
        <f t="shared" si="51"/>
        <v/>
      </c>
      <c r="I998" s="130">
        <v>0</v>
      </c>
      <c r="J998" s="130"/>
      <c r="K998" s="113" t="str">
        <f t="shared" si="53"/>
        <v/>
      </c>
      <c r="L998" s="91">
        <f t="shared" si="52"/>
        <v>0</v>
      </c>
      <c r="N998" s="47"/>
    </row>
    <row r="999" spans="1:14">
      <c r="A999" s="90" t="s">
        <v>1818</v>
      </c>
      <c r="B999" s="90" t="s">
        <v>1819</v>
      </c>
      <c r="C999" s="90" t="s">
        <v>1767</v>
      </c>
      <c r="D999" s="90" t="s">
        <v>398</v>
      </c>
      <c r="E999" s="90" t="s">
        <v>1868</v>
      </c>
      <c r="F999" s="112">
        <v>0.41353247326933001</v>
      </c>
      <c r="G999" s="112">
        <v>0</v>
      </c>
      <c r="H999" s="113" t="str">
        <f t="shared" si="51"/>
        <v/>
      </c>
      <c r="I999" s="130">
        <v>0</v>
      </c>
      <c r="J999" s="130"/>
      <c r="K999" s="113" t="str">
        <f t="shared" si="53"/>
        <v/>
      </c>
      <c r="L999" s="91">
        <f t="shared" si="52"/>
        <v>0</v>
      </c>
      <c r="N999" s="47"/>
    </row>
    <row r="1000" spans="1:14">
      <c r="A1000" s="90" t="s">
        <v>1820</v>
      </c>
      <c r="B1000" s="90" t="s">
        <v>1821</v>
      </c>
      <c r="C1000" s="90" t="s">
        <v>1767</v>
      </c>
      <c r="D1000" s="90" t="s">
        <v>398</v>
      </c>
      <c r="E1000" s="90" t="s">
        <v>1868</v>
      </c>
      <c r="F1000" s="112">
        <v>0</v>
      </c>
      <c r="G1000" s="112">
        <v>0</v>
      </c>
      <c r="H1000" s="113" t="str">
        <f t="shared" si="51"/>
        <v/>
      </c>
      <c r="I1000" s="130">
        <v>0</v>
      </c>
      <c r="J1000" s="130"/>
      <c r="K1000" s="113" t="str">
        <f t="shared" si="53"/>
        <v/>
      </c>
      <c r="L1000" s="91" t="str">
        <f t="shared" si="52"/>
        <v/>
      </c>
      <c r="N1000" s="47"/>
    </row>
    <row r="1001" spans="1:14">
      <c r="A1001" s="90" t="s">
        <v>2837</v>
      </c>
      <c r="B1001" s="90" t="s">
        <v>2811</v>
      </c>
      <c r="C1001" s="90" t="s">
        <v>1767</v>
      </c>
      <c r="D1001" s="90" t="s">
        <v>398</v>
      </c>
      <c r="E1001" s="90" t="s">
        <v>1868</v>
      </c>
      <c r="F1001" s="112">
        <v>0</v>
      </c>
      <c r="G1001" s="112">
        <v>0</v>
      </c>
      <c r="H1001" s="113" t="str">
        <f t="shared" si="51"/>
        <v/>
      </c>
      <c r="I1001" s="130">
        <v>0</v>
      </c>
      <c r="J1001" s="130"/>
      <c r="K1001" s="113" t="str">
        <f t="shared" si="53"/>
        <v/>
      </c>
      <c r="L1001" s="91" t="str">
        <f t="shared" si="52"/>
        <v/>
      </c>
      <c r="N1001" s="47"/>
    </row>
    <row r="1002" spans="1:14">
      <c r="A1002" s="90" t="s">
        <v>2838</v>
      </c>
      <c r="B1002" s="90" t="s">
        <v>2808</v>
      </c>
      <c r="C1002" s="90" t="s">
        <v>1767</v>
      </c>
      <c r="D1002" s="90" t="s">
        <v>398</v>
      </c>
      <c r="E1002" s="90" t="s">
        <v>1868</v>
      </c>
      <c r="F1002" s="112">
        <v>0</v>
      </c>
      <c r="G1002" s="112">
        <v>0</v>
      </c>
      <c r="H1002" s="113" t="str">
        <f t="shared" si="51"/>
        <v/>
      </c>
      <c r="I1002" s="130">
        <v>0</v>
      </c>
      <c r="J1002" s="130"/>
      <c r="K1002" s="113" t="str">
        <f t="shared" si="53"/>
        <v/>
      </c>
      <c r="L1002" s="91" t="str">
        <f t="shared" si="52"/>
        <v/>
      </c>
      <c r="N1002" s="47"/>
    </row>
    <row r="1003" spans="1:14">
      <c r="A1003" s="90" t="s">
        <v>1919</v>
      </c>
      <c r="B1003" s="90" t="s">
        <v>1396</v>
      </c>
      <c r="C1003" s="90" t="s">
        <v>1767</v>
      </c>
      <c r="D1003" s="90" t="s">
        <v>398</v>
      </c>
      <c r="E1003" s="90" t="s">
        <v>1868</v>
      </c>
      <c r="F1003" s="112">
        <v>0</v>
      </c>
      <c r="G1003" s="112">
        <v>0</v>
      </c>
      <c r="H1003" s="113" t="str">
        <f t="shared" si="51"/>
        <v/>
      </c>
      <c r="I1003" s="130">
        <v>0</v>
      </c>
      <c r="J1003" s="130"/>
      <c r="K1003" s="113" t="str">
        <f t="shared" si="53"/>
        <v/>
      </c>
      <c r="L1003" s="91" t="str">
        <f t="shared" si="52"/>
        <v/>
      </c>
      <c r="N1003" s="47"/>
    </row>
    <row r="1004" spans="1:14">
      <c r="A1004" s="90" t="s">
        <v>2504</v>
      </c>
      <c r="B1004" s="90" t="s">
        <v>2505</v>
      </c>
      <c r="C1004" s="90" t="s">
        <v>1767</v>
      </c>
      <c r="D1004" s="90" t="s">
        <v>399</v>
      </c>
      <c r="E1004" s="90" t="s">
        <v>400</v>
      </c>
      <c r="F1004" s="112">
        <v>0</v>
      </c>
      <c r="G1004" s="112">
        <v>0</v>
      </c>
      <c r="H1004" s="113" t="str">
        <f t="shared" si="51"/>
        <v/>
      </c>
      <c r="I1004" s="130">
        <v>0</v>
      </c>
      <c r="J1004" s="130"/>
      <c r="K1004" s="113" t="str">
        <f t="shared" si="53"/>
        <v/>
      </c>
      <c r="L1004" s="91" t="str">
        <f t="shared" si="52"/>
        <v/>
      </c>
      <c r="N1004" s="47"/>
    </row>
    <row r="1005" spans="1:14">
      <c r="A1005" s="90" t="s">
        <v>4</v>
      </c>
      <c r="B1005" s="90" t="s">
        <v>5</v>
      </c>
      <c r="C1005" s="90" t="s">
        <v>1767</v>
      </c>
      <c r="D1005" s="90" t="s">
        <v>399</v>
      </c>
      <c r="E1005" s="90" t="s">
        <v>400</v>
      </c>
      <c r="F1005" s="112">
        <v>0</v>
      </c>
      <c r="G1005" s="112">
        <v>0</v>
      </c>
      <c r="H1005" s="113" t="str">
        <f t="shared" si="51"/>
        <v/>
      </c>
      <c r="I1005" s="130">
        <v>0</v>
      </c>
      <c r="J1005" s="130"/>
      <c r="K1005" s="113" t="str">
        <f t="shared" si="53"/>
        <v/>
      </c>
      <c r="L1005" s="91" t="str">
        <f t="shared" si="52"/>
        <v/>
      </c>
      <c r="N1005" s="47"/>
    </row>
    <row r="1006" spans="1:14">
      <c r="A1006" s="90" t="s">
        <v>2839</v>
      </c>
      <c r="B1006" s="90" t="s">
        <v>2815</v>
      </c>
      <c r="C1006" s="90" t="s">
        <v>1767</v>
      </c>
      <c r="D1006" s="90" t="s">
        <v>399</v>
      </c>
      <c r="E1006" s="90" t="s">
        <v>400</v>
      </c>
      <c r="F1006" s="112">
        <v>0</v>
      </c>
      <c r="G1006" s="112">
        <v>0</v>
      </c>
      <c r="H1006" s="113" t="str">
        <f t="shared" si="51"/>
        <v/>
      </c>
      <c r="I1006" s="130">
        <v>0</v>
      </c>
      <c r="J1006" s="130"/>
      <c r="K1006" s="113" t="str">
        <f t="shared" si="53"/>
        <v/>
      </c>
      <c r="L1006" s="91" t="str">
        <f t="shared" si="52"/>
        <v/>
      </c>
      <c r="N1006" s="47"/>
    </row>
    <row r="1007" spans="1:14">
      <c r="A1007" s="90" t="s">
        <v>2514</v>
      </c>
      <c r="B1007" s="90" t="s">
        <v>2515</v>
      </c>
      <c r="C1007" s="90" t="s">
        <v>1767</v>
      </c>
      <c r="D1007" s="90" t="s">
        <v>399</v>
      </c>
      <c r="E1007" s="90" t="s">
        <v>400</v>
      </c>
      <c r="F1007" s="112">
        <v>0</v>
      </c>
      <c r="G1007" s="112">
        <v>6.0139999999999999E-2</v>
      </c>
      <c r="H1007" s="113">
        <f t="shared" si="51"/>
        <v>-1</v>
      </c>
      <c r="I1007" s="130">
        <v>0</v>
      </c>
      <c r="J1007" s="130"/>
      <c r="K1007" s="113" t="str">
        <f t="shared" si="53"/>
        <v/>
      </c>
      <c r="L1007" s="91" t="str">
        <f t="shared" si="52"/>
        <v/>
      </c>
      <c r="N1007" s="47"/>
    </row>
    <row r="1008" spans="1:14">
      <c r="A1008" s="90" t="s">
        <v>2520</v>
      </c>
      <c r="B1008" s="90" t="s">
        <v>2521</v>
      </c>
      <c r="C1008" s="90" t="s">
        <v>1767</v>
      </c>
      <c r="D1008" s="90" t="s">
        <v>399</v>
      </c>
      <c r="E1008" s="90" t="s">
        <v>400</v>
      </c>
      <c r="F1008" s="112">
        <v>2.4597299999999999E-2</v>
      </c>
      <c r="G1008" s="112">
        <v>0</v>
      </c>
      <c r="H1008" s="113" t="str">
        <f t="shared" si="51"/>
        <v/>
      </c>
      <c r="I1008" s="130">
        <v>0</v>
      </c>
      <c r="J1008" s="130"/>
      <c r="K1008" s="113" t="str">
        <f t="shared" si="53"/>
        <v/>
      </c>
      <c r="L1008" s="91">
        <f t="shared" si="52"/>
        <v>0</v>
      </c>
      <c r="N1008" s="47"/>
    </row>
    <row r="1009" spans="1:14">
      <c r="A1009" s="90" t="s">
        <v>1941</v>
      </c>
      <c r="B1009" s="90" t="s">
        <v>1931</v>
      </c>
      <c r="C1009" s="90" t="s">
        <v>1767</v>
      </c>
      <c r="D1009" s="90" t="s">
        <v>399</v>
      </c>
      <c r="E1009" s="90" t="s">
        <v>400</v>
      </c>
      <c r="F1009" s="112">
        <v>0</v>
      </c>
      <c r="G1009" s="112">
        <v>0</v>
      </c>
      <c r="H1009" s="113" t="str">
        <f t="shared" si="51"/>
        <v/>
      </c>
      <c r="I1009" s="130">
        <v>0</v>
      </c>
      <c r="J1009" s="130"/>
      <c r="K1009" s="113" t="str">
        <f t="shared" si="53"/>
        <v/>
      </c>
      <c r="L1009" s="91" t="str">
        <f t="shared" si="52"/>
        <v/>
      </c>
      <c r="N1009" s="47"/>
    </row>
    <row r="1010" spans="1:14">
      <c r="A1010" s="90" t="s">
        <v>2153</v>
      </c>
      <c r="B1010" s="90" t="s">
        <v>2152</v>
      </c>
      <c r="C1010" s="90" t="s">
        <v>1767</v>
      </c>
      <c r="D1010" s="90" t="s">
        <v>399</v>
      </c>
      <c r="E1010" s="90" t="s">
        <v>400</v>
      </c>
      <c r="F1010" s="112">
        <v>0</v>
      </c>
      <c r="G1010" s="112">
        <v>0</v>
      </c>
      <c r="H1010" s="113" t="str">
        <f t="shared" si="51"/>
        <v/>
      </c>
      <c r="I1010" s="130">
        <v>0</v>
      </c>
      <c r="J1010" s="130"/>
      <c r="K1010" s="113" t="str">
        <f t="shared" si="53"/>
        <v/>
      </c>
      <c r="L1010" s="91" t="str">
        <f t="shared" si="52"/>
        <v/>
      </c>
      <c r="N1010" s="47"/>
    </row>
    <row r="1011" spans="1:14">
      <c r="A1011" s="90" t="s">
        <v>2155</v>
      </c>
      <c r="B1011" s="90" t="s">
        <v>2154</v>
      </c>
      <c r="C1011" s="90" t="s">
        <v>1767</v>
      </c>
      <c r="D1011" s="90" t="s">
        <v>399</v>
      </c>
      <c r="E1011" s="90" t="s">
        <v>400</v>
      </c>
      <c r="F1011" s="112">
        <v>1.0059500000000001E-2</v>
      </c>
      <c r="G1011" s="112">
        <v>4.7476000000000003E-3</v>
      </c>
      <c r="H1011" s="113">
        <f t="shared" si="51"/>
        <v>1.1188600556070436</v>
      </c>
      <c r="I1011" s="130">
        <v>0</v>
      </c>
      <c r="J1011" s="130"/>
      <c r="K1011" s="113" t="str">
        <f t="shared" si="53"/>
        <v/>
      </c>
      <c r="L1011" s="91">
        <f t="shared" si="52"/>
        <v>0</v>
      </c>
      <c r="N1011" s="47"/>
    </row>
    <row r="1012" spans="1:14">
      <c r="A1012" s="90" t="s">
        <v>2157</v>
      </c>
      <c r="B1012" s="90" t="s">
        <v>2156</v>
      </c>
      <c r="C1012" s="90" t="s">
        <v>1767</v>
      </c>
      <c r="D1012" s="90" t="s">
        <v>399</v>
      </c>
      <c r="E1012" s="90" t="s">
        <v>400</v>
      </c>
      <c r="F1012" s="112">
        <v>0</v>
      </c>
      <c r="G1012" s="112">
        <v>7.2919200000000003E-3</v>
      </c>
      <c r="H1012" s="113">
        <f t="shared" si="51"/>
        <v>-1</v>
      </c>
      <c r="I1012" s="130">
        <v>0</v>
      </c>
      <c r="J1012" s="130"/>
      <c r="K1012" s="113" t="str">
        <f t="shared" si="53"/>
        <v/>
      </c>
      <c r="L1012" s="91" t="str">
        <f t="shared" si="52"/>
        <v/>
      </c>
      <c r="N1012" s="47"/>
    </row>
    <row r="1013" spans="1:14">
      <c r="A1013" s="90" t="s">
        <v>1943</v>
      </c>
      <c r="B1013" s="90" t="s">
        <v>1933</v>
      </c>
      <c r="C1013" s="90" t="s">
        <v>1767</v>
      </c>
      <c r="D1013" s="90" t="s">
        <v>399</v>
      </c>
      <c r="E1013" s="90" t="s">
        <v>400</v>
      </c>
      <c r="F1013" s="112">
        <v>0</v>
      </c>
      <c r="G1013" s="112">
        <v>4.0585250000000003E-2</v>
      </c>
      <c r="H1013" s="113">
        <f t="shared" si="51"/>
        <v>-1</v>
      </c>
      <c r="I1013" s="130">
        <v>0</v>
      </c>
      <c r="J1013" s="130"/>
      <c r="K1013" s="113" t="str">
        <f t="shared" si="53"/>
        <v/>
      </c>
      <c r="L1013" s="91" t="str">
        <f t="shared" si="52"/>
        <v/>
      </c>
      <c r="N1013" s="47"/>
    </row>
    <row r="1014" spans="1:14">
      <c r="A1014" s="90" t="s">
        <v>2796</v>
      </c>
      <c r="B1014" s="90" t="s">
        <v>2797</v>
      </c>
      <c r="C1014" s="90" t="s">
        <v>1767</v>
      </c>
      <c r="D1014" s="90" t="s">
        <v>399</v>
      </c>
      <c r="E1014" s="90" t="s">
        <v>400</v>
      </c>
      <c r="F1014" s="112">
        <v>1.3335E-2</v>
      </c>
      <c r="G1014" s="112">
        <v>0</v>
      </c>
      <c r="H1014" s="113" t="str">
        <f t="shared" si="51"/>
        <v/>
      </c>
      <c r="I1014" s="130">
        <v>0</v>
      </c>
      <c r="J1014" s="130"/>
      <c r="K1014" s="113" t="str">
        <f t="shared" si="53"/>
        <v/>
      </c>
      <c r="L1014" s="91">
        <f t="shared" si="52"/>
        <v>0</v>
      </c>
      <c r="N1014" s="47"/>
    </row>
    <row r="1015" spans="1:14">
      <c r="A1015" s="90" t="s">
        <v>2800</v>
      </c>
      <c r="B1015" s="90" t="s">
        <v>2801</v>
      </c>
      <c r="C1015" s="90" t="s">
        <v>1767</v>
      </c>
      <c r="D1015" s="90" t="s">
        <v>399</v>
      </c>
      <c r="E1015" s="90" t="s">
        <v>400</v>
      </c>
      <c r="F1015" s="112">
        <v>0.84134050000000005</v>
      </c>
      <c r="G1015" s="112">
        <v>0</v>
      </c>
      <c r="H1015" s="113" t="str">
        <f t="shared" si="51"/>
        <v/>
      </c>
      <c r="I1015" s="130">
        <v>0</v>
      </c>
      <c r="J1015" s="130"/>
      <c r="K1015" s="113" t="str">
        <f t="shared" si="53"/>
        <v/>
      </c>
      <c r="L1015" s="91">
        <f t="shared" si="52"/>
        <v>0</v>
      </c>
      <c r="N1015" s="47"/>
    </row>
    <row r="1016" spans="1:14">
      <c r="A1016" s="90" t="s">
        <v>2804</v>
      </c>
      <c r="B1016" s="90" t="s">
        <v>2805</v>
      </c>
      <c r="C1016" s="90" t="s">
        <v>1767</v>
      </c>
      <c r="D1016" s="90" t="s">
        <v>399</v>
      </c>
      <c r="E1016" s="90" t="s">
        <v>400</v>
      </c>
      <c r="F1016" s="112">
        <v>0</v>
      </c>
      <c r="G1016" s="112">
        <v>0</v>
      </c>
      <c r="H1016" s="113" t="str">
        <f t="shared" si="51"/>
        <v/>
      </c>
      <c r="I1016" s="130">
        <v>0</v>
      </c>
      <c r="J1016" s="130"/>
      <c r="K1016" s="113" t="str">
        <f t="shared" si="53"/>
        <v/>
      </c>
      <c r="L1016" s="91" t="str">
        <f t="shared" si="52"/>
        <v/>
      </c>
      <c r="N1016" s="47"/>
    </row>
    <row r="1017" spans="1:14">
      <c r="A1017" s="90" t="s">
        <v>2806</v>
      </c>
      <c r="B1017" s="90" t="s">
        <v>2807</v>
      </c>
      <c r="C1017" s="90" t="s">
        <v>1767</v>
      </c>
      <c r="D1017" s="90" t="s">
        <v>399</v>
      </c>
      <c r="E1017" s="90" t="s">
        <v>400</v>
      </c>
      <c r="F1017" s="112">
        <v>0.17610000000000001</v>
      </c>
      <c r="G1017" s="112">
        <v>0.144484</v>
      </c>
      <c r="H1017" s="113">
        <f t="shared" si="51"/>
        <v>0.21882007696353933</v>
      </c>
      <c r="I1017" s="130">
        <v>0</v>
      </c>
      <c r="J1017" s="130"/>
      <c r="K1017" s="113" t="str">
        <f t="shared" si="53"/>
        <v/>
      </c>
      <c r="L1017" s="91">
        <f t="shared" si="52"/>
        <v>0</v>
      </c>
      <c r="N1017" s="47"/>
    </row>
    <row r="1018" spans="1:14">
      <c r="A1018" s="90" t="s">
        <v>2916</v>
      </c>
      <c r="B1018" s="90" t="s">
        <v>2917</v>
      </c>
      <c r="C1018" s="90" t="s">
        <v>1543</v>
      </c>
      <c r="D1018" s="90" t="s">
        <v>1441</v>
      </c>
      <c r="E1018" s="90" t="s">
        <v>400</v>
      </c>
      <c r="F1018" s="112">
        <v>1.1573999999999999E-2</v>
      </c>
      <c r="G1018" s="112">
        <v>0</v>
      </c>
      <c r="H1018" s="113" t="str">
        <f t="shared" si="51"/>
        <v/>
      </c>
      <c r="I1018" s="130">
        <v>0</v>
      </c>
      <c r="J1018" s="130"/>
      <c r="K1018" s="113" t="str">
        <f t="shared" si="53"/>
        <v/>
      </c>
      <c r="L1018" s="91">
        <f t="shared" si="52"/>
        <v>0</v>
      </c>
      <c r="N1018" s="47"/>
    </row>
    <row r="1019" spans="1:14">
      <c r="A1019" s="90" t="s">
        <v>3009</v>
      </c>
      <c r="B1019" s="90" t="s">
        <v>3010</v>
      </c>
      <c r="C1019" s="90" t="s">
        <v>1544</v>
      </c>
      <c r="D1019" s="90" t="s">
        <v>398</v>
      </c>
      <c r="E1019" s="90" t="s">
        <v>400</v>
      </c>
      <c r="F1019" s="112">
        <v>5.4873390000000001E-2</v>
      </c>
      <c r="G1019" s="112"/>
      <c r="H1019" s="113" t="str">
        <f t="shared" si="51"/>
        <v/>
      </c>
      <c r="I1019" s="130">
        <v>0</v>
      </c>
      <c r="J1019" s="130"/>
      <c r="K1019" s="113"/>
      <c r="L1019" s="91">
        <f t="shared" si="52"/>
        <v>0</v>
      </c>
      <c r="N1019" s="47"/>
    </row>
    <row r="1020" spans="1:14">
      <c r="A1020" s="90" t="s">
        <v>3011</v>
      </c>
      <c r="B1020" s="90" t="s">
        <v>3012</v>
      </c>
      <c r="C1020" s="90" t="s">
        <v>1544</v>
      </c>
      <c r="D1020" s="90" t="s">
        <v>398</v>
      </c>
      <c r="E1020" s="90" t="s">
        <v>1868</v>
      </c>
      <c r="F1020" s="112">
        <v>0</v>
      </c>
      <c r="G1020" s="112"/>
      <c r="H1020" s="113" t="str">
        <f t="shared" si="51"/>
        <v/>
      </c>
      <c r="I1020" s="130">
        <v>0</v>
      </c>
      <c r="J1020" s="130"/>
      <c r="K1020" s="113"/>
      <c r="L1020" s="91" t="str">
        <f t="shared" si="52"/>
        <v/>
      </c>
      <c r="N1020" s="47"/>
    </row>
    <row r="1021" spans="1:14">
      <c r="A1021" s="90" t="s">
        <v>3003</v>
      </c>
      <c r="B1021" s="90" t="s">
        <v>3004</v>
      </c>
      <c r="C1021" s="90" t="s">
        <v>1180</v>
      </c>
      <c r="D1021" s="90" t="s">
        <v>399</v>
      </c>
      <c r="E1021" s="90" t="s">
        <v>400</v>
      </c>
      <c r="F1021" s="112">
        <v>0</v>
      </c>
      <c r="G1021" s="112"/>
      <c r="H1021" s="113" t="str">
        <f t="shared" si="51"/>
        <v/>
      </c>
      <c r="I1021" s="130">
        <v>0</v>
      </c>
      <c r="J1021" s="130"/>
      <c r="K1021" s="113"/>
      <c r="L1021" s="91" t="str">
        <f t="shared" si="52"/>
        <v/>
      </c>
      <c r="N1021" s="47"/>
    </row>
    <row r="1022" spans="1:14">
      <c r="A1022" s="90" t="s">
        <v>3007</v>
      </c>
      <c r="B1022" s="90" t="s">
        <v>3008</v>
      </c>
      <c r="C1022" s="90" t="s">
        <v>1180</v>
      </c>
      <c r="D1022" s="90" t="s">
        <v>398</v>
      </c>
      <c r="E1022" s="90" t="s">
        <v>1868</v>
      </c>
      <c r="F1022" s="112">
        <v>0</v>
      </c>
      <c r="G1022" s="112"/>
      <c r="H1022" s="113" t="str">
        <f t="shared" si="51"/>
        <v/>
      </c>
      <c r="I1022" s="130">
        <v>0</v>
      </c>
      <c r="J1022" s="130"/>
      <c r="K1022" s="113"/>
      <c r="L1022" s="91" t="str">
        <f t="shared" si="52"/>
        <v/>
      </c>
      <c r="N1022" s="47"/>
    </row>
    <row r="1023" spans="1:14">
      <c r="A1023" s="15" t="s">
        <v>49</v>
      </c>
      <c r="B1023" s="109">
        <f>COUNTA(F7:F1022)</f>
        <v>1016</v>
      </c>
      <c r="C1023" s="109"/>
      <c r="D1023" s="109"/>
      <c r="E1023" s="131"/>
      <c r="F1023" s="132">
        <f>SUM(F7:F1022)</f>
        <v>7809.9902901077448</v>
      </c>
      <c r="G1023" s="99">
        <f>SUM(G7:G1022)</f>
        <v>8613.5661898762992</v>
      </c>
      <c r="H1023" s="110">
        <f>IF(ISERROR(F1023/G1023-1),"",((F1023/G1023-1)))</f>
        <v>-9.3291893514792279E-2</v>
      </c>
      <c r="I1023" s="132">
        <f>SUM(I7:I1022)</f>
        <v>19424.021231345876</v>
      </c>
      <c r="J1023" s="99">
        <f>SUM(J7:J1022)</f>
        <v>18391.799757294284</v>
      </c>
      <c r="K1023" s="110">
        <f>IF(ISERROR(I1023/J1023-1),"",((I1023/J1023-1)))</f>
        <v>5.6124005680423306E-2</v>
      </c>
      <c r="L1023" s="79">
        <f>IF(ISERROR(I1023/F1023),"",(I1023/F1023))</f>
        <v>2.48707367228723</v>
      </c>
    </row>
    <row r="1024" spans="1:14" ht="22.5" customHeight="1">
      <c r="A1024" s="16"/>
      <c r="B1024" s="16"/>
      <c r="C1024" s="16"/>
      <c r="D1024" s="16"/>
      <c r="E1024" s="16"/>
      <c r="F1024" s="103"/>
      <c r="G1024" s="103"/>
      <c r="H1024" s="104"/>
    </row>
    <row r="1025" spans="1:12">
      <c r="B1025" s="16"/>
      <c r="C1025" s="16"/>
      <c r="D1025" s="16"/>
      <c r="E1025" s="16"/>
      <c r="F1025" s="103"/>
      <c r="G1025" s="103"/>
      <c r="H1025" s="104"/>
    </row>
    <row r="1026" spans="1:12" ht="22.5">
      <c r="A1026" s="31" t="s">
        <v>717</v>
      </c>
      <c r="B1026" s="32" t="s">
        <v>171</v>
      </c>
      <c r="C1026" s="33" t="s">
        <v>1565</v>
      </c>
      <c r="D1026" s="33" t="s">
        <v>397</v>
      </c>
      <c r="E1026" s="34" t="s">
        <v>198</v>
      </c>
      <c r="F1026" s="177" t="s">
        <v>1169</v>
      </c>
      <c r="G1026" s="178"/>
      <c r="H1026" s="179"/>
      <c r="I1026" s="180" t="s">
        <v>169</v>
      </c>
      <c r="J1026" s="181"/>
      <c r="K1026" s="181"/>
      <c r="L1026" s="182"/>
    </row>
    <row r="1027" spans="1:12" ht="22.5">
      <c r="A1027" s="2"/>
      <c r="B1027" s="2"/>
      <c r="C1027" s="1"/>
      <c r="D1027" s="1"/>
      <c r="E1027" s="1"/>
      <c r="F1027" s="117" t="s">
        <v>3013</v>
      </c>
      <c r="G1027" s="129" t="s">
        <v>2920</v>
      </c>
      <c r="H1027" s="116" t="s">
        <v>166</v>
      </c>
      <c r="I1027" s="117" t="s">
        <v>3013</v>
      </c>
      <c r="J1027" s="129" t="s">
        <v>2920</v>
      </c>
      <c r="K1027" s="116" t="s">
        <v>166</v>
      </c>
      <c r="L1027" s="6" t="s">
        <v>170</v>
      </c>
    </row>
    <row r="1028" spans="1:12">
      <c r="A1028" s="90" t="s">
        <v>2730</v>
      </c>
      <c r="B1028" s="90" t="s">
        <v>2731</v>
      </c>
      <c r="C1028" s="90" t="s">
        <v>2417</v>
      </c>
      <c r="D1028" s="90" t="s">
        <v>399</v>
      </c>
      <c r="E1028" s="90" t="s">
        <v>400</v>
      </c>
      <c r="F1028" s="112">
        <v>5.4594813650000003</v>
      </c>
      <c r="G1028" s="112">
        <v>2.88254258</v>
      </c>
      <c r="H1028" s="159">
        <f t="shared" ref="H1028:H1033" si="54">IF(ISERROR(F1028/G1028-1),"",((F1028/G1028-1)))</f>
        <v>0.89398116887487578</v>
      </c>
      <c r="I1028" s="130">
        <v>359.48065102999999</v>
      </c>
      <c r="J1028" s="130">
        <v>43.713971189999995</v>
      </c>
      <c r="K1028" s="113">
        <f t="shared" ref="K1028:K1033" si="55">IF(ISERROR(I1028/J1028-1),"",((I1028/J1028-1)))</f>
        <v>7.223472753540058</v>
      </c>
      <c r="L1028" s="91">
        <f t="shared" ref="L1028:L1033" si="56">IF(ISERROR(I1028/F1028),"",(I1028/F1028))</f>
        <v>65.845201585370731</v>
      </c>
    </row>
    <row r="1029" spans="1:12">
      <c r="A1029" s="90" t="s">
        <v>2822</v>
      </c>
      <c r="B1029" s="90" t="s">
        <v>2826</v>
      </c>
      <c r="C1029" s="90" t="s">
        <v>2829</v>
      </c>
      <c r="D1029" s="90" t="s">
        <v>399</v>
      </c>
      <c r="E1029" s="90" t="s">
        <v>1868</v>
      </c>
      <c r="F1029" s="112">
        <v>2.714395E-2</v>
      </c>
      <c r="G1029" s="112">
        <v>1.09453E-2</v>
      </c>
      <c r="H1029" s="160">
        <f t="shared" si="54"/>
        <v>1.4799640028139933</v>
      </c>
      <c r="I1029" s="130">
        <v>7.0366447999999995</v>
      </c>
      <c r="J1029" s="130">
        <v>2.0162090000000001E-2</v>
      </c>
      <c r="K1029" s="113">
        <f t="shared" si="55"/>
        <v>348.00373919568852</v>
      </c>
      <c r="L1029" s="91">
        <f t="shared" si="56"/>
        <v>259.23437082664827</v>
      </c>
    </row>
    <row r="1030" spans="1:12">
      <c r="A1030" s="90" t="s">
        <v>2821</v>
      </c>
      <c r="B1030" s="90" t="s">
        <v>2825</v>
      </c>
      <c r="C1030" s="90" t="s">
        <v>2829</v>
      </c>
      <c r="D1030" s="90" t="s">
        <v>399</v>
      </c>
      <c r="E1030" s="90" t="s">
        <v>1868</v>
      </c>
      <c r="F1030" s="112">
        <v>8.9645000000000002E-3</v>
      </c>
      <c r="G1030" s="112">
        <v>1.5977999999999999E-3</v>
      </c>
      <c r="H1030" s="160">
        <f t="shared" si="54"/>
        <v>4.6105269745900621</v>
      </c>
      <c r="I1030" s="130">
        <v>7.6851640000000003</v>
      </c>
      <c r="J1030" s="130">
        <v>0</v>
      </c>
      <c r="K1030" s="113" t="str">
        <f t="shared" si="55"/>
        <v/>
      </c>
      <c r="L1030" s="91">
        <f t="shared" si="56"/>
        <v>857.28863851860115</v>
      </c>
    </row>
    <row r="1031" spans="1:12">
      <c r="A1031" s="90" t="s">
        <v>2824</v>
      </c>
      <c r="B1031" s="90" t="s">
        <v>2828</v>
      </c>
      <c r="C1031" s="90" t="s">
        <v>2829</v>
      </c>
      <c r="D1031" s="90" t="s">
        <v>399</v>
      </c>
      <c r="E1031" s="90" t="s">
        <v>1868</v>
      </c>
      <c r="F1031" s="112">
        <v>1.7170000000000001E-2</v>
      </c>
      <c r="G1031" s="112">
        <v>5.0115000000000001E-4</v>
      </c>
      <c r="H1031" s="160">
        <f t="shared" si="54"/>
        <v>33.261199241743988</v>
      </c>
      <c r="I1031" s="130">
        <v>7.0836699999999997</v>
      </c>
      <c r="J1031" s="130">
        <v>0</v>
      </c>
      <c r="K1031" s="113" t="str">
        <f t="shared" si="55"/>
        <v/>
      </c>
      <c r="L1031" s="91">
        <f t="shared" si="56"/>
        <v>412.56086196854977</v>
      </c>
    </row>
    <row r="1032" spans="1:12">
      <c r="A1032" s="90" t="s">
        <v>2823</v>
      </c>
      <c r="B1032" s="90" t="s">
        <v>2827</v>
      </c>
      <c r="C1032" s="90" t="s">
        <v>2829</v>
      </c>
      <c r="D1032" s="90" t="s">
        <v>399</v>
      </c>
      <c r="E1032" s="90" t="s">
        <v>1868</v>
      </c>
      <c r="F1032" s="112">
        <v>8.5599999999999999E-3</v>
      </c>
      <c r="G1032" s="112">
        <v>3.6791499999999998E-2</v>
      </c>
      <c r="H1032" s="161">
        <f t="shared" si="54"/>
        <v>-0.76733756438307754</v>
      </c>
      <c r="I1032" s="130">
        <v>10.714560000000001</v>
      </c>
      <c r="J1032" s="130">
        <v>0</v>
      </c>
      <c r="K1032" s="113" t="str">
        <f t="shared" si="55"/>
        <v/>
      </c>
      <c r="L1032" s="91">
        <f t="shared" si="56"/>
        <v>1251.7009345794393</v>
      </c>
    </row>
    <row r="1033" spans="1:12">
      <c r="A1033" s="15" t="s">
        <v>49</v>
      </c>
      <c r="B1033" s="109">
        <f>COUNTA(B1028:B1032)</f>
        <v>5</v>
      </c>
      <c r="C1033" s="109"/>
      <c r="D1033" s="109"/>
      <c r="E1033" s="131"/>
      <c r="F1033" s="132">
        <f>SUM(F1028:F1032)</f>
        <v>5.5213198150000009</v>
      </c>
      <c r="G1033" s="99">
        <f>SUM(G1028:G1032)</f>
        <v>2.9323783299999997</v>
      </c>
      <c r="H1033" s="110">
        <f t="shared" si="54"/>
        <v>0.88288112707475963</v>
      </c>
      <c r="I1033" s="132">
        <f>SUM(I1028:I1032)</f>
        <v>392.00068982999994</v>
      </c>
      <c r="J1033" s="99">
        <f>SUM(J1028:J1032)</f>
        <v>43.734133279999995</v>
      </c>
      <c r="K1033" s="110">
        <f t="shared" si="55"/>
        <v>7.9632664564377063</v>
      </c>
      <c r="L1033" s="79">
        <f t="shared" si="56"/>
        <v>70.99764240517915</v>
      </c>
    </row>
    <row r="1034" spans="1:12">
      <c r="A1034" s="11"/>
      <c r="F1034" s="103"/>
      <c r="G1034" s="103"/>
      <c r="H1034" s="104"/>
    </row>
    <row r="1035" spans="1:12">
      <c r="A1035" s="19" t="s">
        <v>118</v>
      </c>
      <c r="F1035" s="103"/>
      <c r="G1035" s="103"/>
    </row>
    <row r="1036" spans="1:12">
      <c r="F1036" s="103"/>
      <c r="G1036" s="103"/>
    </row>
    <row r="1037" spans="1:12">
      <c r="F1037" s="103"/>
      <c r="G1037" s="103"/>
    </row>
    <row r="1038" spans="1:12">
      <c r="F1038" s="103"/>
      <c r="G1038" s="103"/>
    </row>
    <row r="1039" spans="1:12">
      <c r="F1039" s="103"/>
      <c r="G1039" s="103"/>
    </row>
    <row r="1040" spans="1:12">
      <c r="F1040" s="103"/>
      <c r="G1040" s="103"/>
    </row>
    <row r="1041" spans="6:7">
      <c r="F1041" s="103"/>
      <c r="G1041" s="103"/>
    </row>
    <row r="1042" spans="6:7">
      <c r="F1042" s="103"/>
      <c r="G1042" s="103"/>
    </row>
  </sheetData>
  <sortState ref="A7:L1022">
    <sortCondition descending="1" ref="I7:I1022"/>
  </sortState>
  <mergeCells count="4">
    <mergeCell ref="F5:H5"/>
    <mergeCell ref="I5:L5"/>
    <mergeCell ref="F1026:H1026"/>
    <mergeCell ref="I1026:L1026"/>
  </mergeCells>
  <pageMargins left="0.75" right="0.75" top="1" bottom="1" header="0.5" footer="0.5"/>
  <pageSetup paperSize="9" scale="50" orientation="portrait" horizontalDpi="300" verticalDpi="300" r:id="rId1"/>
  <headerFooter alignWithMargins="0"/>
  <ignoredErrors>
    <ignoredError sqref="H1033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1071"/>
  <sheetViews>
    <sheetView showGridLines="0" zoomScaleNormal="100" workbookViewId="0">
      <selection activeCell="D19" sqref="D19"/>
    </sheetView>
  </sheetViews>
  <sheetFormatPr defaultRowHeight="12.75"/>
  <cols>
    <col min="1" max="1" width="56.42578125" style="13" customWidth="1"/>
    <col min="2" max="2" width="13.5703125" style="13" customWidth="1"/>
    <col min="3" max="5" width="11.42578125" style="82" customWidth="1"/>
    <col min="6" max="7" width="11.42578125" style="13" customWidth="1"/>
    <col min="8" max="8" width="11.42578125" style="11" customWidth="1"/>
    <col min="9" max="9" width="6.140625" style="64" customWidth="1"/>
    <col min="10" max="12" width="11.42578125" style="82" customWidth="1"/>
    <col min="13" max="13" width="12.28515625" style="139" bestFit="1" customWidth="1"/>
    <col min="14" max="16384" width="9.140625" style="139"/>
  </cols>
  <sheetData>
    <row r="1" spans="1:13" s="11" customFormat="1" ht="20.25">
      <c r="A1" s="30" t="s">
        <v>2004</v>
      </c>
      <c r="B1" s="13"/>
      <c r="C1" s="82"/>
      <c r="D1" s="82"/>
      <c r="E1" s="82"/>
      <c r="F1" s="13"/>
      <c r="G1" s="13"/>
      <c r="I1" s="64"/>
      <c r="J1" s="82"/>
      <c r="K1" s="82"/>
      <c r="L1" s="82"/>
    </row>
    <row r="2" spans="1:13" s="11" customFormat="1" ht="15.75" customHeight="1">
      <c r="A2" s="12" t="s">
        <v>2998</v>
      </c>
      <c r="B2" s="13"/>
      <c r="C2" s="138"/>
      <c r="D2" s="82"/>
      <c r="E2" s="138"/>
      <c r="F2" s="13"/>
      <c r="G2" s="13"/>
      <c r="I2" s="64"/>
      <c r="J2" s="138"/>
      <c r="K2" s="82"/>
      <c r="L2" s="138"/>
    </row>
    <row r="3" spans="1:13" s="11" customFormat="1" ht="12">
      <c r="A3" s="13"/>
      <c r="B3" s="13"/>
      <c r="C3" s="82"/>
      <c r="D3" s="82"/>
      <c r="E3" s="82"/>
      <c r="F3" s="13"/>
      <c r="G3" s="13"/>
      <c r="I3" s="64"/>
      <c r="J3" s="82"/>
      <c r="K3" s="82"/>
      <c r="L3" s="82"/>
    </row>
    <row r="4" spans="1:13" s="11" customFormat="1" ht="12">
      <c r="C4" s="83"/>
      <c r="D4" s="83"/>
      <c r="E4" s="83"/>
      <c r="I4" s="64"/>
      <c r="J4" s="83"/>
      <c r="K4" s="83"/>
      <c r="L4" s="83"/>
    </row>
    <row r="5" spans="1:13" s="13" customFormat="1" ht="22.5" customHeight="1">
      <c r="A5" s="32" t="s">
        <v>2005</v>
      </c>
      <c r="B5" s="32" t="s">
        <v>171</v>
      </c>
      <c r="C5" s="177" t="s">
        <v>1169</v>
      </c>
      <c r="D5" s="178"/>
      <c r="E5" s="179"/>
      <c r="F5" s="65"/>
      <c r="G5" s="33" t="s">
        <v>542</v>
      </c>
      <c r="H5" s="33" t="s">
        <v>347</v>
      </c>
      <c r="I5" s="66"/>
      <c r="J5" s="177" t="s">
        <v>169</v>
      </c>
      <c r="K5" s="178"/>
      <c r="L5" s="179"/>
      <c r="M5" s="127"/>
    </row>
    <row r="6" spans="1:13" s="70" customFormat="1" ht="22.5">
      <c r="A6" s="2"/>
      <c r="B6" s="115"/>
      <c r="C6" s="117" t="s">
        <v>3013</v>
      </c>
      <c r="D6" s="129" t="s">
        <v>2920</v>
      </c>
      <c r="E6" s="116" t="s">
        <v>166</v>
      </c>
      <c r="F6" s="77" t="s">
        <v>167</v>
      </c>
      <c r="G6" s="67" t="s">
        <v>543</v>
      </c>
      <c r="H6" s="68" t="s">
        <v>1584</v>
      </c>
      <c r="I6" s="69"/>
      <c r="J6" s="117" t="s">
        <v>3013</v>
      </c>
      <c r="K6" s="129" t="s">
        <v>2920</v>
      </c>
      <c r="L6" s="116" t="s">
        <v>166</v>
      </c>
      <c r="M6" s="6" t="s">
        <v>170</v>
      </c>
    </row>
    <row r="7" spans="1:13" ht="12.75" customHeight="1">
      <c r="A7" s="71" t="s">
        <v>1347</v>
      </c>
      <c r="B7" s="107" t="s">
        <v>1173</v>
      </c>
      <c r="C7" s="112">
        <v>193.55346903</v>
      </c>
      <c r="D7" s="112">
        <v>138.13197875</v>
      </c>
      <c r="E7" s="113">
        <f t="shared" ref="E7:E70" si="0">IF(ISERROR(C7/D7-1),"",IF((C7/D7-1)&gt;10000%,"",C7/D7-1))</f>
        <v>0.40122128692810022</v>
      </c>
      <c r="F7" s="91">
        <f t="shared" ref="F7:F70" si="1">C7/$C$276</f>
        <v>0.34145642718237257</v>
      </c>
      <c r="G7" s="72">
        <v>2176.14685044</v>
      </c>
      <c r="H7" s="22">
        <v>6.2677058823529403</v>
      </c>
      <c r="I7" s="120"/>
      <c r="J7" s="112">
        <v>168.06776493999999</v>
      </c>
      <c r="K7" s="112">
        <v>69.754289889999995</v>
      </c>
      <c r="L7" s="113">
        <f t="shared" ref="L7:L70" si="2">IF(ISERROR(J7/K7-1),"",IF((J7/K7-1)&gt;10000%,"",J7/K7-1))</f>
        <v>1.40942550207359</v>
      </c>
      <c r="M7" s="91">
        <f t="shared" ref="M7:M70" si="3">IF(ISERROR(J7/C7),"",IF(J7/C7&gt;10000%,"",J7/C7))</f>
        <v>0.86832731948581177</v>
      </c>
    </row>
    <row r="8" spans="1:13" ht="12.75" customHeight="1">
      <c r="A8" s="71" t="s">
        <v>1956</v>
      </c>
      <c r="B8" s="71" t="s">
        <v>1136</v>
      </c>
      <c r="C8" s="112">
        <v>101.88465588</v>
      </c>
      <c r="D8" s="112">
        <v>117.28552426</v>
      </c>
      <c r="E8" s="113">
        <f t="shared" si="0"/>
        <v>-0.13131090539237533</v>
      </c>
      <c r="F8" s="91">
        <f t="shared" si="1"/>
        <v>0.17973932865082426</v>
      </c>
      <c r="G8" s="72">
        <v>1213.0022049673501</v>
      </c>
      <c r="H8" s="22">
        <v>6.6105882352941201</v>
      </c>
      <c r="I8" s="120"/>
      <c r="J8" s="112">
        <v>160.50570607</v>
      </c>
      <c r="K8" s="112">
        <v>222.17344441</v>
      </c>
      <c r="L8" s="113">
        <f t="shared" si="2"/>
        <v>-0.27756574825476465</v>
      </c>
      <c r="M8" s="91">
        <f t="shared" si="3"/>
        <v>1.5753668173453323</v>
      </c>
    </row>
    <row r="9" spans="1:13" ht="12.75" customHeight="1">
      <c r="A9" s="71" t="s">
        <v>1960</v>
      </c>
      <c r="B9" s="71" t="s">
        <v>644</v>
      </c>
      <c r="C9" s="112">
        <v>43.7519524</v>
      </c>
      <c r="D9" s="112">
        <v>63.775426709999998</v>
      </c>
      <c r="E9" s="113">
        <f t="shared" si="0"/>
        <v>-0.31396848822432599</v>
      </c>
      <c r="F9" s="91">
        <f t="shared" si="1"/>
        <v>7.7184797687308238E-2</v>
      </c>
      <c r="G9" s="72">
        <v>516.98028923731442</v>
      </c>
      <c r="H9" s="22">
        <v>7.8586470588235304</v>
      </c>
      <c r="I9" s="120"/>
      <c r="J9" s="112">
        <v>92.10534835</v>
      </c>
      <c r="K9" s="112">
        <v>152.19267418999999</v>
      </c>
      <c r="L9" s="113">
        <f t="shared" si="2"/>
        <v>-0.39481089454401674</v>
      </c>
      <c r="M9" s="91">
        <f t="shared" si="3"/>
        <v>2.1051711591732305</v>
      </c>
    </row>
    <row r="10" spans="1:13" ht="12.75" customHeight="1">
      <c r="A10" s="71" t="s">
        <v>1348</v>
      </c>
      <c r="B10" s="71" t="s">
        <v>1182</v>
      </c>
      <c r="C10" s="112">
        <v>30.429613120000003</v>
      </c>
      <c r="D10" s="112">
        <v>43.560344790000002</v>
      </c>
      <c r="E10" s="113">
        <f t="shared" si="0"/>
        <v>-0.30143773501568738</v>
      </c>
      <c r="F10" s="91">
        <f t="shared" si="1"/>
        <v>5.3682256528745462E-2</v>
      </c>
      <c r="G10" s="72">
        <v>5632.06695853562</v>
      </c>
      <c r="H10" s="22">
        <v>6.4455294117647099</v>
      </c>
      <c r="I10" s="120"/>
      <c r="J10" s="112">
        <v>27.24882783</v>
      </c>
      <c r="K10" s="112">
        <v>38.385046509999995</v>
      </c>
      <c r="L10" s="113">
        <f t="shared" si="2"/>
        <v>-0.29011867100639854</v>
      </c>
      <c r="M10" s="91">
        <f t="shared" si="3"/>
        <v>0.89547072854799403</v>
      </c>
    </row>
    <row r="11" spans="1:13" ht="12.75" customHeight="1">
      <c r="A11" s="71" t="s">
        <v>1350</v>
      </c>
      <c r="B11" s="71" t="s">
        <v>1184</v>
      </c>
      <c r="C11" s="112">
        <v>29.157378519999998</v>
      </c>
      <c r="D11" s="112">
        <v>64.678580080000003</v>
      </c>
      <c r="E11" s="113">
        <f t="shared" si="0"/>
        <v>-0.54919575408217591</v>
      </c>
      <c r="F11" s="91">
        <f t="shared" si="1"/>
        <v>5.1437849940576978E-2</v>
      </c>
      <c r="G11" s="72">
        <v>6429.9812801125572</v>
      </c>
      <c r="H11" s="22">
        <v>7.1312352941176496</v>
      </c>
      <c r="I11" s="120"/>
      <c r="J11" s="112">
        <v>76.709134059999997</v>
      </c>
      <c r="K11" s="112">
        <v>36.583097280000004</v>
      </c>
      <c r="L11" s="113">
        <f t="shared" si="2"/>
        <v>1.096846351550909</v>
      </c>
      <c r="M11" s="91">
        <f t="shared" si="3"/>
        <v>2.6308652544803608</v>
      </c>
    </row>
    <row r="12" spans="1:13" ht="12.75" customHeight="1">
      <c r="A12" s="71" t="s">
        <v>1349</v>
      </c>
      <c r="B12" s="71" t="s">
        <v>1183</v>
      </c>
      <c r="C12" s="112">
        <v>26.162017010000003</v>
      </c>
      <c r="D12" s="112">
        <v>19.75565507</v>
      </c>
      <c r="E12" s="113">
        <f t="shared" si="0"/>
        <v>0.32427990452862288</v>
      </c>
      <c r="F12" s="91">
        <f t="shared" si="1"/>
        <v>4.6153597250868449E-2</v>
      </c>
      <c r="G12" s="72">
        <v>599.0069661937639</v>
      </c>
      <c r="H12" s="22">
        <v>14.798176470588199</v>
      </c>
      <c r="I12" s="120"/>
      <c r="J12" s="112">
        <v>12.697766339999999</v>
      </c>
      <c r="K12" s="112">
        <v>18.488973140000002</v>
      </c>
      <c r="L12" s="113">
        <f t="shared" si="2"/>
        <v>-0.31322490200772735</v>
      </c>
      <c r="M12" s="91">
        <f t="shared" si="3"/>
        <v>0.48535119960920775</v>
      </c>
    </row>
    <row r="13" spans="1:13" ht="12.75" customHeight="1">
      <c r="A13" s="71" t="s">
        <v>1961</v>
      </c>
      <c r="B13" s="71" t="s">
        <v>645</v>
      </c>
      <c r="C13" s="112">
        <v>16.132280250000001</v>
      </c>
      <c r="D13" s="112">
        <v>10.837683439999999</v>
      </c>
      <c r="E13" s="113">
        <f t="shared" si="0"/>
        <v>0.48853584248997062</v>
      </c>
      <c r="F13" s="91">
        <f t="shared" si="1"/>
        <v>2.8459685088960931E-2</v>
      </c>
      <c r="G13" s="72">
        <v>44.835060506167373</v>
      </c>
      <c r="H13" s="22">
        <v>13.966235294117601</v>
      </c>
      <c r="I13" s="120"/>
      <c r="J13" s="112">
        <v>18.389776659999999</v>
      </c>
      <c r="K13" s="112">
        <v>11.68908817</v>
      </c>
      <c r="L13" s="113">
        <f t="shared" si="2"/>
        <v>0.57324304450002272</v>
      </c>
      <c r="M13" s="91">
        <f t="shared" si="3"/>
        <v>1.1399365976176863</v>
      </c>
    </row>
    <row r="14" spans="1:13" ht="12.75" customHeight="1">
      <c r="A14" s="71" t="s">
        <v>2207</v>
      </c>
      <c r="B14" s="71" t="s">
        <v>1225</v>
      </c>
      <c r="C14" s="112">
        <v>14.07160268</v>
      </c>
      <c r="D14" s="112">
        <v>9.6563492400000008</v>
      </c>
      <c r="E14" s="113">
        <f t="shared" si="0"/>
        <v>0.45723837552503421</v>
      </c>
      <c r="F14" s="91">
        <f t="shared" si="1"/>
        <v>2.4824350604111201E-2</v>
      </c>
      <c r="G14" s="72">
        <v>332.9825221840793</v>
      </c>
      <c r="H14" s="22">
        <v>13.0855294117647</v>
      </c>
      <c r="I14" s="120"/>
      <c r="J14" s="112">
        <v>3.9430214300000004</v>
      </c>
      <c r="K14" s="112">
        <v>2.6517734700000002</v>
      </c>
      <c r="L14" s="113">
        <f t="shared" si="2"/>
        <v>0.48693750601554964</v>
      </c>
      <c r="M14" s="91">
        <f t="shared" si="3"/>
        <v>0.28021125380438899</v>
      </c>
    </row>
    <row r="15" spans="1:13" ht="12.75" customHeight="1">
      <c r="A15" s="71" t="s">
        <v>1957</v>
      </c>
      <c r="B15" s="71" t="s">
        <v>1137</v>
      </c>
      <c r="C15" s="112">
        <v>13.82521895</v>
      </c>
      <c r="D15" s="112">
        <v>16.859804910000001</v>
      </c>
      <c r="E15" s="113">
        <f t="shared" si="0"/>
        <v>-0.17998938755217186</v>
      </c>
      <c r="F15" s="91">
        <f t="shared" si="1"/>
        <v>2.4389693924573068E-2</v>
      </c>
      <c r="G15" s="72">
        <v>97.684472064137509</v>
      </c>
      <c r="H15" s="22">
        <v>26.588999999999999</v>
      </c>
      <c r="I15" s="120"/>
      <c r="J15" s="112">
        <v>35.803136180000003</v>
      </c>
      <c r="K15" s="112">
        <v>21.980835989999999</v>
      </c>
      <c r="L15" s="113">
        <f t="shared" si="2"/>
        <v>0.62883414426495632</v>
      </c>
      <c r="M15" s="91">
        <f t="shared" si="3"/>
        <v>2.5896975888399947</v>
      </c>
    </row>
    <row r="16" spans="1:13" ht="12.75" customHeight="1">
      <c r="A16" s="71" t="s">
        <v>1969</v>
      </c>
      <c r="B16" s="71" t="s">
        <v>209</v>
      </c>
      <c r="C16" s="112">
        <v>12.89322402</v>
      </c>
      <c r="D16" s="112">
        <v>8.2154014100000001</v>
      </c>
      <c r="E16" s="113">
        <f t="shared" si="0"/>
        <v>0.56939671922859825</v>
      </c>
      <c r="F16" s="91">
        <f t="shared" si="1"/>
        <v>2.2745519523851992E-2</v>
      </c>
      <c r="G16" s="72">
        <v>118.18589970032551</v>
      </c>
      <c r="H16" s="22">
        <v>20.9471764705882</v>
      </c>
      <c r="I16" s="120"/>
      <c r="J16" s="112">
        <v>27.7002919</v>
      </c>
      <c r="K16" s="112">
        <v>23.095898010000003</v>
      </c>
      <c r="L16" s="113">
        <f t="shared" si="2"/>
        <v>0.19935981220589039</v>
      </c>
      <c r="M16" s="91">
        <f t="shared" si="3"/>
        <v>2.148437959119553</v>
      </c>
    </row>
    <row r="17" spans="1:13" ht="12.75" customHeight="1">
      <c r="A17" s="71" t="s">
        <v>2200</v>
      </c>
      <c r="B17" s="71" t="s">
        <v>1204</v>
      </c>
      <c r="C17" s="112">
        <v>7.6031065199999999</v>
      </c>
      <c r="D17" s="112">
        <v>6.7308176</v>
      </c>
      <c r="E17" s="113">
        <f t="shared" si="0"/>
        <v>0.12959627965553544</v>
      </c>
      <c r="F17" s="91">
        <f t="shared" si="1"/>
        <v>1.3412984023571351E-2</v>
      </c>
      <c r="G17" s="72">
        <v>108.96596668907596</v>
      </c>
      <c r="H17" s="22">
        <v>25.1204705882353</v>
      </c>
      <c r="I17" s="120"/>
      <c r="J17" s="112">
        <v>0.26189108</v>
      </c>
      <c r="K17" s="112">
        <v>0.74025157999999991</v>
      </c>
      <c r="L17" s="113">
        <f t="shared" si="2"/>
        <v>-0.64621341301291113</v>
      </c>
      <c r="M17" s="91">
        <f t="shared" si="3"/>
        <v>3.4445273035580197E-2</v>
      </c>
    </row>
    <row r="18" spans="1:13" ht="12.75" customHeight="1">
      <c r="A18" s="71" t="s">
        <v>1958</v>
      </c>
      <c r="B18" s="71" t="s">
        <v>332</v>
      </c>
      <c r="C18" s="112">
        <v>4.3474569699999996</v>
      </c>
      <c r="D18" s="112">
        <v>2.1012741699999999</v>
      </c>
      <c r="E18" s="113">
        <f t="shared" si="0"/>
        <v>1.0689622668326044</v>
      </c>
      <c r="F18" s="91">
        <f t="shared" si="1"/>
        <v>7.6695454323023092E-3</v>
      </c>
      <c r="G18" s="72">
        <v>29.978431562612002</v>
      </c>
      <c r="H18" s="22">
        <v>51.182058823529403</v>
      </c>
      <c r="I18" s="120"/>
      <c r="J18" s="112">
        <v>3.00957513</v>
      </c>
      <c r="K18" s="112">
        <v>1.3632975600000001</v>
      </c>
      <c r="L18" s="113">
        <f t="shared" si="2"/>
        <v>1.207570246073058</v>
      </c>
      <c r="M18" s="91">
        <f t="shared" si="3"/>
        <v>0.69226105071719668</v>
      </c>
    </row>
    <row r="19" spans="1:13" ht="12.75" customHeight="1">
      <c r="A19" s="71" t="s">
        <v>2193</v>
      </c>
      <c r="B19" s="71" t="s">
        <v>1208</v>
      </c>
      <c r="C19" s="112">
        <v>4.31181781</v>
      </c>
      <c r="D19" s="112">
        <v>1.9816216</v>
      </c>
      <c r="E19" s="113">
        <f t="shared" si="0"/>
        <v>1.1759037194588511</v>
      </c>
      <c r="F19" s="91">
        <f t="shared" si="1"/>
        <v>7.6066727785474202E-3</v>
      </c>
      <c r="G19" s="72">
        <v>109.6584016456907</v>
      </c>
      <c r="H19" s="22">
        <v>59.281588235294102</v>
      </c>
      <c r="I19" s="120"/>
      <c r="J19" s="112">
        <v>0.23852866</v>
      </c>
      <c r="K19" s="112">
        <v>0.32797710999999996</v>
      </c>
      <c r="L19" s="113">
        <f t="shared" si="2"/>
        <v>-0.27272772176082649</v>
      </c>
      <c r="M19" s="91">
        <f t="shared" si="3"/>
        <v>5.5319744597464797E-2</v>
      </c>
    </row>
    <row r="20" spans="1:13" ht="12.75" customHeight="1">
      <c r="A20" s="71" t="s">
        <v>2649</v>
      </c>
      <c r="B20" s="71" t="s">
        <v>2650</v>
      </c>
      <c r="C20" s="112">
        <v>3.3834627300000002</v>
      </c>
      <c r="D20" s="112">
        <v>0.97042006999999997</v>
      </c>
      <c r="E20" s="113">
        <f t="shared" si="0"/>
        <v>2.4865959954847185</v>
      </c>
      <c r="F20" s="91">
        <f t="shared" si="1"/>
        <v>5.9689196018049614E-3</v>
      </c>
      <c r="G20" s="72">
        <v>3020.338975917075</v>
      </c>
      <c r="H20" s="22">
        <v>16.523176470588201</v>
      </c>
      <c r="I20" s="120"/>
      <c r="J20" s="112">
        <v>10.53648476</v>
      </c>
      <c r="K20" s="112">
        <v>24.23099977</v>
      </c>
      <c r="L20" s="113">
        <f t="shared" si="2"/>
        <v>-0.56516508357013617</v>
      </c>
      <c r="M20" s="91">
        <f t="shared" si="3"/>
        <v>3.1141128485254512</v>
      </c>
    </row>
    <row r="21" spans="1:13" ht="12.75" customHeight="1">
      <c r="A21" s="71" t="s">
        <v>1368</v>
      </c>
      <c r="B21" s="71" t="s">
        <v>1220</v>
      </c>
      <c r="C21" s="112">
        <v>2.94166404</v>
      </c>
      <c r="D21" s="112">
        <v>2.2941746000000003</v>
      </c>
      <c r="E21" s="113">
        <f t="shared" si="0"/>
        <v>0.28223198007684314</v>
      </c>
      <c r="F21" s="91">
        <f t="shared" si="1"/>
        <v>5.1895225546878636E-3</v>
      </c>
      <c r="G21" s="72">
        <v>156.52575741723808</v>
      </c>
      <c r="H21" s="22">
        <v>25.590588235294099</v>
      </c>
      <c r="I21" s="120"/>
      <c r="J21" s="112">
        <v>5.5014789000000004</v>
      </c>
      <c r="K21" s="112">
        <v>1.0148281700000001</v>
      </c>
      <c r="L21" s="113">
        <f t="shared" si="2"/>
        <v>4.4210939966319618</v>
      </c>
      <c r="M21" s="91">
        <f t="shared" si="3"/>
        <v>1.8701927974072798</v>
      </c>
    </row>
    <row r="22" spans="1:13" ht="12.75" customHeight="1">
      <c r="A22" s="71" t="s">
        <v>2198</v>
      </c>
      <c r="B22" s="71" t="s">
        <v>1194</v>
      </c>
      <c r="C22" s="112">
        <v>2.811251521</v>
      </c>
      <c r="D22" s="112">
        <v>3.4075036160000001</v>
      </c>
      <c r="E22" s="113">
        <f t="shared" si="0"/>
        <v>-0.17498208723837783</v>
      </c>
      <c r="F22" s="91">
        <f t="shared" si="1"/>
        <v>4.9594559326802193E-3</v>
      </c>
      <c r="G22" s="72">
        <v>108.12437645941696</v>
      </c>
      <c r="H22" s="22">
        <v>320.40147058823499</v>
      </c>
      <c r="I22" s="120"/>
      <c r="J22" s="112">
        <v>0.16148085000000001</v>
      </c>
      <c r="K22" s="112">
        <v>6.6115640000000003E-2</v>
      </c>
      <c r="L22" s="113">
        <f t="shared" si="2"/>
        <v>1.4424001643181552</v>
      </c>
      <c r="M22" s="91">
        <f t="shared" si="3"/>
        <v>5.7440911563316502E-2</v>
      </c>
    </row>
    <row r="23" spans="1:13" ht="12.75" customHeight="1">
      <c r="A23" s="71" t="s">
        <v>1357</v>
      </c>
      <c r="B23" s="71" t="s">
        <v>1205</v>
      </c>
      <c r="C23" s="112">
        <v>2.6560335499999996</v>
      </c>
      <c r="D23" s="112">
        <v>0</v>
      </c>
      <c r="E23" s="113" t="str">
        <f t="shared" si="0"/>
        <v/>
      </c>
      <c r="F23" s="91">
        <f t="shared" si="1"/>
        <v>4.6856288910995681E-3</v>
      </c>
      <c r="G23" s="72">
        <v>34.964500151189995</v>
      </c>
      <c r="H23" s="22">
        <v>31.784529411764701</v>
      </c>
      <c r="I23" s="120"/>
      <c r="J23" s="112">
        <v>0</v>
      </c>
      <c r="K23" s="112">
        <v>1.7909675300000001</v>
      </c>
      <c r="L23" s="113">
        <f t="shared" si="2"/>
        <v>-1</v>
      </c>
      <c r="M23" s="91">
        <f t="shared" si="3"/>
        <v>0</v>
      </c>
    </row>
    <row r="24" spans="1:13" ht="12.75" customHeight="1">
      <c r="A24" s="71" t="s">
        <v>1352</v>
      </c>
      <c r="B24" s="71" t="s">
        <v>1196</v>
      </c>
      <c r="C24" s="112">
        <v>2.59612679</v>
      </c>
      <c r="D24" s="112">
        <v>3.4921023099999999</v>
      </c>
      <c r="E24" s="113">
        <f t="shared" si="0"/>
        <v>-0.25657195593447546</v>
      </c>
      <c r="F24" s="91">
        <f t="shared" si="1"/>
        <v>4.5799446668064797E-3</v>
      </c>
      <c r="G24" s="72">
        <v>522.19675692197961</v>
      </c>
      <c r="H24" s="22">
        <v>18.056235294117599</v>
      </c>
      <c r="I24" s="120"/>
      <c r="J24" s="112">
        <v>0.38044330999999998</v>
      </c>
      <c r="K24" s="112">
        <v>1.3061402</v>
      </c>
      <c r="L24" s="113">
        <f t="shared" si="2"/>
        <v>-0.70872704936269471</v>
      </c>
      <c r="M24" s="91">
        <f t="shared" si="3"/>
        <v>0.14654265402808003</v>
      </c>
    </row>
    <row r="25" spans="1:13" ht="12.75" customHeight="1">
      <c r="A25" s="71" t="s">
        <v>1380</v>
      </c>
      <c r="B25" s="71" t="s">
        <v>1237</v>
      </c>
      <c r="C25" s="112">
        <v>2.4669857999999998</v>
      </c>
      <c r="D25" s="112">
        <v>3.4721300799999999</v>
      </c>
      <c r="E25" s="113">
        <f t="shared" si="0"/>
        <v>-0.28948923480424449</v>
      </c>
      <c r="F25" s="91">
        <f t="shared" si="1"/>
        <v>4.3521212066061363E-3</v>
      </c>
      <c r="G25" s="72">
        <v>251.55773681520282</v>
      </c>
      <c r="H25" s="22">
        <v>18.413294117647101</v>
      </c>
      <c r="I25" s="120"/>
      <c r="J25" s="112">
        <v>0.23808505999999999</v>
      </c>
      <c r="K25" s="112">
        <v>2.8576972</v>
      </c>
      <c r="L25" s="113">
        <f t="shared" si="2"/>
        <v>-0.91668639350593195</v>
      </c>
      <c r="M25" s="91">
        <f t="shared" si="3"/>
        <v>9.6508484159090011E-2</v>
      </c>
    </row>
    <row r="26" spans="1:13" ht="12.75" customHeight="1">
      <c r="A26" s="71" t="s">
        <v>2498</v>
      </c>
      <c r="B26" s="71" t="s">
        <v>1195</v>
      </c>
      <c r="C26" s="112">
        <v>2.456244785</v>
      </c>
      <c r="D26" s="112">
        <v>2.7181438560000002</v>
      </c>
      <c r="E26" s="113">
        <f t="shared" si="0"/>
        <v>-9.6352174452388528E-2</v>
      </c>
      <c r="F26" s="91">
        <f t="shared" si="1"/>
        <v>4.3331724963371222E-3</v>
      </c>
      <c r="G26" s="72">
        <v>99.336833537326342</v>
      </c>
      <c r="H26" s="22">
        <v>54.274176470588202</v>
      </c>
      <c r="I26" s="120"/>
      <c r="J26" s="112">
        <v>1.4998794099999999</v>
      </c>
      <c r="K26" s="112">
        <v>0.26277831000000001</v>
      </c>
      <c r="L26" s="113">
        <f t="shared" si="2"/>
        <v>4.7077747779107026</v>
      </c>
      <c r="M26" s="91">
        <f t="shared" si="3"/>
        <v>0.61063922421722305</v>
      </c>
    </row>
    <row r="27" spans="1:13" ht="12.75" customHeight="1">
      <c r="A27" s="71" t="s">
        <v>1371</v>
      </c>
      <c r="B27" s="71" t="s">
        <v>1223</v>
      </c>
      <c r="C27" s="112">
        <v>2.3140798</v>
      </c>
      <c r="D27" s="112">
        <v>1.0198877900000001</v>
      </c>
      <c r="E27" s="113">
        <f t="shared" si="0"/>
        <v>1.2689552936014654</v>
      </c>
      <c r="F27" s="91">
        <f t="shared" si="1"/>
        <v>4.0823728176136598E-3</v>
      </c>
      <c r="G27" s="72">
        <v>159.51617830488647</v>
      </c>
      <c r="H27" s="22">
        <v>40.394470588235301</v>
      </c>
      <c r="I27" s="120"/>
      <c r="J27" s="112">
        <v>2.2806361000000002</v>
      </c>
      <c r="K27" s="112">
        <v>0.16302137999999999</v>
      </c>
      <c r="L27" s="113">
        <f t="shared" si="2"/>
        <v>12.989797534531975</v>
      </c>
      <c r="M27" s="91">
        <f t="shared" si="3"/>
        <v>0.98554773262356821</v>
      </c>
    </row>
    <row r="28" spans="1:13" ht="12.75" customHeight="1">
      <c r="A28" s="71" t="s">
        <v>1362</v>
      </c>
      <c r="B28" s="71" t="s">
        <v>1211</v>
      </c>
      <c r="C28" s="112">
        <v>2.24804168</v>
      </c>
      <c r="D28" s="112">
        <v>0.67953722999999999</v>
      </c>
      <c r="E28" s="113">
        <f t="shared" si="0"/>
        <v>2.3081950197195229</v>
      </c>
      <c r="F28" s="91">
        <f t="shared" si="1"/>
        <v>3.9658719838851471E-3</v>
      </c>
      <c r="G28" s="72">
        <v>338.955818167095</v>
      </c>
      <c r="H28" s="22">
        <v>8.1587647058823496</v>
      </c>
      <c r="I28" s="120"/>
      <c r="J28" s="112">
        <v>1.54067361</v>
      </c>
      <c r="K28" s="112">
        <v>13.916147039999998</v>
      </c>
      <c r="L28" s="113">
        <f t="shared" si="2"/>
        <v>-0.88928878046692439</v>
      </c>
      <c r="M28" s="91">
        <f t="shared" si="3"/>
        <v>0.68534032251572841</v>
      </c>
    </row>
    <row r="29" spans="1:13" ht="12.75" customHeight="1">
      <c r="A29" s="71" t="s">
        <v>1364</v>
      </c>
      <c r="B29" s="71" t="s">
        <v>1214</v>
      </c>
      <c r="C29" s="112">
        <v>2.1899301699999998</v>
      </c>
      <c r="D29" s="112">
        <v>2.0448104900000001</v>
      </c>
      <c r="E29" s="113">
        <f t="shared" si="0"/>
        <v>7.0969745465262912E-2</v>
      </c>
      <c r="F29" s="91">
        <f t="shared" si="1"/>
        <v>3.8633548412980658E-3</v>
      </c>
      <c r="G29" s="72">
        <v>186.89465801103333</v>
      </c>
      <c r="H29" s="22">
        <v>33.308294117647101</v>
      </c>
      <c r="I29" s="120"/>
      <c r="J29" s="112">
        <v>0.61344911999999996</v>
      </c>
      <c r="K29" s="112">
        <v>0.56555243999999993</v>
      </c>
      <c r="L29" s="113">
        <f t="shared" si="2"/>
        <v>8.4690077546124787E-2</v>
      </c>
      <c r="M29" s="91">
        <f t="shared" si="3"/>
        <v>0.28012268537311397</v>
      </c>
    </row>
    <row r="30" spans="1:13" ht="12.75" customHeight="1">
      <c r="A30" s="71" t="s">
        <v>2205</v>
      </c>
      <c r="B30" s="71" t="s">
        <v>1232</v>
      </c>
      <c r="C30" s="112">
        <v>2.1541759489999999</v>
      </c>
      <c r="D30" s="112">
        <v>1.6936983409999999</v>
      </c>
      <c r="E30" s="113">
        <f t="shared" si="0"/>
        <v>0.27187699063820481</v>
      </c>
      <c r="F30" s="91">
        <f t="shared" si="1"/>
        <v>3.8002792032300306E-3</v>
      </c>
      <c r="G30" s="72">
        <v>17.242610653249855</v>
      </c>
      <c r="H30" s="22">
        <v>45.904294117647098</v>
      </c>
      <c r="I30" s="120"/>
      <c r="J30" s="112">
        <v>1.017529E-2</v>
      </c>
      <c r="K30" s="112">
        <v>6.9782429999999993E-2</v>
      </c>
      <c r="L30" s="113">
        <f t="shared" si="2"/>
        <v>-0.85418550199527299</v>
      </c>
      <c r="M30" s="91">
        <f t="shared" si="3"/>
        <v>4.7235185244378572E-3</v>
      </c>
    </row>
    <row r="31" spans="1:13" ht="12.75" customHeight="1">
      <c r="A31" s="71" t="s">
        <v>2500</v>
      </c>
      <c r="B31" s="71" t="s">
        <v>1198</v>
      </c>
      <c r="C31" s="112">
        <v>2.0806923300000002</v>
      </c>
      <c r="D31" s="112">
        <v>3.4875755600000002</v>
      </c>
      <c r="E31" s="113">
        <f t="shared" si="0"/>
        <v>-0.40339863776313423</v>
      </c>
      <c r="F31" s="91">
        <f t="shared" si="1"/>
        <v>3.6706434280309743E-3</v>
      </c>
      <c r="G31" s="72">
        <v>255.52672125525632</v>
      </c>
      <c r="H31" s="22">
        <v>16.643176470588202</v>
      </c>
      <c r="I31" s="120"/>
      <c r="J31" s="112">
        <v>1.3141706299999998</v>
      </c>
      <c r="K31" s="112">
        <v>2.6390706900000001</v>
      </c>
      <c r="L31" s="113">
        <f t="shared" si="2"/>
        <v>-0.50203280458546573</v>
      </c>
      <c r="M31" s="91">
        <f t="shared" si="3"/>
        <v>0.63160257336076198</v>
      </c>
    </row>
    <row r="32" spans="1:13" ht="12.75" customHeight="1">
      <c r="A32" s="71" t="s">
        <v>1524</v>
      </c>
      <c r="B32" s="71" t="s">
        <v>1526</v>
      </c>
      <c r="C32" s="112">
        <v>1.94098181</v>
      </c>
      <c r="D32" s="112">
        <v>0.43962879999999999</v>
      </c>
      <c r="E32" s="113">
        <f t="shared" si="0"/>
        <v>3.4150469896421711</v>
      </c>
      <c r="F32" s="91">
        <f t="shared" si="1"/>
        <v>3.4241737820046485E-3</v>
      </c>
      <c r="G32" s="72">
        <v>17.733067454674003</v>
      </c>
      <c r="H32" s="22">
        <v>4096.2508749999997</v>
      </c>
      <c r="I32" s="120"/>
      <c r="J32" s="112">
        <v>5.4261328799999999</v>
      </c>
      <c r="K32" s="112">
        <v>0.78172573999999995</v>
      </c>
      <c r="L32" s="113">
        <f t="shared" si="2"/>
        <v>5.9412232479385931</v>
      </c>
      <c r="M32" s="91">
        <f t="shared" si="3"/>
        <v>2.795560912546625</v>
      </c>
    </row>
    <row r="33" spans="1:13" ht="12.75" customHeight="1">
      <c r="A33" s="71" t="s">
        <v>1360</v>
      </c>
      <c r="B33" s="71" t="s">
        <v>1209</v>
      </c>
      <c r="C33" s="112">
        <v>1.7050778200000001</v>
      </c>
      <c r="D33" s="112">
        <v>1.7241787</v>
      </c>
      <c r="E33" s="113">
        <f t="shared" si="0"/>
        <v>-1.1078248443737282E-2</v>
      </c>
      <c r="F33" s="91">
        <f t="shared" si="1"/>
        <v>3.0080048856932057E-3</v>
      </c>
      <c r="G33" s="72">
        <v>7.7480179476300002</v>
      </c>
      <c r="H33" s="22">
        <v>51.463705882352897</v>
      </c>
      <c r="I33" s="120"/>
      <c r="J33" s="112">
        <v>1.4306291174987249</v>
      </c>
      <c r="K33" s="112">
        <v>6.5959423129169004</v>
      </c>
      <c r="L33" s="113">
        <f t="shared" si="2"/>
        <v>-0.78310466501547327</v>
      </c>
      <c r="M33" s="91">
        <f t="shared" si="3"/>
        <v>0.8390403656172859</v>
      </c>
    </row>
    <row r="34" spans="1:13" ht="12.75" customHeight="1">
      <c r="A34" s="71" t="s">
        <v>1373</v>
      </c>
      <c r="B34" s="71" t="s">
        <v>1228</v>
      </c>
      <c r="C34" s="112">
        <v>1.62955893</v>
      </c>
      <c r="D34" s="112">
        <v>0.21156820000000001</v>
      </c>
      <c r="E34" s="113">
        <f t="shared" si="0"/>
        <v>6.7022866858062784</v>
      </c>
      <c r="F34" s="91">
        <f t="shared" si="1"/>
        <v>2.8747785968883184E-3</v>
      </c>
      <c r="G34" s="72">
        <v>32.81378391639376</v>
      </c>
      <c r="H34" s="22">
        <v>23.140117647058801</v>
      </c>
      <c r="I34" s="120"/>
      <c r="J34" s="112">
        <v>0.65105376000000004</v>
      </c>
      <c r="K34" s="112">
        <v>0.19400471</v>
      </c>
      <c r="L34" s="113">
        <f t="shared" si="2"/>
        <v>2.3558657416100881</v>
      </c>
      <c r="M34" s="91">
        <f t="shared" si="3"/>
        <v>0.39952759486887662</v>
      </c>
    </row>
    <row r="35" spans="1:13" ht="12.75" customHeight="1">
      <c r="A35" s="71" t="s">
        <v>2186</v>
      </c>
      <c r="B35" s="71" t="s">
        <v>1197</v>
      </c>
      <c r="C35" s="112">
        <v>1.5281558400000002</v>
      </c>
      <c r="D35" s="112">
        <v>2.93967533</v>
      </c>
      <c r="E35" s="113">
        <f t="shared" si="0"/>
        <v>-0.48016169527129371</v>
      </c>
      <c r="F35" s="91">
        <f t="shared" si="1"/>
        <v>2.6958888203827583E-3</v>
      </c>
      <c r="G35" s="72">
        <v>246.16394758689765</v>
      </c>
      <c r="H35" s="22">
        <v>17.941058823529399</v>
      </c>
      <c r="I35" s="120"/>
      <c r="J35" s="112">
        <v>1.6283921200000002</v>
      </c>
      <c r="K35" s="112">
        <v>1.4191833999999999</v>
      </c>
      <c r="L35" s="113">
        <f t="shared" si="2"/>
        <v>0.147414858431969</v>
      </c>
      <c r="M35" s="91">
        <f t="shared" si="3"/>
        <v>1.0655929698897726</v>
      </c>
    </row>
    <row r="36" spans="1:13" ht="12.75" customHeight="1">
      <c r="A36" s="71" t="s">
        <v>1354</v>
      </c>
      <c r="B36" s="71" t="s">
        <v>1200</v>
      </c>
      <c r="C36" s="112">
        <v>1.5127234299999999</v>
      </c>
      <c r="D36" s="112">
        <v>0.46838915000000003</v>
      </c>
      <c r="E36" s="113">
        <f t="shared" si="0"/>
        <v>2.229629529206643</v>
      </c>
      <c r="F36" s="91">
        <f t="shared" si="1"/>
        <v>2.6686638080498774E-3</v>
      </c>
      <c r="G36" s="72">
        <v>87.050474377099405</v>
      </c>
      <c r="H36" s="22">
        <v>31.989882352941201</v>
      </c>
      <c r="I36" s="120"/>
      <c r="J36" s="112">
        <v>1.1256084900000001</v>
      </c>
      <c r="K36" s="112">
        <v>1.22450824</v>
      </c>
      <c r="L36" s="113">
        <f t="shared" si="2"/>
        <v>-8.0766912601584417E-2</v>
      </c>
      <c r="M36" s="91">
        <f t="shared" si="3"/>
        <v>0.74409404103696608</v>
      </c>
    </row>
    <row r="37" spans="1:13" ht="12.75" customHeight="1">
      <c r="A37" s="71" t="s">
        <v>1351</v>
      </c>
      <c r="B37" s="71" t="s">
        <v>1185</v>
      </c>
      <c r="C37" s="112">
        <v>1.4038828870000002</v>
      </c>
      <c r="D37" s="112">
        <v>0.91384295100000001</v>
      </c>
      <c r="E37" s="113">
        <f t="shared" si="0"/>
        <v>0.53624086662129344</v>
      </c>
      <c r="F37" s="91">
        <f t="shared" si="1"/>
        <v>2.4766532843862126E-3</v>
      </c>
      <c r="G37" s="72">
        <v>134.89994138251427</v>
      </c>
      <c r="H37" s="22">
        <v>131.875294117647</v>
      </c>
      <c r="I37" s="120"/>
      <c r="J37" s="112">
        <v>0.88842986000000002</v>
      </c>
      <c r="K37" s="112">
        <v>0.82716041000000007</v>
      </c>
      <c r="L37" s="113">
        <f t="shared" si="2"/>
        <v>7.4072029148493534E-2</v>
      </c>
      <c r="M37" s="91">
        <f t="shared" si="3"/>
        <v>0.63283758796897416</v>
      </c>
    </row>
    <row r="38" spans="1:13" ht="12.75" customHeight="1">
      <c r="A38" s="71" t="s">
        <v>2210</v>
      </c>
      <c r="B38" s="71" t="s">
        <v>1296</v>
      </c>
      <c r="C38" s="112">
        <v>1.4010916</v>
      </c>
      <c r="D38" s="112">
        <v>4.979447E-2</v>
      </c>
      <c r="E38" s="113">
        <f t="shared" si="0"/>
        <v>27.137493982765555</v>
      </c>
      <c r="F38" s="91">
        <f t="shared" si="1"/>
        <v>2.4717290487678216E-3</v>
      </c>
      <c r="G38" s="72">
        <v>0.9594483701862202</v>
      </c>
      <c r="H38" s="22">
        <v>45.362705882352898</v>
      </c>
      <c r="I38" s="120"/>
      <c r="J38" s="112">
        <v>0</v>
      </c>
      <c r="K38" s="112">
        <v>8.6641700000000006E-3</v>
      </c>
      <c r="L38" s="113">
        <f t="shared" si="2"/>
        <v>-1</v>
      </c>
      <c r="M38" s="91">
        <f t="shared" si="3"/>
        <v>0</v>
      </c>
    </row>
    <row r="39" spans="1:13" ht="12.75" customHeight="1">
      <c r="A39" s="71" t="s">
        <v>2499</v>
      </c>
      <c r="B39" s="71" t="s">
        <v>1215</v>
      </c>
      <c r="C39" s="112">
        <v>1.3353747499999999</v>
      </c>
      <c r="D39" s="112">
        <v>1.38793849</v>
      </c>
      <c r="E39" s="113">
        <f t="shared" si="0"/>
        <v>-3.7871807993450801E-2</v>
      </c>
      <c r="F39" s="91">
        <f t="shared" si="1"/>
        <v>2.3557949819741032E-3</v>
      </c>
      <c r="G39" s="72">
        <v>11.298831456090964</v>
      </c>
      <c r="H39" s="22">
        <v>15.8240588235294</v>
      </c>
      <c r="I39" s="120"/>
      <c r="J39" s="112">
        <v>7.0736999999999996E-3</v>
      </c>
      <c r="K39" s="112">
        <v>1.66818E-2</v>
      </c>
      <c r="L39" s="113">
        <f t="shared" si="2"/>
        <v>-0.5759630255727799</v>
      </c>
      <c r="M39" s="91">
        <f t="shared" si="3"/>
        <v>5.2971647097565687E-3</v>
      </c>
    </row>
    <row r="40" spans="1:13" ht="12.75" customHeight="1">
      <c r="A40" s="71" t="s">
        <v>2221</v>
      </c>
      <c r="B40" s="71" t="s">
        <v>1219</v>
      </c>
      <c r="C40" s="112">
        <v>1.176130535</v>
      </c>
      <c r="D40" s="112">
        <v>0.31166740999999998</v>
      </c>
      <c r="E40" s="113">
        <f t="shared" si="0"/>
        <v>2.7736718606542792</v>
      </c>
      <c r="F40" s="91">
        <f t="shared" si="1"/>
        <v>2.0748650612867417E-3</v>
      </c>
      <c r="G40" s="72">
        <v>19.685603203789228</v>
      </c>
      <c r="H40" s="22">
        <v>46.039647058823498</v>
      </c>
      <c r="I40" s="120"/>
      <c r="J40" s="112">
        <v>4.0966500000000003E-2</v>
      </c>
      <c r="K40" s="112">
        <v>4.3531230000000004E-2</v>
      </c>
      <c r="L40" s="113">
        <f t="shared" si="2"/>
        <v>-5.8917011993458557E-2</v>
      </c>
      <c r="M40" s="91">
        <f t="shared" si="3"/>
        <v>3.4831592906479553E-2</v>
      </c>
    </row>
    <row r="41" spans="1:13" ht="12.75" customHeight="1">
      <c r="A41" s="71" t="s">
        <v>2226</v>
      </c>
      <c r="B41" s="71" t="s">
        <v>1240</v>
      </c>
      <c r="C41" s="112">
        <v>1.1668596899999999</v>
      </c>
      <c r="D41" s="112">
        <v>0.59918751000000003</v>
      </c>
      <c r="E41" s="113">
        <f t="shared" si="0"/>
        <v>0.94740322607859406</v>
      </c>
      <c r="F41" s="91">
        <f t="shared" si="1"/>
        <v>2.0585099443956516E-3</v>
      </c>
      <c r="G41" s="72">
        <v>8.5726646080252458</v>
      </c>
      <c r="H41" s="22">
        <v>21.995764705882401</v>
      </c>
      <c r="I41" s="120"/>
      <c r="J41" s="112">
        <v>7.6347740000000011E-2</v>
      </c>
      <c r="K41" s="112">
        <v>6.9042149999999997E-2</v>
      </c>
      <c r="L41" s="113">
        <f t="shared" si="2"/>
        <v>0.10581347770890703</v>
      </c>
      <c r="M41" s="91">
        <f t="shared" si="3"/>
        <v>6.5430094684306064E-2</v>
      </c>
    </row>
    <row r="42" spans="1:13" ht="12.75" customHeight="1">
      <c r="A42" s="71" t="s">
        <v>1363</v>
      </c>
      <c r="B42" s="71" t="s">
        <v>1213</v>
      </c>
      <c r="C42" s="112">
        <v>1.14653044</v>
      </c>
      <c r="D42" s="112">
        <v>4.2901154500000001</v>
      </c>
      <c r="E42" s="113">
        <f t="shared" si="0"/>
        <v>-0.73275067923871373</v>
      </c>
      <c r="F42" s="91">
        <f t="shared" si="1"/>
        <v>2.0226461951842064E-3</v>
      </c>
      <c r="G42" s="72">
        <v>46.887321456910094</v>
      </c>
      <c r="H42" s="22">
        <v>8.8531764705882292</v>
      </c>
      <c r="I42" s="120"/>
      <c r="J42" s="112">
        <v>3.825112E-2</v>
      </c>
      <c r="K42" s="112">
        <v>5.0353160000000001E-2</v>
      </c>
      <c r="L42" s="113">
        <f t="shared" si="2"/>
        <v>-0.24034320785428365</v>
      </c>
      <c r="M42" s="91">
        <f t="shared" si="3"/>
        <v>3.3362498426121157E-2</v>
      </c>
    </row>
    <row r="43" spans="1:13" ht="12.75" customHeight="1">
      <c r="A43" s="71" t="s">
        <v>1964</v>
      </c>
      <c r="B43" s="71" t="s">
        <v>934</v>
      </c>
      <c r="C43" s="112">
        <v>1.11252873</v>
      </c>
      <c r="D43" s="112">
        <v>0.37033337999999999</v>
      </c>
      <c r="E43" s="113">
        <f t="shared" si="0"/>
        <v>2.0041276052404458</v>
      </c>
      <c r="F43" s="91">
        <f t="shared" si="1"/>
        <v>1.9626622410196253E-3</v>
      </c>
      <c r="G43" s="72">
        <v>26.534791088124003</v>
      </c>
      <c r="H43" s="22">
        <v>59.748176470588199</v>
      </c>
      <c r="I43" s="120"/>
      <c r="J43" s="112">
        <v>52.049444700000002</v>
      </c>
      <c r="K43" s="112">
        <v>8.0530612099999992</v>
      </c>
      <c r="L43" s="113">
        <f t="shared" si="2"/>
        <v>5.4633116951063148</v>
      </c>
      <c r="M43" s="91">
        <f t="shared" si="3"/>
        <v>46.784809503301553</v>
      </c>
    </row>
    <row r="44" spans="1:13" ht="12.75" customHeight="1">
      <c r="A44" s="71" t="s">
        <v>1968</v>
      </c>
      <c r="B44" s="71" t="s">
        <v>211</v>
      </c>
      <c r="C44" s="112">
        <v>0.93584210000000001</v>
      </c>
      <c r="D44" s="112">
        <v>0.25146121999999999</v>
      </c>
      <c r="E44" s="113">
        <f t="shared" si="0"/>
        <v>2.7216160010676798</v>
      </c>
      <c r="F44" s="91">
        <f t="shared" si="1"/>
        <v>1.6509613672866788E-3</v>
      </c>
      <c r="G44" s="72">
        <v>2.0478485400516</v>
      </c>
      <c r="H44" s="22">
        <v>40.749294117647104</v>
      </c>
      <c r="I44" s="120"/>
      <c r="J44" s="112">
        <v>0.98851135000000001</v>
      </c>
      <c r="K44" s="112">
        <v>0.88941543000000001</v>
      </c>
      <c r="L44" s="113">
        <f t="shared" si="2"/>
        <v>0.11141691121774211</v>
      </c>
      <c r="M44" s="91">
        <f t="shared" si="3"/>
        <v>1.0562800604931111</v>
      </c>
    </row>
    <row r="45" spans="1:13" ht="12.75" customHeight="1">
      <c r="A45" s="71" t="s">
        <v>1366</v>
      </c>
      <c r="B45" s="71" t="s">
        <v>1217</v>
      </c>
      <c r="C45" s="112">
        <v>0.9161170500000001</v>
      </c>
      <c r="D45" s="112">
        <v>2.1030838100000002</v>
      </c>
      <c r="E45" s="113">
        <f t="shared" si="0"/>
        <v>-0.56439346561276604</v>
      </c>
      <c r="F45" s="91">
        <f t="shared" si="1"/>
        <v>1.6161635146170906E-3</v>
      </c>
      <c r="G45" s="72">
        <v>273.68369103845265</v>
      </c>
      <c r="H45" s="22">
        <v>26.5327058823529</v>
      </c>
      <c r="I45" s="120"/>
      <c r="J45" s="112">
        <v>0.1228552</v>
      </c>
      <c r="K45" s="112">
        <v>1.4820903600000002</v>
      </c>
      <c r="L45" s="113">
        <f t="shared" si="2"/>
        <v>-0.91710680852144533</v>
      </c>
      <c r="M45" s="91">
        <f t="shared" si="3"/>
        <v>0.1341042610221041</v>
      </c>
    </row>
    <row r="46" spans="1:13" ht="12.75" customHeight="1">
      <c r="A46" s="71" t="s">
        <v>2189</v>
      </c>
      <c r="B46" s="71" t="s">
        <v>1245</v>
      </c>
      <c r="C46" s="112">
        <v>0.86276562999999995</v>
      </c>
      <c r="D46" s="112">
        <v>0.76721406000000003</v>
      </c>
      <c r="E46" s="113">
        <f t="shared" si="0"/>
        <v>0.12454355959013563</v>
      </c>
      <c r="F46" s="91">
        <f t="shared" si="1"/>
        <v>1.5220438620497548E-3</v>
      </c>
      <c r="G46" s="72">
        <v>13.932215238862458</v>
      </c>
      <c r="H46" s="22">
        <v>188.36694117647099</v>
      </c>
      <c r="I46" s="120"/>
      <c r="J46" s="112">
        <v>4.0019300000000001E-2</v>
      </c>
      <c r="K46" s="112">
        <v>0.22845279000000002</v>
      </c>
      <c r="L46" s="113">
        <f t="shared" si="2"/>
        <v>-0.82482463882362744</v>
      </c>
      <c r="M46" s="91">
        <f t="shared" si="3"/>
        <v>4.638490293128622E-2</v>
      </c>
    </row>
    <row r="47" spans="1:13" ht="12.75" customHeight="1">
      <c r="A47" s="71" t="s">
        <v>1480</v>
      </c>
      <c r="B47" s="71" t="s">
        <v>1247</v>
      </c>
      <c r="C47" s="112">
        <v>0.78848478500000008</v>
      </c>
      <c r="D47" s="112">
        <v>0.26569528000000003</v>
      </c>
      <c r="E47" s="113">
        <f t="shared" si="0"/>
        <v>1.9676281227126049</v>
      </c>
      <c r="F47" s="91">
        <f t="shared" si="1"/>
        <v>1.3910016644136261E-3</v>
      </c>
      <c r="G47" s="72">
        <v>20.361801497348175</v>
      </c>
      <c r="H47" s="22">
        <v>41.192</v>
      </c>
      <c r="I47" s="120"/>
      <c r="J47" s="112">
        <v>9.2698950000000002E-2</v>
      </c>
      <c r="K47" s="112">
        <v>8.0308299999999999E-2</v>
      </c>
      <c r="L47" s="113">
        <f t="shared" si="2"/>
        <v>0.15428853555610078</v>
      </c>
      <c r="M47" s="91">
        <f t="shared" si="3"/>
        <v>0.11756593375482825</v>
      </c>
    </row>
    <row r="48" spans="1:13" ht="12.75" customHeight="1">
      <c r="A48" s="71" t="s">
        <v>1502</v>
      </c>
      <c r="B48" s="71" t="s">
        <v>1279</v>
      </c>
      <c r="C48" s="112">
        <v>0.77942218000000008</v>
      </c>
      <c r="D48" s="112">
        <v>7.3066619999999999E-2</v>
      </c>
      <c r="E48" s="113">
        <f t="shared" si="0"/>
        <v>9.6672811743584148</v>
      </c>
      <c r="F48" s="91">
        <f t="shared" si="1"/>
        <v>1.3750139131231262E-3</v>
      </c>
      <c r="G48" s="72">
        <v>4.2512251790608317</v>
      </c>
      <c r="H48" s="22">
        <v>29.184235294117599</v>
      </c>
      <c r="I48" s="120"/>
      <c r="J48" s="112">
        <v>0</v>
      </c>
      <c r="K48" s="112">
        <v>0</v>
      </c>
      <c r="L48" s="113" t="str">
        <f t="shared" si="2"/>
        <v/>
      </c>
      <c r="M48" s="91">
        <f t="shared" si="3"/>
        <v>0</v>
      </c>
    </row>
    <row r="49" spans="1:13" ht="12.75" customHeight="1">
      <c r="A49" s="71" t="s">
        <v>2214</v>
      </c>
      <c r="B49" s="71" t="s">
        <v>1212</v>
      </c>
      <c r="C49" s="112">
        <v>0.75467375999999997</v>
      </c>
      <c r="D49" s="112">
        <v>1.2883562200000001</v>
      </c>
      <c r="E49" s="113">
        <f t="shared" si="0"/>
        <v>-0.41423517169808832</v>
      </c>
      <c r="F49" s="91">
        <f t="shared" si="1"/>
        <v>1.3313541062802998E-3</v>
      </c>
      <c r="G49" s="72">
        <v>24.50156345064666</v>
      </c>
      <c r="H49" s="22">
        <v>51.7186470588235</v>
      </c>
      <c r="I49" s="120"/>
      <c r="J49" s="112">
        <v>0</v>
      </c>
      <c r="K49" s="112">
        <v>1.47481E-3</v>
      </c>
      <c r="L49" s="113">
        <f t="shared" si="2"/>
        <v>-1</v>
      </c>
      <c r="M49" s="91">
        <f t="shared" si="3"/>
        <v>0</v>
      </c>
    </row>
    <row r="50" spans="1:13" ht="12.75" customHeight="1">
      <c r="A50" s="71" t="s">
        <v>1355</v>
      </c>
      <c r="B50" s="71" t="s">
        <v>1201</v>
      </c>
      <c r="C50" s="112">
        <v>0.69855353500000006</v>
      </c>
      <c r="D50" s="112">
        <v>1.6374261649999999</v>
      </c>
      <c r="E50" s="113">
        <f t="shared" si="0"/>
        <v>-0.57338318518929976</v>
      </c>
      <c r="F50" s="91">
        <f t="shared" si="1"/>
        <v>1.2323498796074071E-3</v>
      </c>
      <c r="G50" s="72">
        <v>335.42887206766756</v>
      </c>
      <c r="H50" s="22">
        <v>21.559176470588199</v>
      </c>
      <c r="I50" s="120"/>
      <c r="J50" s="112">
        <v>0.14327705999999998</v>
      </c>
      <c r="K50" s="112">
        <v>1.18086731</v>
      </c>
      <c r="L50" s="113">
        <f t="shared" si="2"/>
        <v>-0.87866794280214267</v>
      </c>
      <c r="M50" s="91">
        <f t="shared" si="3"/>
        <v>0.20510533956427546</v>
      </c>
    </row>
    <row r="51" spans="1:13" ht="12.75" customHeight="1">
      <c r="A51" s="71" t="s">
        <v>1375</v>
      </c>
      <c r="B51" s="71" t="s">
        <v>1230</v>
      </c>
      <c r="C51" s="112">
        <v>0.66628251999999999</v>
      </c>
      <c r="D51" s="112">
        <v>0.83269844999999998</v>
      </c>
      <c r="E51" s="113">
        <f t="shared" si="0"/>
        <v>-0.199851374768381</v>
      </c>
      <c r="F51" s="91">
        <f t="shared" si="1"/>
        <v>1.1754191227541632E-3</v>
      </c>
      <c r="G51" s="72">
        <v>35.821701521714999</v>
      </c>
      <c r="H51" s="22">
        <v>58.158470588235303</v>
      </c>
      <c r="I51" s="120"/>
      <c r="J51" s="112">
        <v>4.4286456628521798</v>
      </c>
      <c r="K51" s="112">
        <v>14.808040324220249</v>
      </c>
      <c r="L51" s="113">
        <f t="shared" si="2"/>
        <v>-0.7009296594358525</v>
      </c>
      <c r="M51" s="91">
        <f t="shared" si="3"/>
        <v>6.6467985125171527</v>
      </c>
    </row>
    <row r="52" spans="1:13" ht="12.75" customHeight="1">
      <c r="A52" s="71" t="s">
        <v>1367</v>
      </c>
      <c r="B52" s="71" t="s">
        <v>1218</v>
      </c>
      <c r="C52" s="112">
        <v>0.60146033900000007</v>
      </c>
      <c r="D52" s="112">
        <v>0.64871711700000001</v>
      </c>
      <c r="E52" s="113">
        <f t="shared" si="0"/>
        <v>-7.2846510075978088E-2</v>
      </c>
      <c r="F52" s="91">
        <f t="shared" si="1"/>
        <v>1.0610633820001788E-3</v>
      </c>
      <c r="G52" s="72">
        <v>55.04883242166219</v>
      </c>
      <c r="H52" s="22">
        <v>50.273470588235298</v>
      </c>
      <c r="I52" s="120"/>
      <c r="J52" s="112">
        <v>0.15567701</v>
      </c>
      <c r="K52" s="112">
        <v>5.0710600000000002E-2</v>
      </c>
      <c r="L52" s="113">
        <f t="shared" si="2"/>
        <v>2.0699106301246681</v>
      </c>
      <c r="M52" s="91">
        <f t="shared" si="3"/>
        <v>0.25883171325782128</v>
      </c>
    </row>
    <row r="53" spans="1:13" ht="12.75" customHeight="1">
      <c r="A53" s="71" t="s">
        <v>1498</v>
      </c>
      <c r="B53" s="71" t="s">
        <v>1272</v>
      </c>
      <c r="C53" s="112">
        <v>0.60114291899999994</v>
      </c>
      <c r="D53" s="112">
        <v>0.48021649500000002</v>
      </c>
      <c r="E53" s="113">
        <f t="shared" si="0"/>
        <v>0.25181647290145648</v>
      </c>
      <c r="F53" s="91">
        <f t="shared" si="1"/>
        <v>1.0605034070244811E-3</v>
      </c>
      <c r="G53" s="72">
        <v>22.264957757411118</v>
      </c>
      <c r="H53" s="22">
        <v>53.4121764705882</v>
      </c>
      <c r="I53" s="120"/>
      <c r="J53" s="112">
        <v>1.711557E-2</v>
      </c>
      <c r="K53" s="112">
        <v>2.4485200000000002E-2</v>
      </c>
      <c r="L53" s="113">
        <f t="shared" si="2"/>
        <v>-0.30098304281770216</v>
      </c>
      <c r="M53" s="91">
        <f t="shared" si="3"/>
        <v>2.8471715226175694E-2</v>
      </c>
    </row>
    <row r="54" spans="1:13" ht="12.75" customHeight="1">
      <c r="A54" s="71" t="s">
        <v>2203</v>
      </c>
      <c r="B54" s="71" t="s">
        <v>1270</v>
      </c>
      <c r="C54" s="112">
        <v>0.56881340000000002</v>
      </c>
      <c r="D54" s="112">
        <v>0.64123805</v>
      </c>
      <c r="E54" s="113">
        <f t="shared" si="0"/>
        <v>-0.11294502876115975</v>
      </c>
      <c r="F54" s="91">
        <f t="shared" si="1"/>
        <v>1.0034694406192931E-3</v>
      </c>
      <c r="G54" s="72">
        <v>9.1760386475609081</v>
      </c>
      <c r="H54" s="22">
        <v>178.803588235294</v>
      </c>
      <c r="I54" s="120"/>
      <c r="J54" s="112">
        <v>7.108341E-2</v>
      </c>
      <c r="K54" s="112">
        <v>6.9854100000000001E-3</v>
      </c>
      <c r="L54" s="113">
        <f t="shared" si="2"/>
        <v>9.1759825121216938</v>
      </c>
      <c r="M54" s="91">
        <f t="shared" si="3"/>
        <v>0.12496788929374729</v>
      </c>
    </row>
    <row r="55" spans="1:13" ht="12.75" customHeight="1">
      <c r="A55" s="71" t="s">
        <v>1523</v>
      </c>
      <c r="B55" s="71" t="s">
        <v>1525</v>
      </c>
      <c r="C55" s="112">
        <v>0.56742380000000003</v>
      </c>
      <c r="D55" s="112">
        <v>0.91508800000000001</v>
      </c>
      <c r="E55" s="113">
        <f t="shared" si="0"/>
        <v>-0.3799243351459094</v>
      </c>
      <c r="F55" s="91">
        <f t="shared" si="1"/>
        <v>1.0010179844217341E-3</v>
      </c>
      <c r="G55" s="72">
        <v>7.8906622452769994</v>
      </c>
      <c r="H55" s="22">
        <v>23.507117647058799</v>
      </c>
      <c r="I55" s="120"/>
      <c r="J55" s="112">
        <v>0.59694437</v>
      </c>
      <c r="K55" s="112">
        <v>8.1271539900000001</v>
      </c>
      <c r="L55" s="113">
        <f t="shared" si="2"/>
        <v>-0.92654939592205265</v>
      </c>
      <c r="M55" s="91">
        <f t="shared" si="3"/>
        <v>1.0520256111921988</v>
      </c>
    </row>
    <row r="56" spans="1:13" ht="12.75" customHeight="1">
      <c r="A56" s="71" t="s">
        <v>2228</v>
      </c>
      <c r="B56" s="71" t="s">
        <v>1202</v>
      </c>
      <c r="C56" s="112">
        <v>0.52748043</v>
      </c>
      <c r="D56" s="112">
        <v>0.82976732999999991</v>
      </c>
      <c r="E56" s="113">
        <f t="shared" si="0"/>
        <v>-0.36430320774378999</v>
      </c>
      <c r="F56" s="91">
        <f t="shared" si="1"/>
        <v>9.3055207916994248E-4</v>
      </c>
      <c r="G56" s="72">
        <v>35.72391981302259</v>
      </c>
      <c r="H56" s="22">
        <v>22.495764705882401</v>
      </c>
      <c r="I56" s="120"/>
      <c r="J56" s="112">
        <v>0.19445445</v>
      </c>
      <c r="K56" s="112">
        <v>4.4058760000000002E-2</v>
      </c>
      <c r="L56" s="113">
        <f t="shared" si="2"/>
        <v>3.4135252558174578</v>
      </c>
      <c r="M56" s="91">
        <f t="shared" si="3"/>
        <v>0.36864770509116329</v>
      </c>
    </row>
    <row r="57" spans="1:13" ht="12.75" customHeight="1">
      <c r="A57" s="71" t="s">
        <v>1824</v>
      </c>
      <c r="B57" s="71" t="s">
        <v>1825</v>
      </c>
      <c r="C57" s="112">
        <v>0.52031843</v>
      </c>
      <c r="D57" s="112">
        <v>0.60801972999999998</v>
      </c>
      <c r="E57" s="113">
        <f t="shared" si="0"/>
        <v>-0.1442408784991237</v>
      </c>
      <c r="F57" s="91">
        <f t="shared" si="1"/>
        <v>9.1791727110509137E-4</v>
      </c>
      <c r="G57" s="72">
        <v>12.213354514685758</v>
      </c>
      <c r="H57" s="22">
        <v>70.571176470588199</v>
      </c>
      <c r="I57" s="120"/>
      <c r="J57" s="112">
        <v>5.3753000000000002E-2</v>
      </c>
      <c r="K57" s="112">
        <v>3.6520900000000002E-2</v>
      </c>
      <c r="L57" s="113">
        <f t="shared" si="2"/>
        <v>0.47184215065893764</v>
      </c>
      <c r="M57" s="91">
        <f t="shared" si="3"/>
        <v>0.10330789166933795</v>
      </c>
    </row>
    <row r="58" spans="1:13" ht="12.75" customHeight="1">
      <c r="A58" s="71" t="s">
        <v>2598</v>
      </c>
      <c r="B58" s="71" t="s">
        <v>1253</v>
      </c>
      <c r="C58" s="112">
        <v>0.4591575</v>
      </c>
      <c r="D58" s="112">
        <v>1.7738E-2</v>
      </c>
      <c r="E58" s="113">
        <f t="shared" si="0"/>
        <v>24.885528244446949</v>
      </c>
      <c r="F58" s="91">
        <f t="shared" si="1"/>
        <v>8.1002050880157374E-4</v>
      </c>
      <c r="G58" s="72">
        <v>1.817894208736238</v>
      </c>
      <c r="H58" s="22">
        <v>62.611294117647098</v>
      </c>
      <c r="I58" s="120"/>
      <c r="J58" s="112">
        <v>0</v>
      </c>
      <c r="K58" s="112">
        <v>2.7986520000000001E-2</v>
      </c>
      <c r="L58" s="113">
        <f t="shared" si="2"/>
        <v>-1</v>
      </c>
      <c r="M58" s="91">
        <f t="shared" si="3"/>
        <v>0</v>
      </c>
    </row>
    <row r="59" spans="1:13" ht="12.75" customHeight="1">
      <c r="A59" s="71" t="s">
        <v>1493</v>
      </c>
      <c r="B59" s="71" t="s">
        <v>1266</v>
      </c>
      <c r="C59" s="112">
        <v>0.45238862199999996</v>
      </c>
      <c r="D59" s="112">
        <v>0.14128785200000002</v>
      </c>
      <c r="E59" s="113">
        <f t="shared" si="0"/>
        <v>2.201893266803999</v>
      </c>
      <c r="F59" s="91">
        <f t="shared" si="1"/>
        <v>7.9807922503385607E-4</v>
      </c>
      <c r="G59" s="72">
        <v>0.63126410243884823</v>
      </c>
      <c r="H59" s="22">
        <v>72.0774705882353</v>
      </c>
      <c r="I59" s="120"/>
      <c r="J59" s="112">
        <v>0</v>
      </c>
      <c r="K59" s="112">
        <v>0</v>
      </c>
      <c r="L59" s="113" t="str">
        <f t="shared" si="2"/>
        <v/>
      </c>
      <c r="M59" s="91">
        <f t="shared" si="3"/>
        <v>0</v>
      </c>
    </row>
    <row r="60" spans="1:13" ht="12.75" customHeight="1">
      <c r="A60" s="71" t="s">
        <v>1959</v>
      </c>
      <c r="B60" s="71" t="s">
        <v>333</v>
      </c>
      <c r="C60" s="112">
        <v>0.44429746999999997</v>
      </c>
      <c r="D60" s="112">
        <v>0.28261013000000001</v>
      </c>
      <c r="E60" s="113">
        <f t="shared" si="0"/>
        <v>0.57212153010934164</v>
      </c>
      <c r="F60" s="91">
        <f t="shared" si="1"/>
        <v>7.8380525790965386E-4</v>
      </c>
      <c r="G60" s="72">
        <v>12.474903769728</v>
      </c>
      <c r="H60" s="22">
        <v>117.10323529411799</v>
      </c>
      <c r="I60" s="120"/>
      <c r="J60" s="112">
        <v>2.2540139300000002</v>
      </c>
      <c r="K60" s="112">
        <v>1.2428774899999999</v>
      </c>
      <c r="L60" s="113">
        <f t="shared" si="2"/>
        <v>0.81354473641645919</v>
      </c>
      <c r="M60" s="91">
        <f t="shared" si="3"/>
        <v>5.0732090146720852</v>
      </c>
    </row>
    <row r="61" spans="1:13" ht="12.75" customHeight="1">
      <c r="A61" s="71" t="s">
        <v>1963</v>
      </c>
      <c r="B61" s="71" t="s">
        <v>936</v>
      </c>
      <c r="C61" s="112">
        <v>0.43969688000000001</v>
      </c>
      <c r="D61" s="112">
        <v>0.37852322999999999</v>
      </c>
      <c r="E61" s="113">
        <f t="shared" si="0"/>
        <v>0.16161134945403499</v>
      </c>
      <c r="F61" s="91">
        <f t="shared" si="1"/>
        <v>7.7568914905248095E-4</v>
      </c>
      <c r="G61" s="72">
        <v>9.0852111329840017</v>
      </c>
      <c r="H61" s="22">
        <v>59.484470588235297</v>
      </c>
      <c r="I61" s="120"/>
      <c r="J61" s="112">
        <v>7.2973270399999999</v>
      </c>
      <c r="K61" s="112">
        <v>1.3914774399999998</v>
      </c>
      <c r="L61" s="113">
        <f t="shared" si="2"/>
        <v>4.2443013664669982</v>
      </c>
      <c r="M61" s="91">
        <f t="shared" si="3"/>
        <v>16.596267501375038</v>
      </c>
    </row>
    <row r="62" spans="1:13" ht="12.75" customHeight="1">
      <c r="A62" s="71" t="s">
        <v>1509</v>
      </c>
      <c r="B62" s="71" t="s">
        <v>1302</v>
      </c>
      <c r="C62" s="112">
        <v>0.41840059999999996</v>
      </c>
      <c r="D62" s="112">
        <v>0.13533139000000002</v>
      </c>
      <c r="E62" s="113">
        <f t="shared" si="0"/>
        <v>2.0916744444877118</v>
      </c>
      <c r="F62" s="91">
        <f t="shared" si="1"/>
        <v>7.3811941848904504E-4</v>
      </c>
      <c r="G62" s="72">
        <v>20.286609997799999</v>
      </c>
      <c r="H62" s="22">
        <v>58.385058823529398</v>
      </c>
      <c r="I62" s="120"/>
      <c r="J62" s="112">
        <v>0.48856164015197601</v>
      </c>
      <c r="K62" s="112">
        <v>4.9159801689349303</v>
      </c>
      <c r="L62" s="113">
        <f t="shared" si="2"/>
        <v>-0.90061765439183517</v>
      </c>
      <c r="M62" s="91">
        <f t="shared" si="3"/>
        <v>1.1676886700257505</v>
      </c>
    </row>
    <row r="63" spans="1:13" ht="12.75" customHeight="1">
      <c r="A63" s="71" t="s">
        <v>2190</v>
      </c>
      <c r="B63" s="71" t="s">
        <v>1224</v>
      </c>
      <c r="C63" s="112">
        <v>0.37355434999999998</v>
      </c>
      <c r="D63" s="112">
        <v>0.41704389000000003</v>
      </c>
      <c r="E63" s="113">
        <f t="shared" si="0"/>
        <v>-0.10428048712091198</v>
      </c>
      <c r="F63" s="91">
        <f t="shared" si="1"/>
        <v>6.5900412092155991E-4</v>
      </c>
      <c r="G63" s="72">
        <v>11.358850702281199</v>
      </c>
      <c r="H63" s="22">
        <v>16.084470588235298</v>
      </c>
      <c r="I63" s="120"/>
      <c r="J63" s="112">
        <v>0</v>
      </c>
      <c r="K63" s="112">
        <v>0</v>
      </c>
      <c r="L63" s="113" t="str">
        <f t="shared" si="2"/>
        <v/>
      </c>
      <c r="M63" s="91">
        <f t="shared" si="3"/>
        <v>0</v>
      </c>
    </row>
    <row r="64" spans="1:13" ht="12.75" customHeight="1">
      <c r="A64" s="71" t="s">
        <v>2351</v>
      </c>
      <c r="B64" s="71" t="s">
        <v>2350</v>
      </c>
      <c r="C64" s="112">
        <v>0.36653217999999999</v>
      </c>
      <c r="D64" s="112">
        <v>0.40310138000000001</v>
      </c>
      <c r="E64" s="113">
        <f t="shared" si="0"/>
        <v>-9.0719610039538989E-2</v>
      </c>
      <c r="F64" s="91">
        <f t="shared" si="1"/>
        <v>6.4661599328280596E-4</v>
      </c>
      <c r="G64" s="72">
        <v>1.2909099799999999</v>
      </c>
      <c r="H64" s="22">
        <v>78.946352941176499</v>
      </c>
      <c r="I64" s="120"/>
      <c r="J64" s="112">
        <v>7.0827600000000004E-3</v>
      </c>
      <c r="K64" s="112">
        <v>0</v>
      </c>
      <c r="L64" s="113" t="str">
        <f t="shared" si="2"/>
        <v/>
      </c>
      <c r="M64" s="91">
        <f t="shared" si="3"/>
        <v>1.9323705765752958E-2</v>
      </c>
    </row>
    <row r="65" spans="1:13" ht="12.75" customHeight="1">
      <c r="A65" s="71" t="s">
        <v>1970</v>
      </c>
      <c r="B65" s="71" t="s">
        <v>212</v>
      </c>
      <c r="C65" s="112">
        <v>0.36388772999999996</v>
      </c>
      <c r="D65" s="112">
        <v>1.288068E-2</v>
      </c>
      <c r="E65" s="113">
        <f t="shared" si="0"/>
        <v>27.250661455761648</v>
      </c>
      <c r="F65" s="91">
        <f t="shared" si="1"/>
        <v>6.4195079945606826E-4</v>
      </c>
      <c r="G65" s="72">
        <v>11.372409269728001</v>
      </c>
      <c r="H65" s="22">
        <v>56.676705882352898</v>
      </c>
      <c r="I65" s="120"/>
      <c r="J65" s="112">
        <v>0.39134861999999998</v>
      </c>
      <c r="K65" s="112">
        <v>8.730562E-2</v>
      </c>
      <c r="L65" s="113">
        <f t="shared" si="2"/>
        <v>3.4825134968401805</v>
      </c>
      <c r="M65" s="91">
        <f t="shared" si="3"/>
        <v>1.0754652815581334</v>
      </c>
    </row>
    <row r="66" spans="1:13" ht="12.75" customHeight="1">
      <c r="A66" s="71" t="s">
        <v>2631</v>
      </c>
      <c r="B66" s="71" t="s">
        <v>2632</v>
      </c>
      <c r="C66" s="112">
        <v>0.34247039000000001</v>
      </c>
      <c r="D66" s="112">
        <v>7.4432499999999999E-2</v>
      </c>
      <c r="E66" s="113">
        <f t="shared" si="0"/>
        <v>3.6010867564571933</v>
      </c>
      <c r="F66" s="91">
        <f t="shared" si="1"/>
        <v>6.0416750147231264E-4</v>
      </c>
      <c r="G66" s="72">
        <v>0.89729974455239991</v>
      </c>
      <c r="H66" s="22">
        <v>23.780117647058798</v>
      </c>
      <c r="I66" s="120"/>
      <c r="J66" s="112">
        <v>0.30329905000000001</v>
      </c>
      <c r="K66" s="112">
        <v>0</v>
      </c>
      <c r="L66" s="113" t="str">
        <f t="shared" si="2"/>
        <v/>
      </c>
      <c r="M66" s="91">
        <f t="shared" si="3"/>
        <v>0.88562123575121343</v>
      </c>
    </row>
    <row r="67" spans="1:13" ht="12.75" customHeight="1">
      <c r="A67" s="71" t="s">
        <v>1361</v>
      </c>
      <c r="B67" s="71" t="s">
        <v>1210</v>
      </c>
      <c r="C67" s="112">
        <v>0.32595435</v>
      </c>
      <c r="D67" s="112">
        <v>2.9462223849999996</v>
      </c>
      <c r="E67" s="113">
        <f t="shared" si="0"/>
        <v>-0.88936532705082949</v>
      </c>
      <c r="F67" s="91">
        <f t="shared" si="1"/>
        <v>5.7503080845480302E-4</v>
      </c>
      <c r="G67" s="72">
        <v>133.89398146816455</v>
      </c>
      <c r="H67" s="22">
        <v>23.9398235294118</v>
      </c>
      <c r="I67" s="120"/>
      <c r="J67" s="112">
        <v>0.33877415999999999</v>
      </c>
      <c r="K67" s="112">
        <v>2.3382782599999996</v>
      </c>
      <c r="L67" s="113">
        <f t="shared" si="2"/>
        <v>-0.85511811583964348</v>
      </c>
      <c r="M67" s="91">
        <f t="shared" si="3"/>
        <v>1.0393300779695069</v>
      </c>
    </row>
    <row r="68" spans="1:13" ht="12.75" customHeight="1">
      <c r="A68" s="71" t="s">
        <v>2195</v>
      </c>
      <c r="B68" s="71" t="s">
        <v>1249</v>
      </c>
      <c r="C68" s="112">
        <v>0.305085</v>
      </c>
      <c r="D68" s="112">
        <v>2.569275E-2</v>
      </c>
      <c r="E68" s="113">
        <f t="shared" si="0"/>
        <v>10.874361444376332</v>
      </c>
      <c r="F68" s="91">
        <f t="shared" si="1"/>
        <v>5.3821424441009478E-4</v>
      </c>
      <c r="G68" s="72">
        <v>1.4384417182282161</v>
      </c>
      <c r="H68" s="22">
        <v>192.80529411764701</v>
      </c>
      <c r="I68" s="120"/>
      <c r="J68" s="112">
        <v>0</v>
      </c>
      <c r="K68" s="112">
        <v>4.2041709999999996E-2</v>
      </c>
      <c r="L68" s="113">
        <f t="shared" si="2"/>
        <v>-1</v>
      </c>
      <c r="M68" s="91">
        <f t="shared" si="3"/>
        <v>0</v>
      </c>
    </row>
    <row r="69" spans="1:13" ht="12.75" customHeight="1">
      <c r="A69" s="71" t="s">
        <v>2209</v>
      </c>
      <c r="B69" s="71" t="s">
        <v>1276</v>
      </c>
      <c r="C69" s="112">
        <v>0.29314286000000001</v>
      </c>
      <c r="D69" s="112">
        <v>1.29375E-3</v>
      </c>
      <c r="E69" s="113" t="str">
        <f t="shared" si="0"/>
        <v/>
      </c>
      <c r="F69" s="91">
        <f t="shared" si="1"/>
        <v>5.1714657521383946E-4</v>
      </c>
      <c r="G69" s="72">
        <v>0.65788930949035418</v>
      </c>
      <c r="H69" s="22">
        <v>54.457999999999998</v>
      </c>
      <c r="I69" s="120"/>
      <c r="J69" s="112">
        <v>0</v>
      </c>
      <c r="K69" s="112">
        <v>0</v>
      </c>
      <c r="L69" s="113" t="str">
        <f t="shared" si="2"/>
        <v/>
      </c>
      <c r="M69" s="91">
        <f t="shared" si="3"/>
        <v>0</v>
      </c>
    </row>
    <row r="70" spans="1:13" ht="12.75" customHeight="1">
      <c r="A70" s="71" t="s">
        <v>1485</v>
      </c>
      <c r="B70" s="71" t="s">
        <v>1255</v>
      </c>
      <c r="C70" s="112">
        <v>0.28714842700000004</v>
      </c>
      <c r="D70" s="112">
        <v>0.57448807800000001</v>
      </c>
      <c r="E70" s="113">
        <f t="shared" si="0"/>
        <v>-0.50016642991153581</v>
      </c>
      <c r="F70" s="91">
        <f t="shared" si="1"/>
        <v>5.0657152489093956E-4</v>
      </c>
      <c r="G70" s="72">
        <v>19.967368040722643</v>
      </c>
      <c r="H70" s="22">
        <v>39.069117647058803</v>
      </c>
      <c r="I70" s="120"/>
      <c r="J70" s="112">
        <v>0.58594972999999995</v>
      </c>
      <c r="K70" s="112">
        <v>0.42551498999999998</v>
      </c>
      <c r="L70" s="113">
        <f t="shared" si="2"/>
        <v>0.37703663506660479</v>
      </c>
      <c r="M70" s="91">
        <f t="shared" si="3"/>
        <v>2.0405813680462885</v>
      </c>
    </row>
    <row r="71" spans="1:13" ht="12.75" customHeight="1">
      <c r="A71" s="71" t="s">
        <v>1486</v>
      </c>
      <c r="B71" s="71" t="s">
        <v>1256</v>
      </c>
      <c r="C71" s="112">
        <v>0.268868</v>
      </c>
      <c r="D71" s="112">
        <v>9.8420000000000001E-3</v>
      </c>
      <c r="E71" s="113">
        <f t="shared" ref="E71:E134" si="4">IF(ISERROR(C71/D71-1),"",IF((C71/D71-1)&gt;10000%,"",C71/D71-1))</f>
        <v>26.318431213168054</v>
      </c>
      <c r="F71" s="91">
        <f t="shared" ref="F71:F134" si="5">C71/$C$276</f>
        <v>4.7432219698134411E-4</v>
      </c>
      <c r="G71" s="72">
        <v>7.0131747097800003</v>
      </c>
      <c r="H71" s="22">
        <v>37.231352941176503</v>
      </c>
      <c r="I71" s="120"/>
      <c r="J71" s="112">
        <v>0</v>
      </c>
      <c r="K71" s="112">
        <v>0</v>
      </c>
      <c r="L71" s="113" t="str">
        <f t="shared" ref="L71:L134" si="6">IF(ISERROR(J71/K71-1),"",IF((J71/K71-1)&gt;10000%,"",J71/K71-1))</f>
        <v/>
      </c>
      <c r="M71" s="91">
        <f t="shared" ref="M71:M134" si="7">IF(ISERROR(J71/C71),"",IF(J71/C71&gt;10000%,"",J71/C71))</f>
        <v>0</v>
      </c>
    </row>
    <row r="72" spans="1:13" ht="12.75" customHeight="1">
      <c r="A72" s="71" t="s">
        <v>1381</v>
      </c>
      <c r="B72" s="71" t="s">
        <v>1238</v>
      </c>
      <c r="C72" s="112">
        <v>0.26516797399999997</v>
      </c>
      <c r="D72" s="112">
        <v>0.181120052</v>
      </c>
      <c r="E72" s="113">
        <f t="shared" si="4"/>
        <v>0.464045372513475</v>
      </c>
      <c r="F72" s="91">
        <f t="shared" si="5"/>
        <v>4.6779481379997592E-4</v>
      </c>
      <c r="G72" s="72">
        <v>24.856575717697481</v>
      </c>
      <c r="H72" s="22">
        <v>106.20711764705899</v>
      </c>
      <c r="I72" s="120"/>
      <c r="J72" s="112">
        <v>3.5820000000000001E-3</v>
      </c>
      <c r="K72" s="112">
        <v>1.3383099999999999E-3</v>
      </c>
      <c r="L72" s="113">
        <f t="shared" si="6"/>
        <v>1.6765099266985977</v>
      </c>
      <c r="M72" s="91">
        <f t="shared" si="7"/>
        <v>1.3508418629770126E-2</v>
      </c>
    </row>
    <row r="73" spans="1:13" ht="12.75" customHeight="1">
      <c r="A73" s="71" t="s">
        <v>2192</v>
      </c>
      <c r="B73" s="71" t="s">
        <v>1297</v>
      </c>
      <c r="C73" s="112">
        <v>0.23654235999999998</v>
      </c>
      <c r="D73" s="112">
        <v>0.22396935999999998</v>
      </c>
      <c r="E73" s="113">
        <f t="shared" si="4"/>
        <v>5.6137143044923565E-2</v>
      </c>
      <c r="F73" s="91">
        <f t="shared" si="5"/>
        <v>4.1729507369546399E-4</v>
      </c>
      <c r="G73" s="72">
        <v>1.1006826403170933</v>
      </c>
      <c r="H73" s="22">
        <v>49.787470588235301</v>
      </c>
      <c r="I73" s="120"/>
      <c r="J73" s="112">
        <v>0</v>
      </c>
      <c r="K73" s="112">
        <v>0</v>
      </c>
      <c r="L73" s="113" t="str">
        <f t="shared" si="6"/>
        <v/>
      </c>
      <c r="M73" s="91">
        <f t="shared" si="7"/>
        <v>0</v>
      </c>
    </row>
    <row r="74" spans="1:13" ht="12.75" customHeight="1">
      <c r="A74" s="71" t="s">
        <v>1495</v>
      </c>
      <c r="B74" s="71" t="s">
        <v>1268</v>
      </c>
      <c r="C74" s="112">
        <v>0.21929000000000001</v>
      </c>
      <c r="D74" s="112">
        <v>8.3906359999999999E-2</v>
      </c>
      <c r="E74" s="113">
        <f t="shared" si="4"/>
        <v>1.6135086780072454</v>
      </c>
      <c r="F74" s="91">
        <f t="shared" si="5"/>
        <v>3.8685940526964519E-4</v>
      </c>
      <c r="G74" s="72">
        <v>4.1195980674000001</v>
      </c>
      <c r="H74" s="22">
        <v>77.530294117647003</v>
      </c>
      <c r="I74" s="120"/>
      <c r="J74" s="112">
        <v>0.42426802000000002</v>
      </c>
      <c r="K74" s="112">
        <v>0</v>
      </c>
      <c r="L74" s="113" t="str">
        <f t="shared" si="6"/>
        <v/>
      </c>
      <c r="M74" s="91">
        <f t="shared" si="7"/>
        <v>1.934734917232888</v>
      </c>
    </row>
    <row r="75" spans="1:13" ht="12.75" customHeight="1">
      <c r="A75" s="71" t="s">
        <v>2211</v>
      </c>
      <c r="B75" s="71" t="s">
        <v>1308</v>
      </c>
      <c r="C75" s="112">
        <v>0.21338638000000001</v>
      </c>
      <c r="D75" s="112">
        <v>9.7344769999999997E-2</v>
      </c>
      <c r="E75" s="113">
        <f t="shared" si="4"/>
        <v>1.1920682538979754</v>
      </c>
      <c r="F75" s="91">
        <f t="shared" si="5"/>
        <v>3.7644456226659909E-4</v>
      </c>
      <c r="G75" s="72">
        <v>7.5648623287441881</v>
      </c>
      <c r="H75" s="22">
        <v>45.353705882352898</v>
      </c>
      <c r="I75" s="120"/>
      <c r="J75" s="112">
        <v>3.8683999999999995E-4</v>
      </c>
      <c r="K75" s="112">
        <v>3.5050100000000002E-3</v>
      </c>
      <c r="L75" s="113">
        <f t="shared" si="6"/>
        <v>-0.88963226923746297</v>
      </c>
      <c r="M75" s="91">
        <f t="shared" si="7"/>
        <v>1.812861720602786E-3</v>
      </c>
    </row>
    <row r="76" spans="1:13" ht="12.75" customHeight="1">
      <c r="A76" s="71" t="s">
        <v>1379</v>
      </c>
      <c r="B76" s="71" t="s">
        <v>1236</v>
      </c>
      <c r="C76" s="112">
        <v>0.21126</v>
      </c>
      <c r="D76" s="112">
        <v>0</v>
      </c>
      <c r="E76" s="113" t="str">
        <f t="shared" si="4"/>
        <v/>
      </c>
      <c r="F76" s="91">
        <f t="shared" si="5"/>
        <v>3.7269331915392969E-4</v>
      </c>
      <c r="G76" s="72">
        <v>2.0435197421019815</v>
      </c>
      <c r="H76" s="22">
        <v>27.294294117647102</v>
      </c>
      <c r="I76" s="120"/>
      <c r="J76" s="112">
        <v>0</v>
      </c>
      <c r="K76" s="112">
        <v>0</v>
      </c>
      <c r="L76" s="113" t="str">
        <f t="shared" si="6"/>
        <v/>
      </c>
      <c r="M76" s="91">
        <f t="shared" si="7"/>
        <v>0</v>
      </c>
    </row>
    <row r="77" spans="1:13" ht="12.75" customHeight="1">
      <c r="A77" s="71" t="s">
        <v>1515</v>
      </c>
      <c r="B77" s="71" t="s">
        <v>1314</v>
      </c>
      <c r="C77" s="112">
        <v>0.20113944</v>
      </c>
      <c r="D77" s="112">
        <v>1.44776E-2</v>
      </c>
      <c r="E77" s="113">
        <f t="shared" si="4"/>
        <v>12.893148035586009</v>
      </c>
      <c r="F77" s="91">
        <f t="shared" si="5"/>
        <v>3.5483918160732127E-4</v>
      </c>
      <c r="G77" s="72">
        <v>0.3874149921497887</v>
      </c>
      <c r="H77" s="22">
        <v>151.71594117647101</v>
      </c>
      <c r="I77" s="120"/>
      <c r="J77" s="112">
        <v>8.5010400000000014E-3</v>
      </c>
      <c r="K77" s="112">
        <v>0</v>
      </c>
      <c r="L77" s="113" t="str">
        <f t="shared" si="6"/>
        <v/>
      </c>
      <c r="M77" s="91">
        <f t="shared" si="7"/>
        <v>4.2264411196531126E-2</v>
      </c>
    </row>
    <row r="78" spans="1:13" ht="12.75" customHeight="1">
      <c r="A78" s="71" t="s">
        <v>2224</v>
      </c>
      <c r="B78" s="71" t="s">
        <v>1248</v>
      </c>
      <c r="C78" s="112">
        <v>0.20108542000000001</v>
      </c>
      <c r="D78" s="112">
        <v>0.48893381000000002</v>
      </c>
      <c r="E78" s="113">
        <f t="shared" si="4"/>
        <v>-0.58872670310936359</v>
      </c>
      <c r="F78" s="91">
        <f t="shared" si="5"/>
        <v>3.547438824825428E-4</v>
      </c>
      <c r="G78" s="72">
        <v>7.0430182480331975</v>
      </c>
      <c r="H78" s="22">
        <v>86.375294117647101</v>
      </c>
      <c r="I78" s="120"/>
      <c r="J78" s="112">
        <v>0</v>
      </c>
      <c r="K78" s="112">
        <v>2.2164699999999999E-3</v>
      </c>
      <c r="L78" s="113">
        <f t="shared" si="6"/>
        <v>-1</v>
      </c>
      <c r="M78" s="91">
        <f t="shared" si="7"/>
        <v>0</v>
      </c>
    </row>
    <row r="79" spans="1:13" ht="12.75" customHeight="1">
      <c r="A79" s="71" t="s">
        <v>1971</v>
      </c>
      <c r="B79" s="71" t="s">
        <v>938</v>
      </c>
      <c r="C79" s="112">
        <v>0.19726604</v>
      </c>
      <c r="D79" s="112">
        <v>1.4048369700000001</v>
      </c>
      <c r="E79" s="113">
        <f t="shared" si="4"/>
        <v>-0.85958083093442506</v>
      </c>
      <c r="F79" s="91">
        <f t="shared" si="5"/>
        <v>3.480059415125999E-4</v>
      </c>
      <c r="G79" s="72">
        <v>33.429077599999999</v>
      </c>
      <c r="H79" s="22">
        <v>44.748352941176499</v>
      </c>
      <c r="I79" s="120"/>
      <c r="J79" s="112">
        <v>1.7416729999999998E-2</v>
      </c>
      <c r="K79" s="112">
        <v>4.9689899999999995E-3</v>
      </c>
      <c r="L79" s="113">
        <f t="shared" si="6"/>
        <v>2.5050845342816146</v>
      </c>
      <c r="M79" s="91">
        <f t="shared" si="7"/>
        <v>8.8290564356642426E-2</v>
      </c>
    </row>
    <row r="80" spans="1:13" ht="12.75" customHeight="1">
      <c r="A80" s="71" t="s">
        <v>1967</v>
      </c>
      <c r="B80" s="71" t="s">
        <v>210</v>
      </c>
      <c r="C80" s="112">
        <v>0.18363404</v>
      </c>
      <c r="D80" s="112">
        <v>1.0648409099999998</v>
      </c>
      <c r="E80" s="113">
        <f t="shared" si="4"/>
        <v>-0.82754791041978271</v>
      </c>
      <c r="F80" s="91">
        <f t="shared" si="5"/>
        <v>3.2395711387506144E-4</v>
      </c>
      <c r="G80" s="72">
        <v>2.2591004235359997</v>
      </c>
      <c r="H80" s="22">
        <v>35.358117647058798</v>
      </c>
      <c r="I80" s="120"/>
      <c r="J80" s="112">
        <v>2.4077898199999996</v>
      </c>
      <c r="K80" s="112">
        <v>0.10171530000000001</v>
      </c>
      <c r="L80" s="113">
        <f t="shared" si="6"/>
        <v>22.671854873357297</v>
      </c>
      <c r="M80" s="91">
        <f t="shared" si="7"/>
        <v>13.111892653453573</v>
      </c>
    </row>
    <row r="81" spans="1:13" ht="12.75" customHeight="1">
      <c r="A81" s="71" t="s">
        <v>2355</v>
      </c>
      <c r="B81" s="71" t="s">
        <v>2354</v>
      </c>
      <c r="C81" s="112">
        <v>0.17934188000000001</v>
      </c>
      <c r="D81" s="112">
        <v>0.23000139000000003</v>
      </c>
      <c r="E81" s="113">
        <f t="shared" si="4"/>
        <v>-0.22025740800957772</v>
      </c>
      <c r="F81" s="91">
        <f t="shared" si="5"/>
        <v>3.1638512032805907E-4</v>
      </c>
      <c r="G81" s="72">
        <v>1.2150579590000001</v>
      </c>
      <c r="H81" s="22">
        <v>100.036588235294</v>
      </c>
      <c r="I81" s="120"/>
      <c r="J81" s="112">
        <v>1.923097E-2</v>
      </c>
      <c r="K81" s="112">
        <v>0</v>
      </c>
      <c r="L81" s="113" t="str">
        <f t="shared" si="6"/>
        <v/>
      </c>
      <c r="M81" s="91">
        <f t="shared" si="7"/>
        <v>0.10723078178950728</v>
      </c>
    </row>
    <row r="82" spans="1:13" ht="12.75" customHeight="1">
      <c r="A82" s="71" t="s">
        <v>2217</v>
      </c>
      <c r="B82" s="71" t="s">
        <v>1311</v>
      </c>
      <c r="C82" s="112">
        <v>0.17869644000000001</v>
      </c>
      <c r="D82" s="112">
        <v>0</v>
      </c>
      <c r="E82" s="113" t="str">
        <f t="shared" si="4"/>
        <v/>
      </c>
      <c r="F82" s="91">
        <f t="shared" si="5"/>
        <v>3.1524647043733339E-4</v>
      </c>
      <c r="G82" s="72">
        <v>0.47755855087588811</v>
      </c>
      <c r="H82" s="22">
        <v>54.7514705882353</v>
      </c>
      <c r="I82" s="120"/>
      <c r="J82" s="112">
        <v>0</v>
      </c>
      <c r="K82" s="112">
        <v>0</v>
      </c>
      <c r="L82" s="113" t="str">
        <f t="shared" si="6"/>
        <v/>
      </c>
      <c r="M82" s="91">
        <f t="shared" si="7"/>
        <v>0</v>
      </c>
    </row>
    <row r="83" spans="1:13" ht="12.75" customHeight="1">
      <c r="A83" s="71" t="s">
        <v>1444</v>
      </c>
      <c r="B83" s="71" t="s">
        <v>1244</v>
      </c>
      <c r="C83" s="112">
        <v>0.17867648999999999</v>
      </c>
      <c r="D83" s="112">
        <v>0.64889399999999997</v>
      </c>
      <c r="E83" s="113">
        <f t="shared" si="4"/>
        <v>-0.72464456444349923</v>
      </c>
      <c r="F83" s="91">
        <f t="shared" si="5"/>
        <v>3.1521127574019655E-4</v>
      </c>
      <c r="G83" s="72">
        <v>29.453478694253498</v>
      </c>
      <c r="H83" s="22">
        <v>77.093352941176505</v>
      </c>
      <c r="I83" s="120"/>
      <c r="J83" s="112">
        <v>1.357004E-2</v>
      </c>
      <c r="K83" s="112">
        <v>5.6315E-4</v>
      </c>
      <c r="L83" s="113">
        <f t="shared" si="6"/>
        <v>23.096670514072628</v>
      </c>
      <c r="M83" s="91">
        <f t="shared" si="7"/>
        <v>7.5947540720102583E-2</v>
      </c>
    </row>
    <row r="84" spans="1:13" ht="12.75" customHeight="1">
      <c r="A84" s="71" t="s">
        <v>1510</v>
      </c>
      <c r="B84" s="71" t="s">
        <v>1303</v>
      </c>
      <c r="C84" s="112">
        <v>0.17568900000000001</v>
      </c>
      <c r="D84" s="112">
        <v>0.35445047999999996</v>
      </c>
      <c r="E84" s="113">
        <f t="shared" si="4"/>
        <v>-0.50433414563298085</v>
      </c>
      <c r="F84" s="91">
        <f t="shared" si="5"/>
        <v>3.0994090953722785E-4</v>
      </c>
      <c r="G84" s="72">
        <v>11.961375074732633</v>
      </c>
      <c r="H84" s="22">
        <v>13.801529411764699</v>
      </c>
      <c r="I84" s="120"/>
      <c r="J84" s="112">
        <v>0</v>
      </c>
      <c r="K84" s="112">
        <v>0</v>
      </c>
      <c r="L84" s="113" t="str">
        <f t="shared" si="6"/>
        <v/>
      </c>
      <c r="M84" s="91">
        <f t="shared" si="7"/>
        <v>0</v>
      </c>
    </row>
    <row r="85" spans="1:13" ht="12.75" customHeight="1">
      <c r="A85" s="71" t="s">
        <v>2922</v>
      </c>
      <c r="B85" s="71" t="s">
        <v>2923</v>
      </c>
      <c r="C85" s="112">
        <v>0.156669</v>
      </c>
      <c r="D85" s="112">
        <v>2.7100000000000001E-5</v>
      </c>
      <c r="E85" s="113" t="str">
        <f t="shared" si="4"/>
        <v/>
      </c>
      <c r="F85" s="91">
        <f t="shared" si="5"/>
        <v>2.7638686745492288E-4</v>
      </c>
      <c r="G85" s="72">
        <v>32.160797634019552</v>
      </c>
      <c r="H85" s="22">
        <v>31.134882352941201</v>
      </c>
      <c r="I85" s="120"/>
      <c r="J85" s="112">
        <v>32.169182599999999</v>
      </c>
      <c r="K85" s="112">
        <v>0</v>
      </c>
      <c r="L85" s="113" t="str">
        <f t="shared" si="6"/>
        <v/>
      </c>
      <c r="M85" s="91" t="str">
        <f t="shared" si="7"/>
        <v/>
      </c>
    </row>
    <row r="86" spans="1:13" ht="12.75" customHeight="1">
      <c r="A86" s="71" t="s">
        <v>2476</v>
      </c>
      <c r="B86" s="71" t="s">
        <v>2477</v>
      </c>
      <c r="C86" s="112">
        <v>0.15428707999999999</v>
      </c>
      <c r="D86" s="112">
        <v>0.10048489999999999</v>
      </c>
      <c r="E86" s="113">
        <f t="shared" si="4"/>
        <v>0.5354255216455408</v>
      </c>
      <c r="F86" s="91">
        <f t="shared" si="5"/>
        <v>2.7218481467276281E-4</v>
      </c>
      <c r="G86" s="72">
        <v>0.42959529800000001</v>
      </c>
      <c r="H86" s="22">
        <v>179.83154545454499</v>
      </c>
      <c r="I86" s="120"/>
      <c r="J86" s="112">
        <v>0.36601939</v>
      </c>
      <c r="K86" s="112">
        <v>0.22549843</v>
      </c>
      <c r="L86" s="113">
        <f t="shared" si="6"/>
        <v>0.62315715457531118</v>
      </c>
      <c r="M86" s="91">
        <f t="shared" si="7"/>
        <v>2.3723268986618971</v>
      </c>
    </row>
    <row r="87" spans="1:13" ht="12.75" customHeight="1">
      <c r="A87" s="71" t="s">
        <v>2191</v>
      </c>
      <c r="B87" s="71" t="s">
        <v>1309</v>
      </c>
      <c r="C87" s="112">
        <v>0.1470834</v>
      </c>
      <c r="D87" s="112">
        <v>0.11003506</v>
      </c>
      <c r="E87" s="113">
        <f t="shared" si="4"/>
        <v>0.33669577678241813</v>
      </c>
      <c r="F87" s="91">
        <f t="shared" si="5"/>
        <v>2.5947647703514676E-4</v>
      </c>
      <c r="G87" s="72">
        <v>3.12360087294637</v>
      </c>
      <c r="H87" s="22">
        <v>95.607647058823503</v>
      </c>
      <c r="I87" s="120"/>
      <c r="J87" s="112">
        <v>7.9160000000000005E-4</v>
      </c>
      <c r="K87" s="112">
        <v>0</v>
      </c>
      <c r="L87" s="113" t="str">
        <f t="shared" si="6"/>
        <v/>
      </c>
      <c r="M87" s="91">
        <f t="shared" si="7"/>
        <v>5.3819805634082434E-3</v>
      </c>
    </row>
    <row r="88" spans="1:13" ht="12.75" customHeight="1">
      <c r="A88" s="71" t="s">
        <v>1483</v>
      </c>
      <c r="B88" s="71" t="s">
        <v>1252</v>
      </c>
      <c r="C88" s="112">
        <v>0.139667656</v>
      </c>
      <c r="D88" s="112">
        <v>4.6321000000000001E-2</v>
      </c>
      <c r="E88" s="113">
        <f t="shared" si="4"/>
        <v>2.0152124522354873</v>
      </c>
      <c r="F88" s="91">
        <f t="shared" si="5"/>
        <v>2.463940277056199E-4</v>
      </c>
      <c r="G88" s="72">
        <v>19.725192122022428</v>
      </c>
      <c r="H88" s="22">
        <v>86.335117647058794</v>
      </c>
      <c r="I88" s="120"/>
      <c r="J88" s="112">
        <v>0</v>
      </c>
      <c r="K88" s="112">
        <v>1.6398090000000001E-2</v>
      </c>
      <c r="L88" s="113">
        <f t="shared" si="6"/>
        <v>-1</v>
      </c>
      <c r="M88" s="91">
        <f t="shared" si="7"/>
        <v>0</v>
      </c>
    </row>
    <row r="89" spans="1:13" ht="12.75" customHeight="1">
      <c r="A89" s="71" t="s">
        <v>1374</v>
      </c>
      <c r="B89" s="71" t="s">
        <v>1229</v>
      </c>
      <c r="C89" s="112">
        <v>0.13409099999999999</v>
      </c>
      <c r="D89" s="112">
        <v>0.19251840000000001</v>
      </c>
      <c r="E89" s="113">
        <f t="shared" si="4"/>
        <v>-0.30348995212925112</v>
      </c>
      <c r="F89" s="91">
        <f t="shared" si="5"/>
        <v>2.3655599668024983E-4</v>
      </c>
      <c r="G89" s="72">
        <v>9.2655492300300004</v>
      </c>
      <c r="H89" s="22">
        <v>26.026176470588201</v>
      </c>
      <c r="I89" s="120"/>
      <c r="J89" s="112">
        <v>2.1801000000000001E-2</v>
      </c>
      <c r="K89" s="112">
        <v>0.18098045999999998</v>
      </c>
      <c r="L89" s="113">
        <f t="shared" si="6"/>
        <v>-0.87953948177609886</v>
      </c>
      <c r="M89" s="91">
        <f t="shared" si="7"/>
        <v>0.16258361858737724</v>
      </c>
    </row>
    <row r="90" spans="1:13" ht="12.75" customHeight="1">
      <c r="A90" s="71" t="s">
        <v>1443</v>
      </c>
      <c r="B90" s="71" t="s">
        <v>1243</v>
      </c>
      <c r="C90" s="112">
        <v>0.1289043</v>
      </c>
      <c r="D90" s="112">
        <v>0.15966154999999999</v>
      </c>
      <c r="E90" s="113">
        <f t="shared" si="4"/>
        <v>-0.19264030694929357</v>
      </c>
      <c r="F90" s="91">
        <f t="shared" si="5"/>
        <v>2.2740590466824716E-4</v>
      </c>
      <c r="G90" s="72">
        <v>24.592724077434323</v>
      </c>
      <c r="H90" s="22">
        <v>63.789823529411798</v>
      </c>
      <c r="I90" s="120"/>
      <c r="J90" s="112">
        <v>0.12882696000000002</v>
      </c>
      <c r="K90" s="112">
        <v>0.14228673999999999</v>
      </c>
      <c r="L90" s="113">
        <f t="shared" si="6"/>
        <v>-9.4596165461377391E-2</v>
      </c>
      <c r="M90" s="91">
        <f t="shared" si="7"/>
        <v>0.9994000200148484</v>
      </c>
    </row>
    <row r="91" spans="1:13" ht="12.75" customHeight="1">
      <c r="A91" s="71" t="s">
        <v>2199</v>
      </c>
      <c r="B91" s="71" t="s">
        <v>1246</v>
      </c>
      <c r="C91" s="112">
        <v>0.12535929600000001</v>
      </c>
      <c r="D91" s="112">
        <v>0.115995322</v>
      </c>
      <c r="E91" s="113">
        <f t="shared" si="4"/>
        <v>8.0727169324983805E-2</v>
      </c>
      <c r="F91" s="91">
        <f t="shared" si="5"/>
        <v>2.2115200280715678E-4</v>
      </c>
      <c r="G91" s="72">
        <v>3.0493873861543062</v>
      </c>
      <c r="H91" s="22">
        <v>322.17676470588202</v>
      </c>
      <c r="I91" s="120"/>
      <c r="J91" s="112">
        <v>0</v>
      </c>
      <c r="K91" s="112">
        <v>0</v>
      </c>
      <c r="L91" s="113" t="str">
        <f t="shared" si="6"/>
        <v/>
      </c>
      <c r="M91" s="91">
        <f t="shared" si="7"/>
        <v>0</v>
      </c>
    </row>
    <row r="92" spans="1:13" ht="12.75" customHeight="1">
      <c r="A92" s="71" t="s">
        <v>2774</v>
      </c>
      <c r="B92" s="71" t="s">
        <v>2763</v>
      </c>
      <c r="C92" s="112">
        <v>0.117255</v>
      </c>
      <c r="D92" s="112">
        <v>0</v>
      </c>
      <c r="E92" s="113" t="str">
        <f t="shared" si="4"/>
        <v/>
      </c>
      <c r="F92" s="91">
        <f t="shared" si="5"/>
        <v>2.0685484775818434E-4</v>
      </c>
      <c r="G92" s="72">
        <v>0</v>
      </c>
      <c r="H92" s="22">
        <v>83.8452941176471</v>
      </c>
      <c r="I92" s="120"/>
      <c r="J92" s="112">
        <v>0</v>
      </c>
      <c r="K92" s="112">
        <v>0</v>
      </c>
      <c r="L92" s="113" t="str">
        <f t="shared" si="6"/>
        <v/>
      </c>
      <c r="M92" s="91">
        <f t="shared" si="7"/>
        <v>0</v>
      </c>
    </row>
    <row r="93" spans="1:13" ht="12.75" customHeight="1">
      <c r="A93" s="71" t="s">
        <v>2194</v>
      </c>
      <c r="B93" s="71" t="s">
        <v>1300</v>
      </c>
      <c r="C93" s="112">
        <v>0.11579787</v>
      </c>
      <c r="D93" s="112">
        <v>0</v>
      </c>
      <c r="E93" s="113" t="str">
        <f t="shared" si="4"/>
        <v/>
      </c>
      <c r="F93" s="91">
        <f t="shared" si="5"/>
        <v>2.0428425883392624E-4</v>
      </c>
      <c r="G93" s="72">
        <v>0.41191699780212709</v>
      </c>
      <c r="H93" s="22">
        <v>50.728117647058802</v>
      </c>
      <c r="I93" s="120"/>
      <c r="J93" s="112">
        <v>0</v>
      </c>
      <c r="K93" s="112">
        <v>0</v>
      </c>
      <c r="L93" s="113" t="str">
        <f t="shared" si="6"/>
        <v/>
      </c>
      <c r="M93" s="91">
        <f t="shared" si="7"/>
        <v>0</v>
      </c>
    </row>
    <row r="94" spans="1:13" ht="12.75" customHeight="1">
      <c r="A94" s="71" t="s">
        <v>2213</v>
      </c>
      <c r="B94" s="71" t="s">
        <v>1333</v>
      </c>
      <c r="C94" s="112">
        <v>0.11275861</v>
      </c>
      <c r="D94" s="112">
        <v>8.0450740000000007E-2</v>
      </c>
      <c r="E94" s="113">
        <f t="shared" si="4"/>
        <v>0.40158574054135476</v>
      </c>
      <c r="F94" s="91">
        <f t="shared" si="5"/>
        <v>1.989225628329238E-4</v>
      </c>
      <c r="G94" s="72">
        <v>0.41842436738876976</v>
      </c>
      <c r="H94" s="22">
        <v>52.544529411764699</v>
      </c>
      <c r="I94" s="120"/>
      <c r="J94" s="112">
        <v>0</v>
      </c>
      <c r="K94" s="112">
        <v>0</v>
      </c>
      <c r="L94" s="113" t="str">
        <f t="shared" si="6"/>
        <v/>
      </c>
      <c r="M94" s="91">
        <f t="shared" si="7"/>
        <v>0</v>
      </c>
    </row>
    <row r="95" spans="1:13" ht="12.75" customHeight="1">
      <c r="A95" s="71" t="s">
        <v>1358</v>
      </c>
      <c r="B95" s="71" t="s">
        <v>1206</v>
      </c>
      <c r="C95" s="112">
        <v>0.10504589</v>
      </c>
      <c r="D95" s="112">
        <v>5.4843999999999995E-3</v>
      </c>
      <c r="E95" s="113">
        <f t="shared" si="4"/>
        <v>18.153579242943625</v>
      </c>
      <c r="F95" s="91">
        <f t="shared" si="5"/>
        <v>1.8531620471257497E-4</v>
      </c>
      <c r="G95" s="72">
        <v>2.2765258615350001</v>
      </c>
      <c r="H95" s="22">
        <v>43.7842941176471</v>
      </c>
      <c r="I95" s="120"/>
      <c r="J95" s="112">
        <v>0</v>
      </c>
      <c r="K95" s="112">
        <v>0.26798638177976097</v>
      </c>
      <c r="L95" s="113">
        <f t="shared" si="6"/>
        <v>-1</v>
      </c>
      <c r="M95" s="91">
        <f t="shared" si="7"/>
        <v>0</v>
      </c>
    </row>
    <row r="96" spans="1:13" ht="12.75" customHeight="1">
      <c r="A96" s="71" t="s">
        <v>1377</v>
      </c>
      <c r="B96" s="71" t="s">
        <v>1233</v>
      </c>
      <c r="C96" s="112">
        <v>0.10279210000000001</v>
      </c>
      <c r="D96" s="112">
        <v>0.15533548999999999</v>
      </c>
      <c r="E96" s="113">
        <f t="shared" si="4"/>
        <v>-0.33825747097459813</v>
      </c>
      <c r="F96" s="91">
        <f t="shared" si="5"/>
        <v>1.8134019185743944E-4</v>
      </c>
      <c r="G96" s="72">
        <v>38.052212758045847</v>
      </c>
      <c r="H96" s="22">
        <v>52.257823529411802</v>
      </c>
      <c r="I96" s="120"/>
      <c r="J96" s="112">
        <v>1.8997599999999999E-3</v>
      </c>
      <c r="K96" s="112">
        <v>6.5243000000000002E-3</v>
      </c>
      <c r="L96" s="113">
        <f t="shared" si="6"/>
        <v>-0.70881780420888063</v>
      </c>
      <c r="M96" s="91">
        <f t="shared" si="7"/>
        <v>1.8481575918771965E-2</v>
      </c>
    </row>
    <row r="97" spans="1:13" ht="12.75" customHeight="1">
      <c r="A97" s="71" t="s">
        <v>1487</v>
      </c>
      <c r="B97" s="71" t="s">
        <v>1258</v>
      </c>
      <c r="C97" s="112">
        <v>0.10245844</v>
      </c>
      <c r="D97" s="112">
        <v>0.31208288000000001</v>
      </c>
      <c r="E97" s="113">
        <f t="shared" si="4"/>
        <v>-0.6716947754391398</v>
      </c>
      <c r="F97" s="91">
        <f t="shared" si="5"/>
        <v>1.8075156716337097E-4</v>
      </c>
      <c r="G97" s="72">
        <v>0.80694925366896053</v>
      </c>
      <c r="H97" s="22">
        <v>19.525647058823498</v>
      </c>
      <c r="I97" s="120"/>
      <c r="J97" s="112">
        <v>0.10239696000000001</v>
      </c>
      <c r="K97" s="112">
        <v>0.1025843</v>
      </c>
      <c r="L97" s="113">
        <f t="shared" si="6"/>
        <v>-1.8262053745066176E-3</v>
      </c>
      <c r="M97" s="91">
        <f t="shared" si="7"/>
        <v>0.99939995182436914</v>
      </c>
    </row>
    <row r="98" spans="1:13" ht="12.75" customHeight="1">
      <c r="A98" s="71" t="s">
        <v>2222</v>
      </c>
      <c r="B98" s="71" t="s">
        <v>1336</v>
      </c>
      <c r="C98" s="112">
        <v>0.10188144</v>
      </c>
      <c r="D98" s="112">
        <v>0.20418822</v>
      </c>
      <c r="E98" s="113">
        <f t="shared" si="4"/>
        <v>-0.50104153902707993</v>
      </c>
      <c r="F98" s="91">
        <f t="shared" si="5"/>
        <v>1.7973365537149455E-4</v>
      </c>
      <c r="G98" s="72">
        <v>0.90332090586446978</v>
      </c>
      <c r="H98" s="22">
        <v>27.670941176470599</v>
      </c>
      <c r="I98" s="120"/>
      <c r="J98" s="112">
        <v>0</v>
      </c>
      <c r="K98" s="112">
        <v>0</v>
      </c>
      <c r="L98" s="113" t="str">
        <f t="shared" si="6"/>
        <v/>
      </c>
      <c r="M98" s="91">
        <f t="shared" si="7"/>
        <v>0</v>
      </c>
    </row>
    <row r="99" spans="1:13" ht="12.75" customHeight="1">
      <c r="A99" s="71" t="s">
        <v>2206</v>
      </c>
      <c r="B99" s="71" t="s">
        <v>1241</v>
      </c>
      <c r="C99" s="112">
        <v>8.9411375000000001E-2</v>
      </c>
      <c r="D99" s="112">
        <v>0.10285525</v>
      </c>
      <c r="E99" s="113">
        <f t="shared" si="4"/>
        <v>-0.13070674564497187</v>
      </c>
      <c r="F99" s="91">
        <f t="shared" si="5"/>
        <v>1.5773464981002882E-4</v>
      </c>
      <c r="G99" s="72">
        <v>1.2913720103333994</v>
      </c>
      <c r="H99" s="22">
        <v>299.519235294118</v>
      </c>
      <c r="I99" s="120"/>
      <c r="J99" s="112">
        <v>0</v>
      </c>
      <c r="K99" s="112">
        <v>1.0534469999999999E-2</v>
      </c>
      <c r="L99" s="113">
        <f t="shared" si="6"/>
        <v>-1</v>
      </c>
      <c r="M99" s="91">
        <f t="shared" si="7"/>
        <v>0</v>
      </c>
    </row>
    <row r="100" spans="1:13" ht="12.75" customHeight="1">
      <c r="A100" s="71" t="s">
        <v>2343</v>
      </c>
      <c r="B100" s="71" t="s">
        <v>2342</v>
      </c>
      <c r="C100" s="112">
        <v>8.0734800000000009E-2</v>
      </c>
      <c r="D100" s="112">
        <v>6.5860000000000002E-2</v>
      </c>
      <c r="E100" s="113">
        <f t="shared" si="4"/>
        <v>0.22585484360765262</v>
      </c>
      <c r="F100" s="91">
        <f t="shared" si="5"/>
        <v>1.4242791149876306E-4</v>
      </c>
      <c r="G100" s="72">
        <v>0.26688104800000001</v>
      </c>
      <c r="H100" s="22">
        <v>60.096411764705898</v>
      </c>
      <c r="I100" s="120"/>
      <c r="J100" s="112">
        <v>0</v>
      </c>
      <c r="K100" s="112">
        <v>0</v>
      </c>
      <c r="L100" s="113" t="str">
        <f t="shared" si="6"/>
        <v/>
      </c>
      <c r="M100" s="91">
        <f t="shared" si="7"/>
        <v>0</v>
      </c>
    </row>
    <row r="101" spans="1:13" ht="12.75" customHeight="1">
      <c r="A101" s="71" t="s">
        <v>1491</v>
      </c>
      <c r="B101" s="71" t="s">
        <v>1263</v>
      </c>
      <c r="C101" s="112">
        <v>8.031787E-2</v>
      </c>
      <c r="D101" s="112">
        <v>3.3282910000000006E-2</v>
      </c>
      <c r="E101" s="113">
        <f t="shared" si="4"/>
        <v>1.4131865272597857</v>
      </c>
      <c r="F101" s="91">
        <f t="shared" si="5"/>
        <v>1.4169238643223437E-4</v>
      </c>
      <c r="G101" s="72">
        <v>5.3611295095965668</v>
      </c>
      <c r="H101" s="22">
        <v>96.4255882352941</v>
      </c>
      <c r="I101" s="120"/>
      <c r="J101" s="112">
        <v>1.8044999999999999E-3</v>
      </c>
      <c r="K101" s="112">
        <v>0</v>
      </c>
      <c r="L101" s="113" t="str">
        <f t="shared" si="6"/>
        <v/>
      </c>
      <c r="M101" s="91">
        <f t="shared" si="7"/>
        <v>2.2466980262300283E-2</v>
      </c>
    </row>
    <row r="102" spans="1:13" ht="12.75" customHeight="1">
      <c r="A102" s="71" t="s">
        <v>1529</v>
      </c>
      <c r="B102" s="71" t="s">
        <v>1324</v>
      </c>
      <c r="C102" s="112">
        <v>8.0047170000000001E-2</v>
      </c>
      <c r="D102" s="112">
        <v>4.8549780000000001E-2</v>
      </c>
      <c r="E102" s="113">
        <f t="shared" si="4"/>
        <v>0.6487648347737105</v>
      </c>
      <c r="F102" s="91">
        <f t="shared" si="5"/>
        <v>1.4121483232121018E-4</v>
      </c>
      <c r="G102" s="72">
        <v>31.056754448054047</v>
      </c>
      <c r="H102" s="22">
        <v>31.107411764705901</v>
      </c>
      <c r="I102" s="120"/>
      <c r="J102" s="112">
        <v>0</v>
      </c>
      <c r="K102" s="112">
        <v>0</v>
      </c>
      <c r="L102" s="113" t="str">
        <f t="shared" si="6"/>
        <v/>
      </c>
      <c r="M102" s="91">
        <f t="shared" si="7"/>
        <v>0</v>
      </c>
    </row>
    <row r="103" spans="1:13" ht="12.75" customHeight="1">
      <c r="A103" s="71" t="s">
        <v>2026</v>
      </c>
      <c r="B103" s="71" t="s">
        <v>2027</v>
      </c>
      <c r="C103" s="112">
        <v>7.900863000000001E-2</v>
      </c>
      <c r="D103" s="112">
        <v>3.1582020000000002E-2</v>
      </c>
      <c r="E103" s="113">
        <f t="shared" si="4"/>
        <v>1.5016965349271518</v>
      </c>
      <c r="F103" s="91">
        <f t="shared" si="5"/>
        <v>1.3938269694454579E-4</v>
      </c>
      <c r="G103" s="72">
        <v>9.0417499999999998E-2</v>
      </c>
      <c r="H103" s="22">
        <v>30.815294117647099</v>
      </c>
      <c r="I103" s="120"/>
      <c r="J103" s="112">
        <v>0</v>
      </c>
      <c r="K103" s="112">
        <v>0</v>
      </c>
      <c r="L103" s="113" t="str">
        <f t="shared" si="6"/>
        <v/>
      </c>
      <c r="M103" s="91">
        <f t="shared" si="7"/>
        <v>0</v>
      </c>
    </row>
    <row r="104" spans="1:13" ht="12.75" customHeight="1">
      <c r="A104" s="71" t="s">
        <v>2202</v>
      </c>
      <c r="B104" s="71" t="s">
        <v>1234</v>
      </c>
      <c r="C104" s="112">
        <v>7.0163279999999995E-2</v>
      </c>
      <c r="D104" s="112">
        <v>9.9696949999999993E-2</v>
      </c>
      <c r="E104" s="113">
        <f t="shared" si="4"/>
        <v>-0.29623443846577047</v>
      </c>
      <c r="F104" s="91">
        <f t="shared" si="5"/>
        <v>1.237782150237931E-4</v>
      </c>
      <c r="G104" s="72">
        <v>1.5095006077364306</v>
      </c>
      <c r="H104" s="22">
        <v>44.298058823529402</v>
      </c>
      <c r="I104" s="120"/>
      <c r="J104" s="112">
        <v>0</v>
      </c>
      <c r="K104" s="112">
        <v>0</v>
      </c>
      <c r="L104" s="113" t="str">
        <f t="shared" si="6"/>
        <v/>
      </c>
      <c r="M104" s="91">
        <f t="shared" si="7"/>
        <v>0</v>
      </c>
    </row>
    <row r="105" spans="1:13" ht="12.75" customHeight="1">
      <c r="A105" s="71" t="s">
        <v>2212</v>
      </c>
      <c r="B105" s="71" t="s">
        <v>1284</v>
      </c>
      <c r="C105" s="112">
        <v>6.69989E-2</v>
      </c>
      <c r="D105" s="112">
        <v>2.7831680000000001E-2</v>
      </c>
      <c r="E105" s="113">
        <f t="shared" si="4"/>
        <v>1.4072891036401685</v>
      </c>
      <c r="F105" s="91">
        <f t="shared" si="5"/>
        <v>1.1819578917287806E-4</v>
      </c>
      <c r="G105" s="72">
        <v>2.9829267480484267</v>
      </c>
      <c r="H105" s="22">
        <v>84.407411764705898</v>
      </c>
      <c r="I105" s="120"/>
      <c r="J105" s="112">
        <v>0</v>
      </c>
      <c r="K105" s="112">
        <v>0</v>
      </c>
      <c r="L105" s="113" t="str">
        <f t="shared" si="6"/>
        <v/>
      </c>
      <c r="M105" s="91">
        <f t="shared" si="7"/>
        <v>0</v>
      </c>
    </row>
    <row r="106" spans="1:13" ht="12.75" customHeight="1">
      <c r="A106" s="71" t="s">
        <v>2219</v>
      </c>
      <c r="B106" s="71" t="s">
        <v>1227</v>
      </c>
      <c r="C106" s="112">
        <v>6.317275E-2</v>
      </c>
      <c r="D106" s="112">
        <v>0.80724335000000003</v>
      </c>
      <c r="E106" s="113">
        <f t="shared" si="4"/>
        <v>-0.92174261949633896</v>
      </c>
      <c r="F106" s="91">
        <f t="shared" si="5"/>
        <v>1.1144590493979651E-4</v>
      </c>
      <c r="G106" s="72">
        <v>6.7320508529716392</v>
      </c>
      <c r="H106" s="22">
        <v>28.066647058823499</v>
      </c>
      <c r="I106" s="120"/>
      <c r="J106" s="112">
        <v>5.7357499999999999E-2</v>
      </c>
      <c r="K106" s="112">
        <v>0.1239405</v>
      </c>
      <c r="L106" s="113">
        <f t="shared" si="6"/>
        <v>-0.53721745514985009</v>
      </c>
      <c r="M106" s="91">
        <f t="shared" si="7"/>
        <v>0.90794685999897107</v>
      </c>
    </row>
    <row r="107" spans="1:13" ht="12.75" customHeight="1">
      <c r="A107" s="71" t="s">
        <v>1378</v>
      </c>
      <c r="B107" s="71" t="s">
        <v>1235</v>
      </c>
      <c r="C107" s="112">
        <v>6.1470641000000006E-2</v>
      </c>
      <c r="D107" s="112">
        <v>0.15318000000000001</v>
      </c>
      <c r="E107" s="113">
        <f t="shared" si="4"/>
        <v>-0.59870321843582719</v>
      </c>
      <c r="F107" s="91">
        <f t="shared" si="5"/>
        <v>1.0844313748371502E-4</v>
      </c>
      <c r="G107" s="72">
        <v>10.217375868379209</v>
      </c>
      <c r="H107" s="22">
        <v>73.537294117647093</v>
      </c>
      <c r="I107" s="120"/>
      <c r="J107" s="112">
        <v>0</v>
      </c>
      <c r="K107" s="112">
        <v>0.15044674</v>
      </c>
      <c r="L107" s="113">
        <f t="shared" si="6"/>
        <v>-1</v>
      </c>
      <c r="M107" s="91">
        <f t="shared" si="7"/>
        <v>0</v>
      </c>
    </row>
    <row r="108" spans="1:13" ht="12.75" customHeight="1">
      <c r="A108" s="71" t="s">
        <v>1376</v>
      </c>
      <c r="B108" s="71" t="s">
        <v>1231</v>
      </c>
      <c r="C108" s="112">
        <v>6.0328129000000001E-2</v>
      </c>
      <c r="D108" s="112">
        <v>0.23635443599999997</v>
      </c>
      <c r="E108" s="113">
        <f t="shared" si="4"/>
        <v>-0.74475567278965726</v>
      </c>
      <c r="F108" s="91">
        <f t="shared" si="5"/>
        <v>1.0642758040024822E-4</v>
      </c>
      <c r="G108" s="72">
        <v>35.984237833118698</v>
      </c>
      <c r="H108" s="22">
        <v>38.9004117647059</v>
      </c>
      <c r="I108" s="120"/>
      <c r="J108" s="112">
        <v>3.6522987400000004</v>
      </c>
      <c r="K108" s="112">
        <v>1.36249899</v>
      </c>
      <c r="L108" s="113">
        <f t="shared" si="6"/>
        <v>1.6805882182708998</v>
      </c>
      <c r="M108" s="91">
        <f t="shared" si="7"/>
        <v>60.540560440719126</v>
      </c>
    </row>
    <row r="109" spans="1:13" ht="12.75" customHeight="1">
      <c r="A109" s="71" t="s">
        <v>1966</v>
      </c>
      <c r="B109" s="71" t="s">
        <v>933</v>
      </c>
      <c r="C109" s="112">
        <v>5.9980989999999998E-2</v>
      </c>
      <c r="D109" s="112">
        <v>1.490767E-2</v>
      </c>
      <c r="E109" s="113">
        <f t="shared" si="4"/>
        <v>3.023498641974232</v>
      </c>
      <c r="F109" s="91">
        <f t="shared" si="5"/>
        <v>1.0581517679276088E-4</v>
      </c>
      <c r="G109" s="72">
        <v>2.5563528374860001</v>
      </c>
      <c r="H109" s="22">
        <v>53.008352941176497</v>
      </c>
      <c r="I109" s="120"/>
      <c r="J109" s="112">
        <v>7.6269279999999995E-2</v>
      </c>
      <c r="K109" s="112">
        <v>0.22518117999999998</v>
      </c>
      <c r="L109" s="113">
        <f t="shared" si="6"/>
        <v>-0.66129815999720765</v>
      </c>
      <c r="M109" s="91">
        <f t="shared" si="7"/>
        <v>1.2715575384801083</v>
      </c>
    </row>
    <row r="110" spans="1:13" ht="12.75" customHeight="1">
      <c r="A110" s="71" t="s">
        <v>1488</v>
      </c>
      <c r="B110" s="71" t="s">
        <v>1259</v>
      </c>
      <c r="C110" s="112">
        <v>5.8940620000000006E-2</v>
      </c>
      <c r="D110" s="112">
        <v>8.064E-3</v>
      </c>
      <c r="E110" s="113">
        <f t="shared" si="4"/>
        <v>6.3091046626984131</v>
      </c>
      <c r="F110" s="91">
        <f t="shared" si="5"/>
        <v>1.0397981303034409E-4</v>
      </c>
      <c r="G110" s="72">
        <v>0.53353401006335321</v>
      </c>
      <c r="H110" s="22">
        <v>38.178294117647098</v>
      </c>
      <c r="I110" s="120"/>
      <c r="J110" s="112">
        <v>0</v>
      </c>
      <c r="K110" s="112">
        <v>8.064E-3</v>
      </c>
      <c r="L110" s="113">
        <f t="shared" si="6"/>
        <v>-1</v>
      </c>
      <c r="M110" s="91">
        <f t="shared" si="7"/>
        <v>0</v>
      </c>
    </row>
    <row r="111" spans="1:13" ht="12.75" customHeight="1">
      <c r="A111" s="71" t="s">
        <v>1494</v>
      </c>
      <c r="B111" s="71" t="s">
        <v>1267</v>
      </c>
      <c r="C111" s="112">
        <v>5.6824059999999996E-2</v>
      </c>
      <c r="D111" s="112">
        <v>3.535518E-2</v>
      </c>
      <c r="E111" s="113">
        <f t="shared" si="4"/>
        <v>0.60723435717199004</v>
      </c>
      <c r="F111" s="91">
        <f t="shared" si="5"/>
        <v>1.0024589382373401E-4</v>
      </c>
      <c r="G111" s="72">
        <v>24.564892625513643</v>
      </c>
      <c r="H111" s="22">
        <v>31.897588235294101</v>
      </c>
      <c r="I111" s="120"/>
      <c r="J111" s="112">
        <v>0</v>
      </c>
      <c r="K111" s="112">
        <v>3.5327239999999996E-2</v>
      </c>
      <c r="L111" s="113">
        <f t="shared" si="6"/>
        <v>-1</v>
      </c>
      <c r="M111" s="91">
        <f t="shared" si="7"/>
        <v>0</v>
      </c>
    </row>
    <row r="112" spans="1:13" ht="12.75" customHeight="1">
      <c r="A112" s="71" t="s">
        <v>2188</v>
      </c>
      <c r="B112" s="71" t="s">
        <v>1310</v>
      </c>
      <c r="C112" s="112">
        <v>5.4268290000000004E-2</v>
      </c>
      <c r="D112" s="112">
        <v>7.9182410000000009E-2</v>
      </c>
      <c r="E112" s="113">
        <f t="shared" si="4"/>
        <v>-0.3146421029620089</v>
      </c>
      <c r="F112" s="91">
        <f t="shared" si="5"/>
        <v>9.5737144395096149E-5</v>
      </c>
      <c r="G112" s="72">
        <v>3.8450250612453178</v>
      </c>
      <c r="H112" s="22">
        <v>165.49505882352901</v>
      </c>
      <c r="I112" s="120"/>
      <c r="J112" s="112">
        <v>6.6042999999999994E-4</v>
      </c>
      <c r="K112" s="112">
        <v>2.6257340000000001E-2</v>
      </c>
      <c r="L112" s="113">
        <f t="shared" si="6"/>
        <v>-0.9748477949403862</v>
      </c>
      <c r="M112" s="91">
        <f t="shared" si="7"/>
        <v>1.2169721949963779E-2</v>
      </c>
    </row>
    <row r="113" spans="1:13" ht="12.75" customHeight="1">
      <c r="A113" s="71" t="s">
        <v>2187</v>
      </c>
      <c r="B113" s="71" t="s">
        <v>1257</v>
      </c>
      <c r="C113" s="112">
        <v>5.4126935000000001E-2</v>
      </c>
      <c r="D113" s="112">
        <v>7.1376499999999997E-3</v>
      </c>
      <c r="E113" s="113">
        <f t="shared" si="4"/>
        <v>6.5832991250621706</v>
      </c>
      <c r="F113" s="91">
        <f t="shared" si="5"/>
        <v>9.5487773647538613E-5</v>
      </c>
      <c r="G113" s="72">
        <v>3.4201655920530767</v>
      </c>
      <c r="H113" s="22">
        <v>152.506352941176</v>
      </c>
      <c r="I113" s="120"/>
      <c r="J113" s="112">
        <v>8.0237199999999998E-3</v>
      </c>
      <c r="K113" s="112">
        <v>0</v>
      </c>
      <c r="L113" s="113" t="str">
        <f t="shared" si="6"/>
        <v/>
      </c>
      <c r="M113" s="91">
        <f t="shared" si="7"/>
        <v>0.14823894979458932</v>
      </c>
    </row>
    <row r="114" spans="1:13" ht="12.75" customHeight="1">
      <c r="A114" s="71" t="s">
        <v>1365</v>
      </c>
      <c r="B114" s="71" t="s">
        <v>1216</v>
      </c>
      <c r="C114" s="112">
        <v>5.2903199999999997E-2</v>
      </c>
      <c r="D114" s="112">
        <v>0</v>
      </c>
      <c r="E114" s="113" t="str">
        <f t="shared" si="4"/>
        <v/>
      </c>
      <c r="F114" s="91">
        <f t="shared" si="5"/>
        <v>9.3328927396876699E-5</v>
      </c>
      <c r="G114" s="72">
        <v>0.64405493189999996</v>
      </c>
      <c r="H114" s="22">
        <v>81.026941176470601</v>
      </c>
      <c r="I114" s="120"/>
      <c r="J114" s="112">
        <v>5.2945519999999996E-2</v>
      </c>
      <c r="K114" s="112">
        <v>0</v>
      </c>
      <c r="L114" s="113" t="str">
        <f t="shared" si="6"/>
        <v/>
      </c>
      <c r="M114" s="91">
        <f t="shared" si="7"/>
        <v>1.0007999516097326</v>
      </c>
    </row>
    <row r="115" spans="1:13" ht="12.75" customHeight="1">
      <c r="A115" s="71" t="s">
        <v>1499</v>
      </c>
      <c r="B115" s="71" t="s">
        <v>1273</v>
      </c>
      <c r="C115" s="112">
        <v>5.0160800000000005E-2</v>
      </c>
      <c r="D115" s="112">
        <v>0.19623211999999998</v>
      </c>
      <c r="E115" s="113">
        <f t="shared" si="4"/>
        <v>-0.74438027780569249</v>
      </c>
      <c r="F115" s="91">
        <f t="shared" si="5"/>
        <v>8.8490935545850792E-5</v>
      </c>
      <c r="G115" s="72">
        <v>7.3765752023873281</v>
      </c>
      <c r="H115" s="22">
        <v>22.2038823529412</v>
      </c>
      <c r="I115" s="120"/>
      <c r="J115" s="112">
        <v>0</v>
      </c>
      <c r="K115" s="112">
        <v>0</v>
      </c>
      <c r="L115" s="113" t="str">
        <f t="shared" si="6"/>
        <v/>
      </c>
      <c r="M115" s="91">
        <f t="shared" si="7"/>
        <v>0</v>
      </c>
    </row>
    <row r="116" spans="1:13" ht="12.75" customHeight="1">
      <c r="A116" s="71" t="s">
        <v>2196</v>
      </c>
      <c r="B116" s="71" t="s">
        <v>1301</v>
      </c>
      <c r="C116" s="112">
        <v>4.8617919999999995E-2</v>
      </c>
      <c r="D116" s="112">
        <v>8.6938635E-2</v>
      </c>
      <c r="E116" s="113">
        <f t="shared" si="4"/>
        <v>-0.44077888961564682</v>
      </c>
      <c r="F116" s="91">
        <f t="shared" si="5"/>
        <v>8.5769071168987111E-5</v>
      </c>
      <c r="G116" s="72">
        <v>1.1501008836468731</v>
      </c>
      <c r="H116" s="22">
        <v>149.857117647059</v>
      </c>
      <c r="I116" s="120"/>
      <c r="J116" s="112">
        <v>0</v>
      </c>
      <c r="K116" s="112">
        <v>3.9910870000000001E-2</v>
      </c>
      <c r="L116" s="113">
        <f t="shared" si="6"/>
        <v>-1</v>
      </c>
      <c r="M116" s="91">
        <f t="shared" si="7"/>
        <v>0</v>
      </c>
    </row>
    <row r="117" spans="1:13" ht="12.75" customHeight="1">
      <c r="A117" s="71" t="s">
        <v>1507</v>
      </c>
      <c r="B117" s="71" t="s">
        <v>1298</v>
      </c>
      <c r="C117" s="112">
        <v>4.6945800000000003E-2</v>
      </c>
      <c r="D117" s="112">
        <v>0.13467224999999999</v>
      </c>
      <c r="E117" s="113">
        <f t="shared" si="4"/>
        <v>-0.65140702706014042</v>
      </c>
      <c r="F117" s="91">
        <f t="shared" si="5"/>
        <v>8.2819208663904915E-5</v>
      </c>
      <c r="G117" s="72">
        <v>40.012352310204449</v>
      </c>
      <c r="H117" s="22">
        <v>50.253941176470597</v>
      </c>
      <c r="I117" s="120"/>
      <c r="J117" s="112">
        <v>0</v>
      </c>
      <c r="K117" s="112">
        <v>0</v>
      </c>
      <c r="L117" s="113" t="str">
        <f t="shared" si="6"/>
        <v/>
      </c>
      <c r="M117" s="91">
        <f t="shared" si="7"/>
        <v>0</v>
      </c>
    </row>
    <row r="118" spans="1:13" ht="12.75" customHeight="1">
      <c r="A118" s="71" t="s">
        <v>1369</v>
      </c>
      <c r="B118" s="71" t="s">
        <v>1221</v>
      </c>
      <c r="C118" s="112">
        <v>4.6595890000000001E-2</v>
      </c>
      <c r="D118" s="112">
        <v>6.861834E-2</v>
      </c>
      <c r="E118" s="113">
        <f t="shared" si="4"/>
        <v>-0.32094116529196126</v>
      </c>
      <c r="F118" s="91">
        <f t="shared" si="5"/>
        <v>8.2201916610013254E-5</v>
      </c>
      <c r="G118" s="72">
        <v>6.0276588403087707</v>
      </c>
      <c r="H118" s="22">
        <v>80.827529411764701</v>
      </c>
      <c r="I118" s="120"/>
      <c r="J118" s="112">
        <v>0</v>
      </c>
      <c r="K118" s="112">
        <v>0</v>
      </c>
      <c r="L118" s="113" t="str">
        <f t="shared" si="6"/>
        <v/>
      </c>
      <c r="M118" s="91">
        <f t="shared" si="7"/>
        <v>0</v>
      </c>
    </row>
    <row r="119" spans="1:13" ht="12.75" customHeight="1">
      <c r="A119" s="71" t="s">
        <v>1535</v>
      </c>
      <c r="B119" s="71" t="s">
        <v>1330</v>
      </c>
      <c r="C119" s="112">
        <v>4.5449999999999997E-2</v>
      </c>
      <c r="D119" s="112">
        <v>4.6673999999999995E-3</v>
      </c>
      <c r="E119" s="113">
        <f t="shared" si="4"/>
        <v>8.7377554955649828</v>
      </c>
      <c r="F119" s="91">
        <f t="shared" si="5"/>
        <v>8.0180400243993664E-5</v>
      </c>
      <c r="G119" s="72">
        <v>7.9723156427856864E-2</v>
      </c>
      <c r="H119" s="22">
        <v>38.2084117647059</v>
      </c>
      <c r="I119" s="120"/>
      <c r="J119" s="112">
        <v>0</v>
      </c>
      <c r="K119" s="112">
        <v>0</v>
      </c>
      <c r="L119" s="113" t="str">
        <f t="shared" si="6"/>
        <v/>
      </c>
      <c r="M119" s="91">
        <f t="shared" si="7"/>
        <v>0</v>
      </c>
    </row>
    <row r="120" spans="1:13" ht="12.75" customHeight="1">
      <c r="A120" s="71" t="s">
        <v>2629</v>
      </c>
      <c r="B120" s="71" t="s">
        <v>2630</v>
      </c>
      <c r="C120" s="112">
        <v>4.4958400000000003E-2</v>
      </c>
      <c r="D120" s="112">
        <v>3.124594E-2</v>
      </c>
      <c r="E120" s="113">
        <f t="shared" si="4"/>
        <v>0.43885573613723894</v>
      </c>
      <c r="F120" s="91">
        <f t="shared" si="5"/>
        <v>7.9313146453895822E-5</v>
      </c>
      <c r="G120" s="72">
        <v>0.93395980818260005</v>
      </c>
      <c r="H120" s="22">
        <v>16.543470588235301</v>
      </c>
      <c r="I120" s="120"/>
      <c r="J120" s="112">
        <v>0</v>
      </c>
      <c r="K120" s="112">
        <v>0</v>
      </c>
      <c r="L120" s="113" t="str">
        <f t="shared" si="6"/>
        <v/>
      </c>
      <c r="M120" s="91">
        <f t="shared" si="7"/>
        <v>0</v>
      </c>
    </row>
    <row r="121" spans="1:13" ht="12.75" customHeight="1">
      <c r="A121" s="71" t="s">
        <v>1497</v>
      </c>
      <c r="B121" s="71" t="s">
        <v>1271</v>
      </c>
      <c r="C121" s="112">
        <v>4.1996925000000004E-2</v>
      </c>
      <c r="D121" s="112">
        <v>3.8891849999999999E-2</v>
      </c>
      <c r="E121" s="113">
        <f t="shared" si="4"/>
        <v>7.9838706567057161E-2</v>
      </c>
      <c r="F121" s="91">
        <f t="shared" si="5"/>
        <v>7.4088674488822541E-5</v>
      </c>
      <c r="G121" s="72">
        <v>1.3668820033926499</v>
      </c>
      <c r="H121" s="22">
        <v>93.401647058823499</v>
      </c>
      <c r="I121" s="120"/>
      <c r="J121" s="112">
        <v>0</v>
      </c>
      <c r="K121" s="112">
        <v>3.324E-4</v>
      </c>
      <c r="L121" s="113">
        <f t="shared" si="6"/>
        <v>-1</v>
      </c>
      <c r="M121" s="91">
        <f t="shared" si="7"/>
        <v>0</v>
      </c>
    </row>
    <row r="122" spans="1:13" ht="12.75" customHeight="1">
      <c r="A122" s="71" t="s">
        <v>2645</v>
      </c>
      <c r="B122" s="71" t="s">
        <v>2646</v>
      </c>
      <c r="C122" s="112">
        <v>3.4907609999999999E-2</v>
      </c>
      <c r="D122" s="112">
        <v>0.12112149999999999</v>
      </c>
      <c r="E122" s="113">
        <f t="shared" si="4"/>
        <v>-0.71179674954487848</v>
      </c>
      <c r="F122" s="91">
        <f t="shared" si="5"/>
        <v>6.158209331927911E-5</v>
      </c>
      <c r="G122" s="72">
        <v>6.9314665472639607</v>
      </c>
      <c r="H122" s="22">
        <v>33.292529411764697</v>
      </c>
      <c r="I122" s="120"/>
      <c r="J122" s="112">
        <v>0</v>
      </c>
      <c r="K122" s="112">
        <v>1.0340159999999999E-2</v>
      </c>
      <c r="L122" s="113">
        <f t="shared" si="6"/>
        <v>-1</v>
      </c>
      <c r="M122" s="91">
        <f t="shared" si="7"/>
        <v>0</v>
      </c>
    </row>
    <row r="123" spans="1:13" ht="12.75" customHeight="1">
      <c r="A123" s="71" t="s">
        <v>1947</v>
      </c>
      <c r="B123" s="71" t="s">
        <v>940</v>
      </c>
      <c r="C123" s="112">
        <v>3.1441200000000002E-2</v>
      </c>
      <c r="D123" s="112">
        <v>0.90695199999999998</v>
      </c>
      <c r="E123" s="113">
        <f t="shared" si="4"/>
        <v>-0.96533311575474778</v>
      </c>
      <c r="F123" s="91">
        <f t="shared" si="5"/>
        <v>5.5466842687600751E-5</v>
      </c>
      <c r="G123" s="72">
        <v>194.3545</v>
      </c>
      <c r="H123" s="22">
        <v>58.682470588235297</v>
      </c>
      <c r="I123" s="120"/>
      <c r="J123" s="112">
        <v>31.513250589999998</v>
      </c>
      <c r="K123" s="112">
        <v>28.510061030000003</v>
      </c>
      <c r="L123" s="113">
        <f t="shared" si="6"/>
        <v>0.10533788604801164</v>
      </c>
      <c r="M123" s="91" t="str">
        <f t="shared" si="7"/>
        <v/>
      </c>
    </row>
    <row r="124" spans="1:13" ht="12.75" customHeight="1">
      <c r="A124" s="71" t="s">
        <v>2488</v>
      </c>
      <c r="B124" s="71" t="s">
        <v>2489</v>
      </c>
      <c r="C124" s="112">
        <v>3.1314599999999998E-2</v>
      </c>
      <c r="D124" s="112">
        <v>2.0293400000000003E-2</v>
      </c>
      <c r="E124" s="113">
        <f t="shared" si="4"/>
        <v>0.54309282821015659</v>
      </c>
      <c r="F124" s="91">
        <f t="shared" si="5"/>
        <v>5.5243501902762684E-5</v>
      </c>
      <c r="G124" s="72">
        <v>8.3223018999999995E-2</v>
      </c>
      <c r="H124" s="22">
        <v>100.04605882352899</v>
      </c>
      <c r="I124" s="120"/>
      <c r="J124" s="112">
        <v>0</v>
      </c>
      <c r="K124" s="112">
        <v>0</v>
      </c>
      <c r="L124" s="113" t="str">
        <f t="shared" si="6"/>
        <v/>
      </c>
      <c r="M124" s="91">
        <f t="shared" si="7"/>
        <v>0</v>
      </c>
    </row>
    <row r="125" spans="1:13" ht="12.75" customHeight="1">
      <c r="A125" s="71" t="s">
        <v>2546</v>
      </c>
      <c r="B125" s="71" t="s">
        <v>2547</v>
      </c>
      <c r="C125" s="112">
        <v>2.835E-2</v>
      </c>
      <c r="D125" s="112">
        <v>0.13663600000000001</v>
      </c>
      <c r="E125" s="113">
        <f t="shared" si="4"/>
        <v>-0.7925144178693756</v>
      </c>
      <c r="F125" s="91">
        <f t="shared" si="5"/>
        <v>5.0013516983877241E-5</v>
      </c>
      <c r="G125" s="72">
        <v>1.1936562E-2</v>
      </c>
      <c r="H125" s="22">
        <v>60.029941176470601</v>
      </c>
      <c r="I125" s="120"/>
      <c r="J125" s="112">
        <v>0</v>
      </c>
      <c r="K125" s="112">
        <v>0</v>
      </c>
      <c r="L125" s="113" t="str">
        <f t="shared" si="6"/>
        <v/>
      </c>
      <c r="M125" s="91">
        <f t="shared" si="7"/>
        <v>0</v>
      </c>
    </row>
    <row r="126" spans="1:13" ht="12.75" customHeight="1">
      <c r="A126" s="71" t="s">
        <v>2223</v>
      </c>
      <c r="B126" s="71" t="s">
        <v>1312</v>
      </c>
      <c r="C126" s="112">
        <v>2.787821E-2</v>
      </c>
      <c r="D126" s="112">
        <v>0.36243013000000002</v>
      </c>
      <c r="E126" s="113">
        <f t="shared" si="4"/>
        <v>-0.92307976712642514</v>
      </c>
      <c r="F126" s="91">
        <f t="shared" si="5"/>
        <v>4.9181210910585413E-5</v>
      </c>
      <c r="G126" s="72">
        <v>2.2087226856704372</v>
      </c>
      <c r="H126" s="22">
        <v>50.128294117647101</v>
      </c>
      <c r="I126" s="120"/>
      <c r="J126" s="112">
        <v>1.4326500000000001E-2</v>
      </c>
      <c r="K126" s="112">
        <v>0.68659239999999999</v>
      </c>
      <c r="L126" s="113">
        <f t="shared" si="6"/>
        <v>-0.97913390826930213</v>
      </c>
      <c r="M126" s="91">
        <f t="shared" si="7"/>
        <v>0.51389597825685362</v>
      </c>
    </row>
    <row r="127" spans="1:13" ht="12.75" customHeight="1">
      <c r="A127" s="71" t="s">
        <v>2181</v>
      </c>
      <c r="B127" s="71" t="s">
        <v>2180</v>
      </c>
      <c r="C127" s="112">
        <v>2.7462400000000001E-2</v>
      </c>
      <c r="D127" s="112">
        <v>0</v>
      </c>
      <c r="E127" s="113" t="str">
        <f t="shared" si="4"/>
        <v/>
      </c>
      <c r="F127" s="91">
        <f t="shared" si="5"/>
        <v>4.8447661686703014E-5</v>
      </c>
      <c r="G127" s="72">
        <v>1.9684044214679999</v>
      </c>
      <c r="H127" s="22">
        <v>63.628470588235302</v>
      </c>
      <c r="I127" s="120"/>
      <c r="J127" s="112">
        <v>5.5151690000000003E-2</v>
      </c>
      <c r="K127" s="112">
        <v>0</v>
      </c>
      <c r="L127" s="113" t="str">
        <f t="shared" si="6"/>
        <v/>
      </c>
      <c r="M127" s="91">
        <f t="shared" si="7"/>
        <v>2.0082618416453042</v>
      </c>
    </row>
    <row r="128" spans="1:13" ht="12.75" customHeight="1">
      <c r="A128" s="71" t="s">
        <v>2167</v>
      </c>
      <c r="B128" s="71" t="s">
        <v>2166</v>
      </c>
      <c r="C128" s="112">
        <v>2.74036E-2</v>
      </c>
      <c r="D128" s="112">
        <v>0.1275665</v>
      </c>
      <c r="E128" s="113">
        <f t="shared" si="4"/>
        <v>-0.78518184633112931</v>
      </c>
      <c r="F128" s="91">
        <f t="shared" si="5"/>
        <v>4.8343929947773485E-5</v>
      </c>
      <c r="G128" s="72">
        <v>1.006300604899</v>
      </c>
      <c r="H128" s="22">
        <v>59.430294117647101</v>
      </c>
      <c r="I128" s="120"/>
      <c r="J128" s="112">
        <v>2.8480200000000001E-2</v>
      </c>
      <c r="K128" s="112">
        <v>0.1275665</v>
      </c>
      <c r="L128" s="113">
        <f t="shared" si="6"/>
        <v>-0.77674232655124975</v>
      </c>
      <c r="M128" s="91">
        <f t="shared" si="7"/>
        <v>1.0392868090323899</v>
      </c>
    </row>
    <row r="129" spans="1:13" ht="12.75" customHeight="1">
      <c r="A129" s="71" t="s">
        <v>1481</v>
      </c>
      <c r="B129" s="71" t="s">
        <v>1250</v>
      </c>
      <c r="C129" s="112">
        <v>2.5766509999999999E-2</v>
      </c>
      <c r="D129" s="112">
        <v>7.3676809999999995E-2</v>
      </c>
      <c r="E129" s="113">
        <f t="shared" si="4"/>
        <v>-0.65027652527301327</v>
      </c>
      <c r="F129" s="91">
        <f t="shared" si="5"/>
        <v>4.5455865449744013E-5</v>
      </c>
      <c r="G129" s="72">
        <v>20.08280232506516</v>
      </c>
      <c r="H129" s="22">
        <v>43.637941176470598</v>
      </c>
      <c r="I129" s="120"/>
      <c r="J129" s="112">
        <v>0</v>
      </c>
      <c r="K129" s="112">
        <v>4.4156000000000001E-2</v>
      </c>
      <c r="L129" s="113">
        <f t="shared" si="6"/>
        <v>-1</v>
      </c>
      <c r="M129" s="91">
        <f t="shared" si="7"/>
        <v>0</v>
      </c>
    </row>
    <row r="130" spans="1:13" ht="12.75" customHeight="1">
      <c r="A130" s="71" t="s">
        <v>2175</v>
      </c>
      <c r="B130" s="71" t="s">
        <v>2174</v>
      </c>
      <c r="C130" s="112">
        <v>2.5192840000000001E-2</v>
      </c>
      <c r="D130" s="112">
        <v>0.10318492</v>
      </c>
      <c r="E130" s="113">
        <f t="shared" si="4"/>
        <v>-0.7558476568087662</v>
      </c>
      <c r="F130" s="91">
        <f t="shared" si="5"/>
        <v>4.4443828261449804E-5</v>
      </c>
      <c r="G130" s="72">
        <v>1.8227951278279999</v>
      </c>
      <c r="H130" s="22">
        <v>37.677500000000002</v>
      </c>
      <c r="I130" s="120"/>
      <c r="J130" s="112">
        <v>2.5192840000000001E-2</v>
      </c>
      <c r="K130" s="112">
        <v>0.24575492000000002</v>
      </c>
      <c r="L130" s="113">
        <f t="shared" si="6"/>
        <v>-0.89748795263183334</v>
      </c>
      <c r="M130" s="91">
        <f t="shared" si="7"/>
        <v>1</v>
      </c>
    </row>
    <row r="131" spans="1:13" ht="12.75" customHeight="1">
      <c r="A131" s="71" t="s">
        <v>2482</v>
      </c>
      <c r="B131" s="71" t="s">
        <v>2483</v>
      </c>
      <c r="C131" s="112">
        <v>2.491057E-2</v>
      </c>
      <c r="D131" s="112">
        <v>3.0809029999999998E-2</v>
      </c>
      <c r="E131" s="113">
        <f t="shared" si="4"/>
        <v>-0.19145231122174244</v>
      </c>
      <c r="F131" s="91">
        <f t="shared" si="5"/>
        <v>4.3945862990231495E-5</v>
      </c>
      <c r="G131" s="72">
        <v>0.17077524399999999</v>
      </c>
      <c r="H131" s="22">
        <v>29.179941176470599</v>
      </c>
      <c r="I131" s="120"/>
      <c r="J131" s="112">
        <v>0</v>
      </c>
      <c r="K131" s="112">
        <v>0</v>
      </c>
      <c r="L131" s="113" t="str">
        <f t="shared" si="6"/>
        <v/>
      </c>
      <c r="M131" s="91">
        <f t="shared" si="7"/>
        <v>0</v>
      </c>
    </row>
    <row r="132" spans="1:13" ht="12.75" customHeight="1">
      <c r="A132" s="71" t="s">
        <v>2183</v>
      </c>
      <c r="B132" s="71" t="s">
        <v>2182</v>
      </c>
      <c r="C132" s="112">
        <v>2.2467560000000001E-2</v>
      </c>
      <c r="D132" s="112">
        <v>0</v>
      </c>
      <c r="E132" s="113" t="str">
        <f t="shared" si="4"/>
        <v/>
      </c>
      <c r="F132" s="91">
        <f t="shared" si="5"/>
        <v>3.9636038576588394E-5</v>
      </c>
      <c r="G132" s="72">
        <v>1.0268795850870001</v>
      </c>
      <c r="H132" s="22">
        <v>23.216000000000001</v>
      </c>
      <c r="I132" s="120"/>
      <c r="J132" s="112">
        <v>2.2467560000000001E-2</v>
      </c>
      <c r="K132" s="112">
        <v>0</v>
      </c>
      <c r="L132" s="113" t="str">
        <f t="shared" si="6"/>
        <v/>
      </c>
      <c r="M132" s="91">
        <f t="shared" si="7"/>
        <v>1</v>
      </c>
    </row>
    <row r="133" spans="1:13" ht="12.75" customHeight="1">
      <c r="A133" s="71" t="s">
        <v>2778</v>
      </c>
      <c r="B133" s="71" t="s">
        <v>2767</v>
      </c>
      <c r="C133" s="112">
        <v>2.1997929999999999E-2</v>
      </c>
      <c r="D133" s="112">
        <v>3.3363910000000004E-2</v>
      </c>
      <c r="E133" s="113">
        <f t="shared" si="4"/>
        <v>-0.34066690624689977</v>
      </c>
      <c r="F133" s="91">
        <f t="shared" si="5"/>
        <v>3.8807543056971519E-5</v>
      </c>
      <c r="G133" s="72">
        <v>4.9802805999999998E-2</v>
      </c>
      <c r="H133" s="22">
        <v>20.0356470588235</v>
      </c>
      <c r="I133" s="120"/>
      <c r="J133" s="112">
        <v>0</v>
      </c>
      <c r="K133" s="112">
        <v>0</v>
      </c>
      <c r="L133" s="113" t="str">
        <f t="shared" si="6"/>
        <v/>
      </c>
      <c r="M133" s="91">
        <f t="shared" si="7"/>
        <v>0</v>
      </c>
    </row>
    <row r="134" spans="1:13" ht="12.75" customHeight="1">
      <c r="A134" s="71" t="s">
        <v>1504</v>
      </c>
      <c r="B134" s="71" t="s">
        <v>1282</v>
      </c>
      <c r="C134" s="112">
        <v>2.1592279999999998E-2</v>
      </c>
      <c r="D134" s="112">
        <v>0.10229336</v>
      </c>
      <c r="E134" s="113">
        <f t="shared" si="4"/>
        <v>-0.78891806858235958</v>
      </c>
      <c r="F134" s="91">
        <f t="shared" si="5"/>
        <v>3.8091917548523202E-5</v>
      </c>
      <c r="G134" s="72">
        <v>49.584217758250304</v>
      </c>
      <c r="H134" s="22">
        <v>24.747235294117601</v>
      </c>
      <c r="I134" s="120"/>
      <c r="J134" s="112">
        <v>9.3132400000000004E-3</v>
      </c>
      <c r="K134" s="112">
        <v>3.4883809999999994E-2</v>
      </c>
      <c r="L134" s="113">
        <f t="shared" si="6"/>
        <v>-0.7330211350193685</v>
      </c>
      <c r="M134" s="91">
        <f t="shared" si="7"/>
        <v>0.43132267643806033</v>
      </c>
    </row>
    <row r="135" spans="1:13" ht="12.75" customHeight="1">
      <c r="A135" s="71" t="s">
        <v>2480</v>
      </c>
      <c r="B135" s="71" t="s">
        <v>2481</v>
      </c>
      <c r="C135" s="112">
        <v>2.1185369999999999E-2</v>
      </c>
      <c r="D135" s="112">
        <v>3.047503E-2</v>
      </c>
      <c r="E135" s="113">
        <f t="shared" ref="E135:E198" si="8">IF(ISERROR(C135/D135-1),"",IF((C135/D135-1)&gt;10000%,"",C135/D135-1))</f>
        <v>-0.30482857605062252</v>
      </c>
      <c r="F135" s="91">
        <f t="shared" ref="F135:F198" si="9">C135/$C$276</f>
        <v>3.7374069217097824E-5</v>
      </c>
      <c r="G135" s="72">
        <v>7.5557681000000002E-2</v>
      </c>
      <c r="H135" s="22">
        <v>180.02882352941199</v>
      </c>
      <c r="I135" s="120"/>
      <c r="J135" s="112">
        <v>0.18216199999999999</v>
      </c>
      <c r="K135" s="112">
        <v>0.41279420999999999</v>
      </c>
      <c r="L135" s="113">
        <f t="shared" ref="L135:L198" si="10">IF(ISERROR(J135/K135-1),"",IF((J135/K135-1)&gt;10000%,"",J135/K135-1))</f>
        <v>-0.55870989566447649</v>
      </c>
      <c r="M135" s="91">
        <f t="shared" ref="M135:M198" si="11">IF(ISERROR(J135/C135),"",IF(J135/C135&gt;10000%,"",J135/C135))</f>
        <v>8.5984809328324214</v>
      </c>
    </row>
    <row r="136" spans="1:13" ht="12.75" customHeight="1">
      <c r="A136" s="71" t="s">
        <v>2</v>
      </c>
      <c r="B136" s="71" t="s">
        <v>1346</v>
      </c>
      <c r="C136" s="112">
        <v>2.095079E-2</v>
      </c>
      <c r="D136" s="112">
        <v>0</v>
      </c>
      <c r="E136" s="113" t="str">
        <f t="shared" si="8"/>
        <v/>
      </c>
      <c r="F136" s="91">
        <f t="shared" si="9"/>
        <v>3.696023603141607E-5</v>
      </c>
      <c r="G136" s="72">
        <v>22.989572257575002</v>
      </c>
      <c r="H136" s="22">
        <v>60.914823529411798</v>
      </c>
      <c r="I136" s="120"/>
      <c r="J136" s="112">
        <v>2.9029479199999999</v>
      </c>
      <c r="K136" s="112">
        <v>6.5922895593042998</v>
      </c>
      <c r="L136" s="113">
        <f t="shared" si="10"/>
        <v>-0.5596449619081425</v>
      </c>
      <c r="M136" s="91" t="str">
        <f t="shared" si="11"/>
        <v/>
      </c>
    </row>
    <row r="137" spans="1:13" ht="12.75" customHeight="1">
      <c r="A137" s="71" t="s">
        <v>2310</v>
      </c>
      <c r="B137" s="71" t="s">
        <v>2318</v>
      </c>
      <c r="C137" s="112">
        <v>1.9819689999999997E-2</v>
      </c>
      <c r="D137" s="112">
        <v>2.2488890000000001E-2</v>
      </c>
      <c r="E137" s="113">
        <f t="shared" si="8"/>
        <v>-0.11868971745604173</v>
      </c>
      <c r="F137" s="91">
        <f t="shared" si="9"/>
        <v>3.4964811373198655E-5</v>
      </c>
      <c r="G137" s="72">
        <v>6.4872222999999993E-2</v>
      </c>
      <c r="H137" s="22">
        <v>45.0075294117647</v>
      </c>
      <c r="I137" s="120"/>
      <c r="J137" s="112">
        <v>0</v>
      </c>
      <c r="K137" s="112">
        <v>0</v>
      </c>
      <c r="L137" s="113" t="str">
        <f t="shared" si="10"/>
        <v/>
      </c>
      <c r="M137" s="91">
        <f t="shared" si="11"/>
        <v>0</v>
      </c>
    </row>
    <row r="138" spans="1:13" ht="12.75" customHeight="1">
      <c r="A138" s="71" t="s">
        <v>2542</v>
      </c>
      <c r="B138" s="71" t="s">
        <v>2543</v>
      </c>
      <c r="C138" s="112">
        <v>1.7041870000000001E-2</v>
      </c>
      <c r="D138" s="112">
        <v>0.50827195000000003</v>
      </c>
      <c r="E138" s="113">
        <f t="shared" si="8"/>
        <v>-0.96647096106720032</v>
      </c>
      <c r="F138" s="91">
        <f t="shared" si="9"/>
        <v>3.0064333498484236E-5</v>
      </c>
      <c r="G138" s="72">
        <v>0.69078028799999991</v>
      </c>
      <c r="H138" s="22">
        <v>24.1852941176471</v>
      </c>
      <c r="I138" s="120"/>
      <c r="J138" s="112">
        <v>0</v>
      </c>
      <c r="K138" s="112">
        <v>0</v>
      </c>
      <c r="L138" s="113" t="str">
        <f t="shared" si="10"/>
        <v/>
      </c>
      <c r="M138" s="91">
        <f t="shared" si="11"/>
        <v>0</v>
      </c>
    </row>
    <row r="139" spans="1:13" ht="12.75" customHeight="1">
      <c r="A139" s="71" t="s">
        <v>2548</v>
      </c>
      <c r="B139" s="71" t="s">
        <v>2549</v>
      </c>
      <c r="C139" s="112">
        <v>1.5815900000000001E-2</v>
      </c>
      <c r="D139" s="112">
        <v>7.1750820000000007E-2</v>
      </c>
      <c r="E139" s="113">
        <f t="shared" si="8"/>
        <v>-0.77957185715786936</v>
      </c>
      <c r="F139" s="91">
        <f t="shared" si="9"/>
        <v>2.7901544383255877E-5</v>
      </c>
      <c r="G139" s="72">
        <v>0.306290707</v>
      </c>
      <c r="H139" s="22">
        <v>80.014117647058796</v>
      </c>
      <c r="I139" s="120"/>
      <c r="J139" s="112">
        <v>0</v>
      </c>
      <c r="K139" s="112">
        <v>3.2681559999999998E-2</v>
      </c>
      <c r="L139" s="113">
        <f t="shared" si="10"/>
        <v>-1</v>
      </c>
      <c r="M139" s="91">
        <f t="shared" si="11"/>
        <v>0</v>
      </c>
    </row>
    <row r="140" spans="1:13" ht="12.75" customHeight="1">
      <c r="A140" s="71" t="s">
        <v>2201</v>
      </c>
      <c r="B140" s="71" t="s">
        <v>1264</v>
      </c>
      <c r="C140" s="112">
        <v>1.3924000000000001E-2</v>
      </c>
      <c r="D140" s="112">
        <v>8.0436969999999997E-2</v>
      </c>
      <c r="E140" s="113">
        <f t="shared" si="8"/>
        <v>-0.82689551831701269</v>
      </c>
      <c r="F140" s="91">
        <f t="shared" si="9"/>
        <v>2.4563958041746269E-5</v>
      </c>
      <c r="G140" s="72">
        <v>0.39429798995178472</v>
      </c>
      <c r="H140" s="22">
        <v>104.545647058824</v>
      </c>
      <c r="I140" s="120"/>
      <c r="J140" s="112">
        <v>0</v>
      </c>
      <c r="K140" s="112">
        <v>0</v>
      </c>
      <c r="L140" s="113" t="str">
        <f t="shared" si="10"/>
        <v/>
      </c>
      <c r="M140" s="91">
        <f t="shared" si="11"/>
        <v>0</v>
      </c>
    </row>
    <row r="141" spans="1:13" ht="12.75" customHeight="1">
      <c r="A141" s="71" t="s">
        <v>1962</v>
      </c>
      <c r="B141" s="71" t="s">
        <v>937</v>
      </c>
      <c r="C141" s="112">
        <v>1.332384E-2</v>
      </c>
      <c r="D141" s="112">
        <v>2.4520100000000001E-3</v>
      </c>
      <c r="E141" s="113">
        <f t="shared" si="8"/>
        <v>4.4338440707827456</v>
      </c>
      <c r="F141" s="91">
        <f t="shared" si="9"/>
        <v>2.3505188646577176E-5</v>
      </c>
      <c r="G141" s="72">
        <v>1.9846138805360001</v>
      </c>
      <c r="H141" s="22">
        <v>35.5535882352941</v>
      </c>
      <c r="I141" s="120"/>
      <c r="J141" s="112">
        <v>3.887318E-2</v>
      </c>
      <c r="K141" s="112">
        <v>1.172842E-2</v>
      </c>
      <c r="L141" s="113">
        <f t="shared" si="10"/>
        <v>2.314443036657964</v>
      </c>
      <c r="M141" s="91">
        <f t="shared" si="11"/>
        <v>2.9175658068544803</v>
      </c>
    </row>
    <row r="142" spans="1:13" ht="12.75" customHeight="1">
      <c r="A142" s="71" t="s">
        <v>1490</v>
      </c>
      <c r="B142" s="71" t="s">
        <v>1261</v>
      </c>
      <c r="C142" s="112">
        <v>1.2723110000000001E-2</v>
      </c>
      <c r="D142" s="112">
        <v>6.2249999999999996E-3</v>
      </c>
      <c r="E142" s="113">
        <f t="shared" si="8"/>
        <v>1.0438730923694783</v>
      </c>
      <c r="F142" s="91">
        <f t="shared" si="9"/>
        <v>2.2445413688632747E-5</v>
      </c>
      <c r="G142" s="72">
        <v>2.3026282124393171</v>
      </c>
      <c r="H142" s="22">
        <v>57.217117647058799</v>
      </c>
      <c r="I142" s="120"/>
      <c r="J142" s="112">
        <v>0</v>
      </c>
      <c r="K142" s="112">
        <v>0</v>
      </c>
      <c r="L142" s="113" t="str">
        <f t="shared" si="10"/>
        <v/>
      </c>
      <c r="M142" s="91">
        <f t="shared" si="11"/>
        <v>0</v>
      </c>
    </row>
    <row r="143" spans="1:13" ht="12.75" customHeight="1">
      <c r="A143" s="71" t="s">
        <v>2165</v>
      </c>
      <c r="B143" s="71" t="s">
        <v>2164</v>
      </c>
      <c r="C143" s="112">
        <v>1.1337750000000001E-2</v>
      </c>
      <c r="D143" s="112">
        <v>0</v>
      </c>
      <c r="E143" s="113" t="str">
        <f t="shared" si="8"/>
        <v/>
      </c>
      <c r="F143" s="91">
        <f t="shared" si="9"/>
        <v>2.0001437466806145E-5</v>
      </c>
      <c r="G143" s="72">
        <v>1.1472057831249998</v>
      </c>
      <c r="H143" s="22">
        <v>64.193058823529398</v>
      </c>
      <c r="I143" s="120"/>
      <c r="J143" s="112">
        <v>1.1337750000000001E-2</v>
      </c>
      <c r="K143" s="112">
        <v>0</v>
      </c>
      <c r="L143" s="113" t="str">
        <f t="shared" si="10"/>
        <v/>
      </c>
      <c r="M143" s="91">
        <f t="shared" si="11"/>
        <v>1</v>
      </c>
    </row>
    <row r="144" spans="1:13" ht="12.75" customHeight="1">
      <c r="A144" s="71" t="s">
        <v>1359</v>
      </c>
      <c r="B144" s="71" t="s">
        <v>1207</v>
      </c>
      <c r="C144" s="112">
        <v>9.9234400000000004E-3</v>
      </c>
      <c r="D144" s="112">
        <v>8.4404080000000006E-2</v>
      </c>
      <c r="E144" s="113">
        <f t="shared" si="8"/>
        <v>-0.88242938019109973</v>
      </c>
      <c r="F144" s="91">
        <f t="shared" si="9"/>
        <v>1.7506389240863731E-5</v>
      </c>
      <c r="G144" s="72">
        <v>80.489120235229336</v>
      </c>
      <c r="H144" s="22">
        <v>10.328352941176499</v>
      </c>
      <c r="I144" s="120"/>
      <c r="J144" s="112">
        <v>4.367E-5</v>
      </c>
      <c r="K144" s="112">
        <v>0</v>
      </c>
      <c r="L144" s="113" t="str">
        <f t="shared" si="10"/>
        <v/>
      </c>
      <c r="M144" s="91">
        <f t="shared" si="11"/>
        <v>4.4006916956216792E-3</v>
      </c>
    </row>
    <row r="145" spans="1:13" ht="12.75" customHeight="1">
      <c r="A145" s="71" t="s">
        <v>2204</v>
      </c>
      <c r="B145" s="71" t="s">
        <v>1278</v>
      </c>
      <c r="C145" s="112">
        <v>9.8469500000000001E-3</v>
      </c>
      <c r="D145" s="112">
        <v>6.3365000000000001E-3</v>
      </c>
      <c r="E145" s="113">
        <f t="shared" si="8"/>
        <v>0.55400457665903891</v>
      </c>
      <c r="F145" s="91">
        <f t="shared" si="9"/>
        <v>1.7371449772994358E-5</v>
      </c>
      <c r="G145" s="72">
        <v>1.6571718535332018</v>
      </c>
      <c r="H145" s="22">
        <v>430.13129411764697</v>
      </c>
      <c r="I145" s="120"/>
      <c r="J145" s="112">
        <v>3.8751999999999998E-4</v>
      </c>
      <c r="K145" s="112">
        <v>0</v>
      </c>
      <c r="L145" s="113" t="str">
        <f t="shared" si="10"/>
        <v/>
      </c>
      <c r="M145" s="91">
        <f t="shared" si="11"/>
        <v>3.9354317834456351E-2</v>
      </c>
    </row>
    <row r="146" spans="1:13" ht="12.75" customHeight="1">
      <c r="A146" s="71" t="s">
        <v>2540</v>
      </c>
      <c r="B146" s="71" t="s">
        <v>2541</v>
      </c>
      <c r="C146" s="112">
        <v>9.5149999999999992E-3</v>
      </c>
      <c r="D146" s="112">
        <v>9.7676529999999998E-2</v>
      </c>
      <c r="E146" s="113">
        <f t="shared" si="8"/>
        <v>-0.9025866295618814</v>
      </c>
      <c r="F146" s="91">
        <f t="shared" si="9"/>
        <v>1.678584176725192E-5</v>
      </c>
      <c r="G146" s="72">
        <v>9.705389761599001</v>
      </c>
      <c r="H146" s="22">
        <v>42.707176470588202</v>
      </c>
      <c r="I146" s="120"/>
      <c r="J146" s="112">
        <v>0.64264956000000006</v>
      </c>
      <c r="K146" s="112">
        <v>2.0790293600000003</v>
      </c>
      <c r="L146" s="113">
        <f t="shared" si="10"/>
        <v>-0.69088961783589242</v>
      </c>
      <c r="M146" s="91">
        <f t="shared" si="11"/>
        <v>67.540678928008418</v>
      </c>
    </row>
    <row r="147" spans="1:13" ht="12.75" customHeight="1">
      <c r="A147" s="71" t="s">
        <v>2313</v>
      </c>
      <c r="B147" s="71" t="s">
        <v>2321</v>
      </c>
      <c r="C147" s="112">
        <v>9.2172299999999999E-3</v>
      </c>
      <c r="D147" s="112">
        <v>1.9234009999999999E-2</v>
      </c>
      <c r="E147" s="113">
        <f t="shared" si="8"/>
        <v>-0.52078479734595118</v>
      </c>
      <c r="F147" s="91">
        <f t="shared" si="9"/>
        <v>1.626053224512532E-5</v>
      </c>
      <c r="G147" s="72">
        <v>0</v>
      </c>
      <c r="H147" s="22">
        <v>90.046999999999997</v>
      </c>
      <c r="I147" s="120"/>
      <c r="J147" s="112">
        <v>0</v>
      </c>
      <c r="K147" s="112">
        <v>0</v>
      </c>
      <c r="L147" s="113" t="str">
        <f t="shared" si="10"/>
        <v/>
      </c>
      <c r="M147" s="91">
        <f t="shared" si="11"/>
        <v>0</v>
      </c>
    </row>
    <row r="148" spans="1:13" ht="12.75" customHeight="1">
      <c r="A148" s="71" t="s">
        <v>1948</v>
      </c>
      <c r="B148" s="71" t="s">
        <v>941</v>
      </c>
      <c r="C148" s="112">
        <v>8.1359999999999991E-3</v>
      </c>
      <c r="D148" s="112">
        <v>8.1040000000000001E-3</v>
      </c>
      <c r="E148" s="113">
        <f t="shared" si="8"/>
        <v>3.9486673247777215E-3</v>
      </c>
      <c r="F148" s="91">
        <f t="shared" si="9"/>
        <v>1.4353085509023817E-5</v>
      </c>
      <c r="G148" s="72">
        <v>4.59429876</v>
      </c>
      <c r="H148" s="22">
        <v>49.886176470588197</v>
      </c>
      <c r="I148" s="120"/>
      <c r="J148" s="112">
        <v>0</v>
      </c>
      <c r="K148" s="112">
        <v>0</v>
      </c>
      <c r="L148" s="113" t="str">
        <f t="shared" si="10"/>
        <v/>
      </c>
      <c r="M148" s="91">
        <f t="shared" si="11"/>
        <v>0</v>
      </c>
    </row>
    <row r="149" spans="1:13" ht="12.75" customHeight="1">
      <c r="A149" s="71" t="s">
        <v>562</v>
      </c>
      <c r="B149" s="108" t="s">
        <v>563</v>
      </c>
      <c r="C149" s="112">
        <v>8.0936000000000011E-3</v>
      </c>
      <c r="D149" s="112">
        <v>0</v>
      </c>
      <c r="E149" s="113" t="str">
        <f t="shared" si="8"/>
        <v/>
      </c>
      <c r="F149" s="91">
        <f t="shared" si="9"/>
        <v>1.4278285751700491E-5</v>
      </c>
      <c r="G149" s="72">
        <v>1.0168280271730001</v>
      </c>
      <c r="H149" s="22">
        <v>49.3616470588235</v>
      </c>
      <c r="I149" s="120"/>
      <c r="J149" s="112">
        <v>8.0936000000000011E-3</v>
      </c>
      <c r="K149" s="112">
        <v>1.4859499999999999E-2</v>
      </c>
      <c r="L149" s="113">
        <f t="shared" si="10"/>
        <v>-0.45532487634173413</v>
      </c>
      <c r="M149" s="91">
        <f t="shared" si="11"/>
        <v>1</v>
      </c>
    </row>
    <row r="150" spans="1:13" ht="12.75" customHeight="1">
      <c r="A150" s="71" t="s">
        <v>1505</v>
      </c>
      <c r="B150" s="71" t="s">
        <v>1283</v>
      </c>
      <c r="C150" s="112">
        <v>7.7674399999999996E-3</v>
      </c>
      <c r="D150" s="112">
        <v>0.29180590500000003</v>
      </c>
      <c r="E150" s="113">
        <f t="shared" si="8"/>
        <v>-0.97338148451793671</v>
      </c>
      <c r="F150" s="91">
        <f t="shared" si="9"/>
        <v>1.3702892146781215E-5</v>
      </c>
      <c r="G150" s="72">
        <v>3.6144702247833513</v>
      </c>
      <c r="H150" s="22">
        <v>30.137235294117598</v>
      </c>
      <c r="I150" s="120"/>
      <c r="J150" s="112">
        <v>1.3477000000000001E-3</v>
      </c>
      <c r="K150" s="112">
        <v>0</v>
      </c>
      <c r="L150" s="113" t="str">
        <f t="shared" si="10"/>
        <v/>
      </c>
      <c r="M150" s="91">
        <f t="shared" si="11"/>
        <v>0.17350632898355187</v>
      </c>
    </row>
    <row r="151" spans="1:13" ht="12.75" customHeight="1">
      <c r="A151" s="71" t="s">
        <v>2028</v>
      </c>
      <c r="B151" s="71" t="s">
        <v>2029</v>
      </c>
      <c r="C151" s="112">
        <v>7.5908299999999998E-3</v>
      </c>
      <c r="D151" s="112">
        <v>1.6185049999999999E-2</v>
      </c>
      <c r="E151" s="113">
        <f t="shared" si="8"/>
        <v>-0.53099743281608647</v>
      </c>
      <c r="F151" s="91">
        <f t="shared" si="9"/>
        <v>1.3391326459496468E-5</v>
      </c>
      <c r="G151" s="72">
        <v>9.7242038000000003E-2</v>
      </c>
      <c r="H151" s="22">
        <v>50.108411764705899</v>
      </c>
      <c r="I151" s="120"/>
      <c r="J151" s="112">
        <v>0</v>
      </c>
      <c r="K151" s="112">
        <v>0</v>
      </c>
      <c r="L151" s="113" t="str">
        <f t="shared" si="10"/>
        <v/>
      </c>
      <c r="M151" s="91">
        <f t="shared" si="11"/>
        <v>0</v>
      </c>
    </row>
    <row r="152" spans="1:13" ht="12.75" customHeight="1">
      <c r="A152" s="71" t="s">
        <v>2169</v>
      </c>
      <c r="B152" s="71" t="s">
        <v>2168</v>
      </c>
      <c r="C152" s="112">
        <v>6.7353000000000005E-3</v>
      </c>
      <c r="D152" s="112">
        <v>9.3035000000000004E-4</v>
      </c>
      <c r="E152" s="113">
        <f t="shared" si="8"/>
        <v>6.2395335088945023</v>
      </c>
      <c r="F152" s="91">
        <f t="shared" si="9"/>
        <v>1.1882047299524106E-5</v>
      </c>
      <c r="G152" s="72">
        <v>0.60001902743200008</v>
      </c>
      <c r="H152" s="22">
        <v>123.993529411765</v>
      </c>
      <c r="I152" s="120"/>
      <c r="J152" s="112">
        <v>7.2742500000000003E-3</v>
      </c>
      <c r="K152" s="112">
        <v>3.9139999999999997E-4</v>
      </c>
      <c r="L152" s="113">
        <f t="shared" si="10"/>
        <v>17.585206949412367</v>
      </c>
      <c r="M152" s="91">
        <f t="shared" si="11"/>
        <v>1.0800187074072425</v>
      </c>
    </row>
    <row r="153" spans="1:13" ht="12.75" customHeight="1">
      <c r="A153" s="71" t="s">
        <v>2173</v>
      </c>
      <c r="B153" s="71" t="s">
        <v>2172</v>
      </c>
      <c r="C153" s="112">
        <v>6.6235E-3</v>
      </c>
      <c r="D153" s="112">
        <v>1.1174999999999999E-2</v>
      </c>
      <c r="E153" s="113">
        <f t="shared" si="8"/>
        <v>-0.40729306487695749</v>
      </c>
      <c r="F153" s="91">
        <f t="shared" si="9"/>
        <v>1.1684815863940421E-5</v>
      </c>
      <c r="G153" s="72">
        <v>0.8920684743820001</v>
      </c>
      <c r="H153" s="22">
        <v>84.377352941176497</v>
      </c>
      <c r="I153" s="120"/>
      <c r="J153" s="112">
        <v>6.6235E-3</v>
      </c>
      <c r="K153" s="112">
        <v>1.3278750000000001E-2</v>
      </c>
      <c r="L153" s="113">
        <f t="shared" si="10"/>
        <v>-0.50119551915654714</v>
      </c>
      <c r="M153" s="91">
        <f t="shared" si="11"/>
        <v>1</v>
      </c>
    </row>
    <row r="154" spans="1:13" ht="12.75" customHeight="1">
      <c r="A154" s="71" t="s">
        <v>2544</v>
      </c>
      <c r="B154" s="71" t="s">
        <v>2545</v>
      </c>
      <c r="C154" s="112">
        <v>5.9771599999999996E-3</v>
      </c>
      <c r="D154" s="112">
        <v>9.9372000000000002E-4</v>
      </c>
      <c r="E154" s="113">
        <f t="shared" si="8"/>
        <v>5.0149337841645529</v>
      </c>
      <c r="F154" s="91">
        <f t="shared" si="9"/>
        <v>1.0544578242516814E-5</v>
      </c>
      <c r="G154" s="72">
        <v>4.2529302000000005E-2</v>
      </c>
      <c r="H154" s="22">
        <v>40.062941176470602</v>
      </c>
      <c r="I154" s="120"/>
      <c r="J154" s="112">
        <v>0</v>
      </c>
      <c r="K154" s="112">
        <v>0</v>
      </c>
      <c r="L154" s="113" t="str">
        <f t="shared" si="10"/>
        <v/>
      </c>
      <c r="M154" s="91">
        <f t="shared" si="11"/>
        <v>0</v>
      </c>
    </row>
    <row r="155" spans="1:13" ht="12.75" customHeight="1">
      <c r="A155" s="71" t="s">
        <v>2639</v>
      </c>
      <c r="B155" s="71" t="s">
        <v>2640</v>
      </c>
      <c r="C155" s="112">
        <v>5.8483400000000005E-3</v>
      </c>
      <c r="D155" s="112">
        <v>0</v>
      </c>
      <c r="E155" s="113" t="str">
        <f t="shared" si="8"/>
        <v/>
      </c>
      <c r="F155" s="91">
        <f t="shared" si="9"/>
        <v>1.0317321055290605E-5</v>
      </c>
      <c r="G155" s="72">
        <v>1.032744771</v>
      </c>
      <c r="H155" s="22">
        <v>25.987529411764701</v>
      </c>
      <c r="I155" s="120"/>
      <c r="J155" s="112">
        <v>0</v>
      </c>
      <c r="K155" s="112">
        <v>0</v>
      </c>
      <c r="L155" s="113" t="str">
        <f t="shared" si="10"/>
        <v/>
      </c>
      <c r="M155" s="91">
        <f t="shared" si="11"/>
        <v>0</v>
      </c>
    </row>
    <row r="156" spans="1:13" ht="12.75" customHeight="1">
      <c r="A156" s="71" t="s">
        <v>1506</v>
      </c>
      <c r="B156" s="71" t="s">
        <v>1294</v>
      </c>
      <c r="C156" s="112">
        <v>5.65418E-3</v>
      </c>
      <c r="D156" s="112">
        <v>0.1668364</v>
      </c>
      <c r="E156" s="113">
        <f t="shared" si="8"/>
        <v>-0.96610943415225936</v>
      </c>
      <c r="F156" s="91">
        <f t="shared" si="9"/>
        <v>9.9747946193967916E-6</v>
      </c>
      <c r="G156" s="72">
        <v>0.62442691620000002</v>
      </c>
      <c r="H156" s="22">
        <v>50.271235294117602</v>
      </c>
      <c r="I156" s="120"/>
      <c r="J156" s="112">
        <v>1.71667E-3</v>
      </c>
      <c r="K156" s="112">
        <v>2.2755868507767101E-2</v>
      </c>
      <c r="L156" s="113">
        <f t="shared" si="10"/>
        <v>-0.9245614378807796</v>
      </c>
      <c r="M156" s="91">
        <f t="shared" si="11"/>
        <v>0.30361077998931763</v>
      </c>
    </row>
    <row r="157" spans="1:13" ht="12.75" customHeight="1">
      <c r="A157" s="71" t="s">
        <v>1496</v>
      </c>
      <c r="B157" s="71" t="s">
        <v>1269</v>
      </c>
      <c r="C157" s="112">
        <v>5.0959999999999998E-3</v>
      </c>
      <c r="D157" s="112">
        <v>0</v>
      </c>
      <c r="E157" s="113" t="str">
        <f t="shared" si="8"/>
        <v/>
      </c>
      <c r="F157" s="91">
        <f t="shared" si="9"/>
        <v>8.9900840405586735E-6</v>
      </c>
      <c r="G157" s="72">
        <v>2.6932816777050004</v>
      </c>
      <c r="H157" s="22">
        <v>64.820529411764696</v>
      </c>
      <c r="I157" s="120"/>
      <c r="J157" s="112">
        <v>0</v>
      </c>
      <c r="K157" s="112">
        <v>2.6208865526439699E-2</v>
      </c>
      <c r="L157" s="113">
        <f t="shared" si="10"/>
        <v>-1</v>
      </c>
      <c r="M157" s="91">
        <f t="shared" si="11"/>
        <v>0</v>
      </c>
    </row>
    <row r="158" spans="1:13" ht="12.75" customHeight="1">
      <c r="A158" s="71" t="s">
        <v>1534</v>
      </c>
      <c r="B158" s="71" t="s">
        <v>1329</v>
      </c>
      <c r="C158" s="112">
        <v>4.1225799999999998E-3</v>
      </c>
      <c r="D158" s="112">
        <v>4.0363400000000002E-3</v>
      </c>
      <c r="E158" s="113">
        <f t="shared" si="8"/>
        <v>2.1365890881342997E-2</v>
      </c>
      <c r="F158" s="91">
        <f t="shared" si="9"/>
        <v>7.2728298006134964E-6</v>
      </c>
      <c r="G158" s="72">
        <v>0.93561730188444858</v>
      </c>
      <c r="H158" s="22">
        <v>32.794941176470601</v>
      </c>
      <c r="I158" s="120"/>
      <c r="J158" s="112">
        <v>0</v>
      </c>
      <c r="K158" s="112">
        <v>0</v>
      </c>
      <c r="L158" s="113" t="str">
        <f t="shared" si="10"/>
        <v/>
      </c>
      <c r="M158" s="91">
        <f t="shared" si="11"/>
        <v>0</v>
      </c>
    </row>
    <row r="159" spans="1:13" ht="12.75" customHeight="1">
      <c r="A159" s="71" t="s">
        <v>1484</v>
      </c>
      <c r="B159" s="71" t="s">
        <v>1254</v>
      </c>
      <c r="C159" s="112">
        <v>4.0716399999999996E-3</v>
      </c>
      <c r="D159" s="112">
        <v>1.1289499999999999E-2</v>
      </c>
      <c r="E159" s="113">
        <f t="shared" si="8"/>
        <v>-0.63934275211479696</v>
      </c>
      <c r="F159" s="91">
        <f t="shared" si="9"/>
        <v>7.1829642431123069E-6</v>
      </c>
      <c r="G159" s="72">
        <v>5.3611507438632096</v>
      </c>
      <c r="H159" s="22">
        <v>51.326647058823497</v>
      </c>
      <c r="I159" s="120"/>
      <c r="J159" s="112">
        <v>0</v>
      </c>
      <c r="K159" s="112">
        <v>1.459743E-2</v>
      </c>
      <c r="L159" s="113">
        <f t="shared" si="10"/>
        <v>-1</v>
      </c>
      <c r="M159" s="91">
        <f t="shared" si="11"/>
        <v>0</v>
      </c>
    </row>
    <row r="160" spans="1:13" ht="12.75" customHeight="1">
      <c r="A160" s="71" t="s">
        <v>2484</v>
      </c>
      <c r="B160" s="71" t="s">
        <v>2485</v>
      </c>
      <c r="C160" s="112">
        <v>4.0461999999999998E-3</v>
      </c>
      <c r="D160" s="112">
        <v>0.2056336</v>
      </c>
      <c r="E160" s="113">
        <f t="shared" si="8"/>
        <v>-0.98032325456540181</v>
      </c>
      <c r="F160" s="91">
        <f t="shared" si="9"/>
        <v>7.1380843887183102E-6</v>
      </c>
      <c r="G160" s="72">
        <v>5.9941159999999999E-3</v>
      </c>
      <c r="H160" s="22">
        <v>50.053058823529398</v>
      </c>
      <c r="I160" s="120"/>
      <c r="J160" s="112">
        <v>0</v>
      </c>
      <c r="K160" s="112">
        <v>0</v>
      </c>
      <c r="L160" s="113" t="str">
        <f t="shared" si="10"/>
        <v/>
      </c>
      <c r="M160" s="91">
        <f t="shared" si="11"/>
        <v>0</v>
      </c>
    </row>
    <row r="161" spans="1:13" ht="12.75" customHeight="1">
      <c r="A161" s="71" t="s">
        <v>1512</v>
      </c>
      <c r="B161" s="71" t="s">
        <v>1306</v>
      </c>
      <c r="C161" s="112">
        <v>3.8625E-3</v>
      </c>
      <c r="D161" s="112">
        <v>1.2765000000000001E-3</v>
      </c>
      <c r="E161" s="113">
        <f t="shared" si="8"/>
        <v>2.0258519388954168</v>
      </c>
      <c r="F161" s="91">
        <f t="shared" si="9"/>
        <v>6.8140109118245448E-6</v>
      </c>
      <c r="G161" s="72">
        <v>1.4642660571600001</v>
      </c>
      <c r="H161" s="22">
        <v>86.342941176470603</v>
      </c>
      <c r="I161" s="120"/>
      <c r="J161" s="112">
        <v>0</v>
      </c>
      <c r="K161" s="112">
        <v>3.9609603012709903E-3</v>
      </c>
      <c r="L161" s="113">
        <f t="shared" si="10"/>
        <v>-1</v>
      </c>
      <c r="M161" s="91">
        <f t="shared" si="11"/>
        <v>0</v>
      </c>
    </row>
    <row r="162" spans="1:13" ht="12.75" customHeight="1">
      <c r="A162" s="71" t="s">
        <v>1383</v>
      </c>
      <c r="B162" s="71" t="s">
        <v>1242</v>
      </c>
      <c r="C162" s="112">
        <v>3.8165600000000001E-3</v>
      </c>
      <c r="D162" s="112">
        <v>6.228E-3</v>
      </c>
      <c r="E162" s="113">
        <f t="shared" si="8"/>
        <v>-0.38719332048811816</v>
      </c>
      <c r="F162" s="91">
        <f t="shared" si="9"/>
        <v>6.7329660804228053E-6</v>
      </c>
      <c r="G162" s="72">
        <v>6.5612497973815183</v>
      </c>
      <c r="H162" s="22">
        <v>51.515823529411797</v>
      </c>
      <c r="I162" s="120"/>
      <c r="J162" s="112">
        <v>0</v>
      </c>
      <c r="K162" s="112">
        <v>0</v>
      </c>
      <c r="L162" s="113" t="str">
        <f t="shared" si="10"/>
        <v/>
      </c>
      <c r="M162" s="91">
        <f t="shared" si="11"/>
        <v>0</v>
      </c>
    </row>
    <row r="163" spans="1:13" ht="12.75" customHeight="1">
      <c r="A163" s="71" t="s">
        <v>2185</v>
      </c>
      <c r="B163" s="71" t="s">
        <v>2184</v>
      </c>
      <c r="C163" s="112">
        <v>3.0893000000000001E-3</v>
      </c>
      <c r="D163" s="112">
        <v>1.8622599999999999E-3</v>
      </c>
      <c r="E163" s="113">
        <f t="shared" si="8"/>
        <v>0.65889832783821811</v>
      </c>
      <c r="F163" s="91">
        <f t="shared" si="9"/>
        <v>5.4499738278057134E-6</v>
      </c>
      <c r="G163" s="72">
        <v>0</v>
      </c>
      <c r="H163" s="22">
        <v>91.4046470588235</v>
      </c>
      <c r="I163" s="120"/>
      <c r="J163" s="112">
        <v>4.7314999999999996E-3</v>
      </c>
      <c r="K163" s="112">
        <v>5.2194600000000004E-3</v>
      </c>
      <c r="L163" s="113">
        <f t="shared" si="10"/>
        <v>-9.3488598437386439E-2</v>
      </c>
      <c r="M163" s="91">
        <f t="shared" si="11"/>
        <v>1.531576732593144</v>
      </c>
    </row>
    <row r="164" spans="1:13" ht="12.75" customHeight="1">
      <c r="A164" s="71" t="s">
        <v>2564</v>
      </c>
      <c r="B164" s="71" t="s">
        <v>2565</v>
      </c>
      <c r="C164" s="112">
        <v>3.0376000000000001E-3</v>
      </c>
      <c r="D164" s="112">
        <v>0.29087800000000003</v>
      </c>
      <c r="E164" s="113">
        <f t="shared" si="8"/>
        <v>-0.9895571339186876</v>
      </c>
      <c r="F164" s="91">
        <f t="shared" si="9"/>
        <v>5.3587675199374078E-6</v>
      </c>
      <c r="G164" s="72">
        <v>0.25290248599999998</v>
      </c>
      <c r="H164" s="22">
        <v>290.75549999999998</v>
      </c>
      <c r="I164" s="120"/>
      <c r="J164" s="112">
        <v>0</v>
      </c>
      <c r="K164" s="112">
        <v>0</v>
      </c>
      <c r="L164" s="113" t="str">
        <f t="shared" si="10"/>
        <v/>
      </c>
      <c r="M164" s="91">
        <f t="shared" si="11"/>
        <v>0</v>
      </c>
    </row>
    <row r="165" spans="1:13" ht="12.75" customHeight="1">
      <c r="A165" s="71" t="s">
        <v>2470</v>
      </c>
      <c r="B165" s="71" t="s">
        <v>2471</v>
      </c>
      <c r="C165" s="112">
        <v>3.0000000000000001E-3</v>
      </c>
      <c r="D165" s="112">
        <v>0</v>
      </c>
      <c r="E165" s="113" t="str">
        <f t="shared" si="8"/>
        <v/>
      </c>
      <c r="F165" s="91">
        <f t="shared" si="9"/>
        <v>5.2924356596695493E-6</v>
      </c>
      <c r="G165" s="72">
        <v>6.1817579999999999E-3</v>
      </c>
      <c r="H165" s="22">
        <v>60.063470588235297</v>
      </c>
      <c r="I165" s="120"/>
      <c r="J165" s="112">
        <v>0</v>
      </c>
      <c r="K165" s="112">
        <v>0</v>
      </c>
      <c r="L165" s="113" t="str">
        <f t="shared" si="10"/>
        <v/>
      </c>
      <c r="M165" s="91">
        <f t="shared" si="11"/>
        <v>0</v>
      </c>
    </row>
    <row r="166" spans="1:13" ht="12.75" customHeight="1">
      <c r="A166" s="71" t="s">
        <v>2357</v>
      </c>
      <c r="B166" s="71" t="s">
        <v>2356</v>
      </c>
      <c r="C166" s="112">
        <v>2.9898400000000001E-3</v>
      </c>
      <c r="D166" s="112">
        <v>1.3544499999999999E-2</v>
      </c>
      <c r="E166" s="113">
        <f t="shared" si="8"/>
        <v>-0.77925800140278345</v>
      </c>
      <c r="F166" s="91">
        <f t="shared" si="9"/>
        <v>5.2745119442354686E-6</v>
      </c>
      <c r="G166" s="72">
        <v>8.0615217999999988E-2</v>
      </c>
      <c r="H166" s="22">
        <v>100.04600000000001</v>
      </c>
      <c r="I166" s="120"/>
      <c r="J166" s="112">
        <v>0</v>
      </c>
      <c r="K166" s="112">
        <v>0</v>
      </c>
      <c r="L166" s="113" t="str">
        <f t="shared" si="10"/>
        <v/>
      </c>
      <c r="M166" s="91">
        <f t="shared" si="11"/>
        <v>0</v>
      </c>
    </row>
    <row r="167" spans="1:13" ht="12.75" customHeight="1">
      <c r="A167" s="71" t="s">
        <v>1531</v>
      </c>
      <c r="B167" s="71" t="s">
        <v>1326</v>
      </c>
      <c r="C167" s="112">
        <v>2.568E-3</v>
      </c>
      <c r="D167" s="112">
        <v>0</v>
      </c>
      <c r="E167" s="113" t="str">
        <f t="shared" si="8"/>
        <v/>
      </c>
      <c r="F167" s="91">
        <f t="shared" si="9"/>
        <v>4.5303249246771341E-6</v>
      </c>
      <c r="G167" s="72">
        <v>0.69840416336935884</v>
      </c>
      <c r="H167" s="22">
        <v>107.532411764706</v>
      </c>
      <c r="I167" s="120"/>
      <c r="J167" s="112">
        <v>0</v>
      </c>
      <c r="K167" s="112">
        <v>0</v>
      </c>
      <c r="L167" s="113" t="str">
        <f t="shared" si="10"/>
        <v/>
      </c>
      <c r="M167" s="91">
        <f t="shared" si="11"/>
        <v>0</v>
      </c>
    </row>
    <row r="168" spans="1:13" ht="12.75" customHeight="1">
      <c r="A168" s="71" t="s">
        <v>2032</v>
      </c>
      <c r="B168" s="71" t="s">
        <v>2033</v>
      </c>
      <c r="C168" s="112">
        <v>2.4024000000000003E-3</v>
      </c>
      <c r="D168" s="112">
        <v>1.6368750000000001E-2</v>
      </c>
      <c r="E168" s="113">
        <f t="shared" si="8"/>
        <v>-0.85323253150057277</v>
      </c>
      <c r="F168" s="91">
        <f t="shared" si="9"/>
        <v>4.2381824762633755E-6</v>
      </c>
      <c r="G168" s="72">
        <v>0.141829972</v>
      </c>
      <c r="H168" s="22">
        <v>50.030352941176503</v>
      </c>
      <c r="I168" s="120"/>
      <c r="J168" s="112">
        <v>0</v>
      </c>
      <c r="K168" s="112">
        <v>0</v>
      </c>
      <c r="L168" s="113" t="str">
        <f t="shared" si="10"/>
        <v/>
      </c>
      <c r="M168" s="91">
        <f t="shared" si="11"/>
        <v>0</v>
      </c>
    </row>
    <row r="169" spans="1:13" ht="12.75" customHeight="1">
      <c r="A169" s="71" t="s">
        <v>2306</v>
      </c>
      <c r="B169" s="71" t="s">
        <v>2314</v>
      </c>
      <c r="C169" s="112">
        <v>2.37323E-3</v>
      </c>
      <c r="D169" s="112">
        <v>1.5775049999999999E-2</v>
      </c>
      <c r="E169" s="113">
        <f t="shared" si="8"/>
        <v>-0.84955800457050845</v>
      </c>
      <c r="F169" s="91">
        <f t="shared" si="9"/>
        <v>4.1867223601991881E-6</v>
      </c>
      <c r="G169" s="72">
        <v>0.110421687</v>
      </c>
      <c r="H169" s="22">
        <v>23.854764705882399</v>
      </c>
      <c r="I169" s="120"/>
      <c r="J169" s="112">
        <v>0</v>
      </c>
      <c r="K169" s="112">
        <v>0</v>
      </c>
      <c r="L169" s="113" t="str">
        <f t="shared" si="10"/>
        <v/>
      </c>
      <c r="M169" s="91">
        <f t="shared" si="11"/>
        <v>0</v>
      </c>
    </row>
    <row r="170" spans="1:13" ht="12.75" customHeight="1">
      <c r="A170" s="71" t="s">
        <v>1965</v>
      </c>
      <c r="B170" s="71" t="s">
        <v>935</v>
      </c>
      <c r="C170" s="112">
        <v>2.3570500000000003E-3</v>
      </c>
      <c r="D170" s="112">
        <v>5.16374E-3</v>
      </c>
      <c r="E170" s="113">
        <f t="shared" si="8"/>
        <v>-0.54353821067675745</v>
      </c>
      <c r="F170" s="91">
        <f t="shared" si="9"/>
        <v>4.1581784905413709E-6</v>
      </c>
      <c r="G170" s="72">
        <v>3.8122027711959996</v>
      </c>
      <c r="H170" s="22">
        <v>32.118117647058803</v>
      </c>
      <c r="I170" s="120"/>
      <c r="J170" s="112">
        <v>2.7645315799999999</v>
      </c>
      <c r="K170" s="112">
        <v>3.042276E-2</v>
      </c>
      <c r="L170" s="113">
        <f t="shared" si="10"/>
        <v>89.870505503116746</v>
      </c>
      <c r="M170" s="91" t="str">
        <f t="shared" si="11"/>
        <v/>
      </c>
    </row>
    <row r="171" spans="1:13" ht="12.75" customHeight="1">
      <c r="A171" s="71" t="s">
        <v>1489</v>
      </c>
      <c r="B171" s="71" t="s">
        <v>1260</v>
      </c>
      <c r="C171" s="112">
        <v>2.2323E-3</v>
      </c>
      <c r="D171" s="112">
        <v>3.878185E-2</v>
      </c>
      <c r="E171" s="113">
        <f t="shared" si="8"/>
        <v>-0.94243956902520121</v>
      </c>
      <c r="F171" s="91">
        <f t="shared" si="9"/>
        <v>3.9381013743601116E-6</v>
      </c>
      <c r="G171" s="72">
        <v>10.487740466407784</v>
      </c>
      <c r="H171" s="22">
        <v>61.142470588235298</v>
      </c>
      <c r="I171" s="120"/>
      <c r="J171" s="112">
        <v>0</v>
      </c>
      <c r="K171" s="112">
        <v>7.086205000000001E-2</v>
      </c>
      <c r="L171" s="113">
        <f t="shared" si="10"/>
        <v>-1</v>
      </c>
      <c r="M171" s="91">
        <f t="shared" si="11"/>
        <v>0</v>
      </c>
    </row>
    <row r="172" spans="1:13" ht="12.75" customHeight="1">
      <c r="A172" s="71" t="s">
        <v>2215</v>
      </c>
      <c r="B172" s="71" t="s">
        <v>1334</v>
      </c>
      <c r="C172" s="112">
        <v>1.89073E-3</v>
      </c>
      <c r="D172" s="112">
        <v>4.5843500000000001E-3</v>
      </c>
      <c r="E172" s="113">
        <f t="shared" si="8"/>
        <v>-0.58756857569775434</v>
      </c>
      <c r="F172" s="91">
        <f t="shared" si="9"/>
        <v>3.3355222916023355E-6</v>
      </c>
      <c r="G172" s="72">
        <v>0.17309689916505841</v>
      </c>
      <c r="H172" s="22">
        <v>38.5490588235294</v>
      </c>
      <c r="I172" s="120"/>
      <c r="J172" s="112">
        <v>0</v>
      </c>
      <c r="K172" s="112">
        <v>4.5814499999999999E-3</v>
      </c>
      <c r="L172" s="113">
        <f t="shared" si="10"/>
        <v>-1</v>
      </c>
      <c r="M172" s="91">
        <f t="shared" si="11"/>
        <v>0</v>
      </c>
    </row>
    <row r="173" spans="1:13" ht="12.75" customHeight="1">
      <c r="A173" s="71" t="s">
        <v>1951</v>
      </c>
      <c r="B173" s="71" t="s">
        <v>944</v>
      </c>
      <c r="C173" s="112">
        <v>1.6726E-3</v>
      </c>
      <c r="D173" s="112">
        <v>2.6364700000000001E-2</v>
      </c>
      <c r="E173" s="113">
        <f t="shared" si="8"/>
        <v>-0.936559111235857</v>
      </c>
      <c r="F173" s="91">
        <f t="shared" si="9"/>
        <v>2.9507092947877627E-6</v>
      </c>
      <c r="G173" s="72">
        <v>9.7914009600000007</v>
      </c>
      <c r="H173" s="22">
        <v>49.850117647058802</v>
      </c>
      <c r="I173" s="120"/>
      <c r="J173" s="112">
        <v>0</v>
      </c>
      <c r="K173" s="112">
        <v>2.4017200000000002E-2</v>
      </c>
      <c r="L173" s="113">
        <f t="shared" si="10"/>
        <v>-1</v>
      </c>
      <c r="M173" s="91">
        <f t="shared" si="11"/>
        <v>0</v>
      </c>
    </row>
    <row r="174" spans="1:13" ht="12.75" customHeight="1">
      <c r="A174" s="71" t="s">
        <v>2474</v>
      </c>
      <c r="B174" s="71" t="s">
        <v>2475</v>
      </c>
      <c r="C174" s="112">
        <v>1.5349999999999999E-3</v>
      </c>
      <c r="D174" s="112">
        <v>0</v>
      </c>
      <c r="E174" s="113" t="str">
        <f t="shared" si="8"/>
        <v/>
      </c>
      <c r="F174" s="91">
        <f t="shared" si="9"/>
        <v>2.7079629125309193E-6</v>
      </c>
      <c r="G174" s="72">
        <v>4.8326059999999997E-3</v>
      </c>
      <c r="H174" s="22">
        <v>135.0838</v>
      </c>
      <c r="I174" s="120"/>
      <c r="J174" s="112">
        <v>0</v>
      </c>
      <c r="K174" s="112">
        <v>0</v>
      </c>
      <c r="L174" s="113" t="str">
        <f t="shared" si="10"/>
        <v/>
      </c>
      <c r="M174" s="91">
        <f t="shared" si="11"/>
        <v>0</v>
      </c>
    </row>
    <row r="175" spans="1:13" ht="12.75" customHeight="1">
      <c r="A175" s="71" t="s">
        <v>2225</v>
      </c>
      <c r="B175" s="71" t="s">
        <v>1304</v>
      </c>
      <c r="C175" s="112">
        <v>1.4664000000000001E-3</v>
      </c>
      <c r="D175" s="112">
        <v>9.4028639999999997E-2</v>
      </c>
      <c r="E175" s="113">
        <f t="shared" si="8"/>
        <v>-0.98440475157356311</v>
      </c>
      <c r="F175" s="91">
        <f t="shared" si="9"/>
        <v>2.5869425504464759E-6</v>
      </c>
      <c r="G175" s="72">
        <v>0.25532834124152248</v>
      </c>
      <c r="H175" s="22">
        <v>184.40676470588201</v>
      </c>
      <c r="I175" s="120"/>
      <c r="J175" s="112">
        <v>0</v>
      </c>
      <c r="K175" s="112">
        <v>0</v>
      </c>
      <c r="L175" s="113" t="str">
        <f t="shared" si="10"/>
        <v/>
      </c>
      <c r="M175" s="91">
        <f t="shared" si="11"/>
        <v>0</v>
      </c>
    </row>
    <row r="176" spans="1:13" ht="12.75" customHeight="1">
      <c r="A176" s="71" t="s">
        <v>2635</v>
      </c>
      <c r="B176" s="71" t="s">
        <v>2636</v>
      </c>
      <c r="C176" s="112">
        <v>1.21396E-3</v>
      </c>
      <c r="D176" s="112">
        <v>0.11401374</v>
      </c>
      <c r="E176" s="113">
        <f t="shared" si="8"/>
        <v>-0.98935251137275204</v>
      </c>
      <c r="F176" s="91">
        <f t="shared" si="9"/>
        <v>2.1416017311374819E-6</v>
      </c>
      <c r="G176" s="72">
        <v>0.52692588998449996</v>
      </c>
      <c r="H176" s="22">
        <v>39.549941176470597</v>
      </c>
      <c r="I176" s="120"/>
      <c r="J176" s="112">
        <v>0</v>
      </c>
      <c r="K176" s="112">
        <v>0</v>
      </c>
      <c r="L176" s="113" t="str">
        <f t="shared" si="10"/>
        <v/>
      </c>
      <c r="M176" s="91">
        <f t="shared" si="11"/>
        <v>0</v>
      </c>
    </row>
    <row r="177" spans="1:13" ht="12.75" customHeight="1">
      <c r="A177" s="71" t="s">
        <v>2633</v>
      </c>
      <c r="B177" s="71" t="s">
        <v>2634</v>
      </c>
      <c r="C177" s="112">
        <v>9.7257000000000008E-4</v>
      </c>
      <c r="D177" s="112">
        <v>0.37208615</v>
      </c>
      <c r="E177" s="113">
        <f t="shared" si="8"/>
        <v>-0.99738616984265605</v>
      </c>
      <c r="F177" s="91">
        <f t="shared" si="9"/>
        <v>1.7157547165082714E-6</v>
      </c>
      <c r="G177" s="72">
        <v>19.7969580840624</v>
      </c>
      <c r="H177" s="22">
        <v>21.8467058823529</v>
      </c>
      <c r="I177" s="120"/>
      <c r="J177" s="112">
        <v>0</v>
      </c>
      <c r="K177" s="112">
        <v>17.125395749999999</v>
      </c>
      <c r="L177" s="113">
        <f t="shared" si="10"/>
        <v>-1</v>
      </c>
      <c r="M177" s="91">
        <f t="shared" si="11"/>
        <v>0</v>
      </c>
    </row>
    <row r="178" spans="1:13" ht="12.75" customHeight="1">
      <c r="A178" s="71" t="s">
        <v>1532</v>
      </c>
      <c r="B178" s="71" t="s">
        <v>1327</v>
      </c>
      <c r="C178" s="112">
        <v>7.6346500000000006E-4</v>
      </c>
      <c r="D178" s="112">
        <v>0.31033380999999999</v>
      </c>
      <c r="E178" s="113">
        <f t="shared" si="8"/>
        <v>-0.99753985877336404</v>
      </c>
      <c r="F178" s="91">
        <f t="shared" si="9"/>
        <v>1.3468631303032042E-6</v>
      </c>
      <c r="G178" s="72">
        <v>2.1273607639518128</v>
      </c>
      <c r="H178" s="22">
        <v>29.056705882352901</v>
      </c>
      <c r="I178" s="120"/>
      <c r="J178" s="112">
        <v>0</v>
      </c>
      <c r="K178" s="112">
        <v>0</v>
      </c>
      <c r="L178" s="113" t="str">
        <f t="shared" si="10"/>
        <v/>
      </c>
      <c r="M178" s="91">
        <f t="shared" si="11"/>
        <v>0</v>
      </c>
    </row>
    <row r="179" spans="1:13" ht="12.75" customHeight="1">
      <c r="A179" s="71" t="s">
        <v>2177</v>
      </c>
      <c r="B179" s="71" t="s">
        <v>2176</v>
      </c>
      <c r="C179" s="112">
        <v>4.0420999999999995E-4</v>
      </c>
      <c r="D179" s="112">
        <v>9.8280000000000006E-2</v>
      </c>
      <c r="E179" s="113">
        <f t="shared" si="8"/>
        <v>-0.99588715913715908</v>
      </c>
      <c r="F179" s="91">
        <f t="shared" si="9"/>
        <v>7.1308513933167606E-7</v>
      </c>
      <c r="G179" s="72">
        <v>2.0003844191619997</v>
      </c>
      <c r="H179" s="22">
        <v>31.300411764705899</v>
      </c>
      <c r="I179" s="120"/>
      <c r="J179" s="112">
        <v>4.0420999999999995E-4</v>
      </c>
      <c r="K179" s="112">
        <v>9.9269999999999997E-2</v>
      </c>
      <c r="L179" s="113">
        <f t="shared" si="10"/>
        <v>-0.99592817568248215</v>
      </c>
      <c r="M179" s="91">
        <f t="shared" si="11"/>
        <v>1</v>
      </c>
    </row>
    <row r="180" spans="1:13" ht="12.75" customHeight="1">
      <c r="A180" s="71" t="s">
        <v>2017</v>
      </c>
      <c r="B180" s="71" t="s">
        <v>2018</v>
      </c>
      <c r="C180" s="112">
        <v>3.6236999999999999E-4</v>
      </c>
      <c r="D180" s="112">
        <v>2.4549699999999999E-3</v>
      </c>
      <c r="E180" s="113">
        <f t="shared" si="8"/>
        <v>-0.85239330826853288</v>
      </c>
      <c r="F180" s="91">
        <f t="shared" si="9"/>
        <v>6.3927330333148486E-7</v>
      </c>
      <c r="G180" s="72">
        <v>0.16750388099999999</v>
      </c>
      <c r="H180" s="22">
        <v>24.393882352941201</v>
      </c>
      <c r="I180" s="120"/>
      <c r="J180" s="112">
        <v>0</v>
      </c>
      <c r="K180" s="112">
        <v>0</v>
      </c>
      <c r="L180" s="113" t="str">
        <f t="shared" si="10"/>
        <v/>
      </c>
      <c r="M180" s="91">
        <f t="shared" si="11"/>
        <v>0</v>
      </c>
    </row>
    <row r="181" spans="1:13" ht="12.75" customHeight="1">
      <c r="A181" s="71" t="s">
        <v>2353</v>
      </c>
      <c r="B181" s="71" t="s">
        <v>2352</v>
      </c>
      <c r="C181" s="112">
        <v>2.8180000000000002E-4</v>
      </c>
      <c r="D181" s="112">
        <v>0</v>
      </c>
      <c r="E181" s="113" t="str">
        <f t="shared" si="8"/>
        <v/>
      </c>
      <c r="F181" s="91">
        <f t="shared" si="9"/>
        <v>4.9713612296495966E-7</v>
      </c>
      <c r="G181" s="72">
        <v>6.5140459999999999E-3</v>
      </c>
      <c r="H181" s="22">
        <v>79.140411764705902</v>
      </c>
      <c r="I181" s="120"/>
      <c r="J181" s="112">
        <v>0</v>
      </c>
      <c r="K181" s="112">
        <v>0</v>
      </c>
      <c r="L181" s="113" t="str">
        <f t="shared" si="10"/>
        <v/>
      </c>
      <c r="M181" s="91">
        <f t="shared" si="11"/>
        <v>0</v>
      </c>
    </row>
    <row r="182" spans="1:13" ht="12.75" customHeight="1">
      <c r="A182" s="71" t="s">
        <v>2775</v>
      </c>
      <c r="B182" s="71" t="s">
        <v>2764</v>
      </c>
      <c r="C182" s="112">
        <v>0</v>
      </c>
      <c r="D182" s="112">
        <v>7.0499999999999998E-3</v>
      </c>
      <c r="E182" s="113">
        <f t="shared" si="8"/>
        <v>-1</v>
      </c>
      <c r="F182" s="91">
        <f t="shared" si="9"/>
        <v>0</v>
      </c>
      <c r="G182" s="72">
        <v>2.3888220000000001E-3</v>
      </c>
      <c r="H182" s="22">
        <v>150.028588235294</v>
      </c>
      <c r="I182" s="120"/>
      <c r="J182" s="112">
        <v>0</v>
      </c>
      <c r="K182" s="112">
        <v>0</v>
      </c>
      <c r="L182" s="113" t="str">
        <f t="shared" si="10"/>
        <v/>
      </c>
      <c r="M182" s="91" t="str">
        <f t="shared" si="11"/>
        <v/>
      </c>
    </row>
    <row r="183" spans="1:13" ht="12.75" customHeight="1">
      <c r="A183" s="71" t="s">
        <v>2311</v>
      </c>
      <c r="B183" s="71" t="s">
        <v>2319</v>
      </c>
      <c r="C183" s="112">
        <v>0</v>
      </c>
      <c r="D183" s="112">
        <v>1.03205E-2</v>
      </c>
      <c r="E183" s="113">
        <f t="shared" si="8"/>
        <v>-1</v>
      </c>
      <c r="F183" s="91">
        <f t="shared" si="9"/>
        <v>0</v>
      </c>
      <c r="G183" s="72">
        <v>2.4718478999999998E-2</v>
      </c>
      <c r="H183" s="22">
        <v>90.045823529411805</v>
      </c>
      <c r="I183" s="120"/>
      <c r="J183" s="112">
        <v>0</v>
      </c>
      <c r="K183" s="112">
        <v>0</v>
      </c>
      <c r="L183" s="113" t="str">
        <f t="shared" si="10"/>
        <v/>
      </c>
      <c r="M183" s="91" t="str">
        <f t="shared" si="11"/>
        <v/>
      </c>
    </row>
    <row r="184" spans="1:13" ht="12.75" customHeight="1">
      <c r="A184" s="71" t="s">
        <v>1500</v>
      </c>
      <c r="B184" s="71" t="s">
        <v>1274</v>
      </c>
      <c r="C184" s="112">
        <v>0</v>
      </c>
      <c r="D184" s="112">
        <v>0.39111441999999996</v>
      </c>
      <c r="E184" s="113">
        <f t="shared" si="8"/>
        <v>-1</v>
      </c>
      <c r="F184" s="91">
        <f t="shared" si="9"/>
        <v>0</v>
      </c>
      <c r="G184" s="72">
        <v>6.7700836636679291</v>
      </c>
      <c r="H184" s="22">
        <v>20.9955294117647</v>
      </c>
      <c r="I184" s="120"/>
      <c r="J184" s="112">
        <v>0</v>
      </c>
      <c r="K184" s="112">
        <v>0</v>
      </c>
      <c r="L184" s="113" t="str">
        <f t="shared" si="10"/>
        <v/>
      </c>
      <c r="M184" s="91" t="str">
        <f t="shared" si="11"/>
        <v/>
      </c>
    </row>
    <row r="185" spans="1:13" ht="12.75" customHeight="1">
      <c r="A185" s="71" t="s">
        <v>1503</v>
      </c>
      <c r="B185" s="71" t="s">
        <v>1280</v>
      </c>
      <c r="C185" s="112">
        <v>0</v>
      </c>
      <c r="D185" s="112">
        <v>0.12373909</v>
      </c>
      <c r="E185" s="113">
        <f t="shared" si="8"/>
        <v>-1</v>
      </c>
      <c r="F185" s="91">
        <f t="shared" si="9"/>
        <v>0</v>
      </c>
      <c r="G185" s="72">
        <v>0.76831727888957513</v>
      </c>
      <c r="H185" s="22">
        <v>50.8421764705882</v>
      </c>
      <c r="I185" s="120"/>
      <c r="J185" s="112">
        <v>0</v>
      </c>
      <c r="K185" s="112">
        <v>0</v>
      </c>
      <c r="L185" s="113" t="str">
        <f t="shared" si="10"/>
        <v/>
      </c>
      <c r="M185" s="91" t="str">
        <f t="shared" si="11"/>
        <v/>
      </c>
    </row>
    <row r="186" spans="1:13" ht="12.75" customHeight="1">
      <c r="A186" s="71" t="s">
        <v>2468</v>
      </c>
      <c r="B186" s="71" t="s">
        <v>2469</v>
      </c>
      <c r="C186" s="112">
        <v>0</v>
      </c>
      <c r="D186" s="112">
        <v>1.5061059999999999E-2</v>
      </c>
      <c r="E186" s="113">
        <f t="shared" si="8"/>
        <v>-1</v>
      </c>
      <c r="F186" s="91">
        <f t="shared" si="9"/>
        <v>0</v>
      </c>
      <c r="G186" s="72">
        <v>0.31534239799999997</v>
      </c>
      <c r="H186" s="22">
        <v>80.059117647058798</v>
      </c>
      <c r="I186" s="120"/>
      <c r="J186" s="112">
        <v>0</v>
      </c>
      <c r="K186" s="112">
        <v>0</v>
      </c>
      <c r="L186" s="113" t="str">
        <f t="shared" si="10"/>
        <v/>
      </c>
      <c r="M186" s="91" t="str">
        <f t="shared" si="11"/>
        <v/>
      </c>
    </row>
    <row r="187" spans="1:13" ht="12.75" customHeight="1">
      <c r="A187" s="71" t="s">
        <v>1492</v>
      </c>
      <c r="B187" s="71" t="s">
        <v>1265</v>
      </c>
      <c r="C187" s="112">
        <v>0</v>
      </c>
      <c r="D187" s="112">
        <v>8.2032000000000008E-3</v>
      </c>
      <c r="E187" s="113">
        <f t="shared" si="8"/>
        <v>-1</v>
      </c>
      <c r="F187" s="91">
        <f t="shared" si="9"/>
        <v>0</v>
      </c>
      <c r="G187" s="72">
        <v>8.6906978469340324</v>
      </c>
      <c r="H187" s="22">
        <v>31.499117647058799</v>
      </c>
      <c r="I187" s="120"/>
      <c r="J187" s="112">
        <v>0</v>
      </c>
      <c r="K187" s="112">
        <v>0</v>
      </c>
      <c r="L187" s="113" t="str">
        <f t="shared" si="10"/>
        <v/>
      </c>
      <c r="M187" s="91" t="str">
        <f t="shared" si="11"/>
        <v/>
      </c>
    </row>
    <row r="188" spans="1:13" ht="12.75" customHeight="1">
      <c r="A188" s="71" t="s">
        <v>2020</v>
      </c>
      <c r="B188" s="71" t="s">
        <v>2021</v>
      </c>
      <c r="C188" s="112">
        <v>0</v>
      </c>
      <c r="D188" s="112">
        <v>2.3254999999999999E-3</v>
      </c>
      <c r="E188" s="113">
        <f t="shared" si="8"/>
        <v>-1</v>
      </c>
      <c r="F188" s="91">
        <f t="shared" si="9"/>
        <v>0</v>
      </c>
      <c r="G188" s="72">
        <v>9.0583996999999999E-2</v>
      </c>
      <c r="H188" s="22">
        <v>40.1414705882353</v>
      </c>
      <c r="I188" s="120"/>
      <c r="J188" s="112">
        <v>0</v>
      </c>
      <c r="K188" s="112">
        <v>0</v>
      </c>
      <c r="L188" s="113" t="str">
        <f t="shared" si="10"/>
        <v/>
      </c>
      <c r="M188" s="91" t="str">
        <f t="shared" si="11"/>
        <v/>
      </c>
    </row>
    <row r="189" spans="1:13" ht="12.75" customHeight="1">
      <c r="A189" s="71" t="s">
        <v>1356</v>
      </c>
      <c r="B189" s="71" t="s">
        <v>1203</v>
      </c>
      <c r="C189" s="112">
        <v>0</v>
      </c>
      <c r="D189" s="112">
        <v>0.109696</v>
      </c>
      <c r="E189" s="113">
        <f t="shared" si="8"/>
        <v>-1</v>
      </c>
      <c r="F189" s="91">
        <f t="shared" si="9"/>
        <v>0</v>
      </c>
      <c r="G189" s="72">
        <v>2.4919433225250001</v>
      </c>
      <c r="H189" s="22">
        <v>86.677470588235295</v>
      </c>
      <c r="I189" s="120"/>
      <c r="J189" s="112">
        <v>0</v>
      </c>
      <c r="K189" s="112">
        <v>3.1474135288185598</v>
      </c>
      <c r="L189" s="113">
        <f t="shared" si="10"/>
        <v>-1</v>
      </c>
      <c r="M189" s="91" t="str">
        <f t="shared" si="11"/>
        <v/>
      </c>
    </row>
    <row r="190" spans="1:13" ht="12.75" customHeight="1">
      <c r="A190" s="71" t="s">
        <v>2554</v>
      </c>
      <c r="B190" s="71" t="s">
        <v>2555</v>
      </c>
      <c r="C190" s="112">
        <v>0</v>
      </c>
      <c r="D190" s="112">
        <v>0</v>
      </c>
      <c r="E190" s="113" t="str">
        <f t="shared" si="8"/>
        <v/>
      </c>
      <c r="F190" s="91">
        <f t="shared" si="9"/>
        <v>0</v>
      </c>
      <c r="G190" s="72">
        <v>0</v>
      </c>
      <c r="H190" s="22">
        <v>60.0416470588235</v>
      </c>
      <c r="I190" s="120"/>
      <c r="J190" s="112">
        <v>0</v>
      </c>
      <c r="K190" s="112">
        <v>0</v>
      </c>
      <c r="L190" s="113" t="str">
        <f t="shared" si="10"/>
        <v/>
      </c>
      <c r="M190" s="91" t="str">
        <f t="shared" si="11"/>
        <v/>
      </c>
    </row>
    <row r="191" spans="1:13" ht="12.75" customHeight="1">
      <c r="A191" s="71" t="s">
        <v>1952</v>
      </c>
      <c r="B191" s="71" t="s">
        <v>945</v>
      </c>
      <c r="C191" s="112">
        <v>0</v>
      </c>
      <c r="D191" s="112">
        <v>3.5406000000000001E-3</v>
      </c>
      <c r="E191" s="113">
        <f t="shared" si="8"/>
        <v>-1</v>
      </c>
      <c r="F191" s="91">
        <f t="shared" si="9"/>
        <v>0</v>
      </c>
      <c r="G191" s="72">
        <v>3.0371540399999999</v>
      </c>
      <c r="H191" s="22">
        <v>49.906058823529399</v>
      </c>
      <c r="I191" s="120"/>
      <c r="J191" s="112">
        <v>0</v>
      </c>
      <c r="K191" s="112">
        <v>0</v>
      </c>
      <c r="L191" s="113" t="str">
        <f t="shared" si="10"/>
        <v/>
      </c>
      <c r="M191" s="91" t="str">
        <f t="shared" si="11"/>
        <v/>
      </c>
    </row>
    <row r="192" spans="1:13" ht="12.75" customHeight="1">
      <c r="A192" s="71" t="s">
        <v>1516</v>
      </c>
      <c r="B192" s="71" t="s">
        <v>1315</v>
      </c>
      <c r="C192" s="112">
        <v>0</v>
      </c>
      <c r="D192" s="112">
        <v>0</v>
      </c>
      <c r="E192" s="113" t="str">
        <f t="shared" si="8"/>
        <v/>
      </c>
      <c r="F192" s="91">
        <f t="shared" si="9"/>
        <v>0</v>
      </c>
      <c r="G192" s="72">
        <v>1.362768E-2</v>
      </c>
      <c r="H192" s="22">
        <v>78.756470588235302</v>
      </c>
      <c r="I192" s="120"/>
      <c r="J192" s="112">
        <v>0</v>
      </c>
      <c r="K192" s="112">
        <v>0</v>
      </c>
      <c r="L192" s="113" t="str">
        <f t="shared" si="10"/>
        <v/>
      </c>
      <c r="M192" s="91" t="str">
        <f t="shared" si="11"/>
        <v/>
      </c>
    </row>
    <row r="193" spans="1:13" ht="12.75" customHeight="1">
      <c r="A193" s="71" t="s">
        <v>1382</v>
      </c>
      <c r="B193" s="71" t="s">
        <v>1239</v>
      </c>
      <c r="C193" s="112">
        <v>0</v>
      </c>
      <c r="D193" s="112">
        <v>0</v>
      </c>
      <c r="E193" s="113" t="str">
        <f t="shared" si="8"/>
        <v/>
      </c>
      <c r="F193" s="91">
        <f t="shared" si="9"/>
        <v>0</v>
      </c>
      <c r="G193" s="72">
        <v>0.31205917039500003</v>
      </c>
      <c r="H193" s="22">
        <v>57.937352941176499</v>
      </c>
      <c r="I193" s="120"/>
      <c r="J193" s="112">
        <v>0</v>
      </c>
      <c r="K193" s="112">
        <v>0</v>
      </c>
      <c r="L193" s="113" t="str">
        <f t="shared" si="10"/>
        <v/>
      </c>
      <c r="M193" s="91" t="str">
        <f t="shared" si="11"/>
        <v/>
      </c>
    </row>
    <row r="194" spans="1:13" ht="12.75" customHeight="1">
      <c r="A194" s="71" t="s">
        <v>2552</v>
      </c>
      <c r="B194" s="71" t="s">
        <v>2553</v>
      </c>
      <c r="C194" s="112">
        <v>0</v>
      </c>
      <c r="D194" s="112">
        <v>0</v>
      </c>
      <c r="E194" s="113" t="str">
        <f t="shared" si="8"/>
        <v/>
      </c>
      <c r="F194" s="91">
        <f t="shared" si="9"/>
        <v>0</v>
      </c>
      <c r="G194" s="72">
        <v>0</v>
      </c>
      <c r="H194" s="22">
        <v>40.040705882352903</v>
      </c>
      <c r="I194" s="120"/>
      <c r="J194" s="112">
        <v>0</v>
      </c>
      <c r="K194" s="112">
        <v>0</v>
      </c>
      <c r="L194" s="113" t="str">
        <f t="shared" si="10"/>
        <v/>
      </c>
      <c r="M194" s="91" t="str">
        <f t="shared" si="11"/>
        <v/>
      </c>
    </row>
    <row r="195" spans="1:13" ht="12.75" customHeight="1">
      <c r="A195" s="71" t="s">
        <v>2556</v>
      </c>
      <c r="B195" s="71" t="s">
        <v>2557</v>
      </c>
      <c r="C195" s="112">
        <v>0</v>
      </c>
      <c r="D195" s="112">
        <v>2.0565E-2</v>
      </c>
      <c r="E195" s="113">
        <f t="shared" si="8"/>
        <v>-1</v>
      </c>
      <c r="F195" s="91">
        <f t="shared" si="9"/>
        <v>0</v>
      </c>
      <c r="G195" s="72">
        <v>0</v>
      </c>
      <c r="H195" s="22">
        <v>80.069705882352906</v>
      </c>
      <c r="I195" s="120"/>
      <c r="J195" s="112">
        <v>0</v>
      </c>
      <c r="K195" s="112">
        <v>0</v>
      </c>
      <c r="L195" s="113" t="str">
        <f t="shared" si="10"/>
        <v/>
      </c>
      <c r="M195" s="91" t="str">
        <f t="shared" si="11"/>
        <v/>
      </c>
    </row>
    <row r="196" spans="1:13" ht="12.75" customHeight="1">
      <c r="A196" s="71" t="s">
        <v>2349</v>
      </c>
      <c r="B196" s="71" t="s">
        <v>2348</v>
      </c>
      <c r="C196" s="112">
        <v>0</v>
      </c>
      <c r="D196" s="112">
        <v>9.3696000000000003E-4</v>
      </c>
      <c r="E196" s="113">
        <f t="shared" si="8"/>
        <v>-1</v>
      </c>
      <c r="F196" s="91">
        <f t="shared" si="9"/>
        <v>0</v>
      </c>
      <c r="G196" s="72">
        <v>5.4447999999999998E-5</v>
      </c>
      <c r="H196" s="22">
        <v>75.051470588235304</v>
      </c>
      <c r="I196" s="162"/>
      <c r="J196" s="112">
        <v>0</v>
      </c>
      <c r="K196" s="112">
        <v>0</v>
      </c>
      <c r="L196" s="113" t="str">
        <f t="shared" si="10"/>
        <v/>
      </c>
      <c r="M196" s="91" t="str">
        <f t="shared" si="11"/>
        <v/>
      </c>
    </row>
    <row r="197" spans="1:13" ht="12.75" customHeight="1">
      <c r="A197" s="71" t="s">
        <v>2486</v>
      </c>
      <c r="B197" s="71" t="s">
        <v>2487</v>
      </c>
      <c r="C197" s="112">
        <v>0</v>
      </c>
      <c r="D197" s="112">
        <v>0</v>
      </c>
      <c r="E197" s="113" t="str">
        <f t="shared" si="8"/>
        <v/>
      </c>
      <c r="F197" s="91">
        <f t="shared" si="9"/>
        <v>0</v>
      </c>
      <c r="G197" s="72">
        <v>0</v>
      </c>
      <c r="H197" s="22">
        <v>75.048411764705904</v>
      </c>
      <c r="I197" s="120"/>
      <c r="J197" s="112">
        <v>0</v>
      </c>
      <c r="K197" s="112">
        <v>0</v>
      </c>
      <c r="L197" s="113" t="str">
        <f t="shared" si="10"/>
        <v/>
      </c>
      <c r="M197" s="91" t="str">
        <f t="shared" si="11"/>
        <v/>
      </c>
    </row>
    <row r="198" spans="1:13" ht="12.75" customHeight="1">
      <c r="A198" s="71" t="s">
        <v>2345</v>
      </c>
      <c r="B198" s="71" t="s">
        <v>2344</v>
      </c>
      <c r="C198" s="112">
        <v>0</v>
      </c>
      <c r="D198" s="112">
        <v>1.9905000000000001E-3</v>
      </c>
      <c r="E198" s="113">
        <f t="shared" si="8"/>
        <v>-1</v>
      </c>
      <c r="F198" s="91">
        <f t="shared" si="9"/>
        <v>0</v>
      </c>
      <c r="G198" s="72">
        <v>2.9366100000000002E-4</v>
      </c>
      <c r="H198" s="22">
        <v>61.012647058823497</v>
      </c>
      <c r="I198" s="120"/>
      <c r="J198" s="112">
        <v>0</v>
      </c>
      <c r="K198" s="112">
        <v>0</v>
      </c>
      <c r="L198" s="113" t="str">
        <f t="shared" si="10"/>
        <v/>
      </c>
      <c r="M198" s="91" t="str">
        <f t="shared" si="11"/>
        <v/>
      </c>
    </row>
    <row r="199" spans="1:13" ht="12.75" customHeight="1">
      <c r="A199" s="71" t="s">
        <v>2647</v>
      </c>
      <c r="B199" s="71" t="s">
        <v>2648</v>
      </c>
      <c r="C199" s="112">
        <v>0</v>
      </c>
      <c r="D199" s="112">
        <v>0</v>
      </c>
      <c r="E199" s="113" t="str">
        <f t="shared" ref="E199:E262" si="12">IF(ISERROR(C199/D199-1),"",IF((C199/D199-1)&gt;10000%,"",C199/D199-1))</f>
        <v/>
      </c>
      <c r="F199" s="91">
        <f t="shared" ref="F199:F262" si="13">C199/$C$276</f>
        <v>0</v>
      </c>
      <c r="G199" s="72">
        <v>0.23835176447349596</v>
      </c>
      <c r="H199" s="22">
        <v>69.552529411764695</v>
      </c>
      <c r="I199" s="120"/>
      <c r="J199" s="112">
        <v>0</v>
      </c>
      <c r="K199" s="112">
        <v>0</v>
      </c>
      <c r="L199" s="113" t="str">
        <f t="shared" ref="L199:L262" si="14">IF(ISERROR(J199/K199-1),"",IF((J199/K199-1)&gt;10000%,"",J199/K199-1))</f>
        <v/>
      </c>
      <c r="M199" s="91" t="str">
        <f t="shared" ref="M199:M262" si="15">IF(ISERROR(J199/C199),"",IF(J199/C199&gt;10000%,"",J199/C199))</f>
        <v/>
      </c>
    </row>
    <row r="200" spans="1:13" ht="12.75" customHeight="1">
      <c r="A200" s="71" t="s">
        <v>1514</v>
      </c>
      <c r="B200" s="71" t="s">
        <v>1313</v>
      </c>
      <c r="C200" s="112">
        <v>0</v>
      </c>
      <c r="D200" s="112">
        <v>5.9420000000000002E-3</v>
      </c>
      <c r="E200" s="113">
        <f t="shared" si="12"/>
        <v>-1</v>
      </c>
      <c r="F200" s="91">
        <f t="shared" si="13"/>
        <v>0</v>
      </c>
      <c r="G200" s="72">
        <v>0.62625213379126077</v>
      </c>
      <c r="H200" s="22">
        <v>61.181882352941201</v>
      </c>
      <c r="I200" s="120"/>
      <c r="J200" s="112">
        <v>0</v>
      </c>
      <c r="K200" s="112">
        <v>0.10282686000000001</v>
      </c>
      <c r="L200" s="113">
        <f t="shared" si="14"/>
        <v>-1</v>
      </c>
      <c r="M200" s="91" t="str">
        <f t="shared" si="15"/>
        <v/>
      </c>
    </row>
    <row r="201" spans="1:13" ht="12.75" customHeight="1">
      <c r="A201" s="71" t="s">
        <v>2472</v>
      </c>
      <c r="B201" s="71" t="s">
        <v>2473</v>
      </c>
      <c r="C201" s="112">
        <v>0</v>
      </c>
      <c r="D201" s="112">
        <v>4.7930000000000004E-3</v>
      </c>
      <c r="E201" s="113">
        <f t="shared" si="12"/>
        <v>-1</v>
      </c>
      <c r="F201" s="91">
        <f t="shared" si="13"/>
        <v>0</v>
      </c>
      <c r="G201" s="72">
        <v>3.6919884E-2</v>
      </c>
      <c r="H201" s="22">
        <v>80.075470588235305</v>
      </c>
      <c r="I201" s="120"/>
      <c r="J201" s="112">
        <v>0</v>
      </c>
      <c r="K201" s="112">
        <v>0</v>
      </c>
      <c r="L201" s="113" t="str">
        <f t="shared" si="14"/>
        <v/>
      </c>
      <c r="M201" s="91" t="str">
        <f t="shared" si="15"/>
        <v/>
      </c>
    </row>
    <row r="202" spans="1:13" ht="12.75" customHeight="1">
      <c r="A202" s="71" t="s">
        <v>2227</v>
      </c>
      <c r="B202" s="71" t="s">
        <v>1277</v>
      </c>
      <c r="C202" s="112">
        <v>0</v>
      </c>
      <c r="D202" s="112">
        <v>0</v>
      </c>
      <c r="E202" s="113" t="str">
        <f t="shared" si="12"/>
        <v/>
      </c>
      <c r="F202" s="91">
        <f t="shared" si="13"/>
        <v>0</v>
      </c>
      <c r="G202" s="72">
        <v>1.7759297377071872</v>
      </c>
      <c r="H202" s="22">
        <v>106.29905882352899</v>
      </c>
      <c r="I202" s="120"/>
      <c r="J202" s="112">
        <v>0</v>
      </c>
      <c r="K202" s="112">
        <v>0</v>
      </c>
      <c r="L202" s="113" t="str">
        <f t="shared" si="14"/>
        <v/>
      </c>
      <c r="M202" s="91" t="str">
        <f t="shared" si="15"/>
        <v/>
      </c>
    </row>
    <row r="203" spans="1:13" ht="12.75" customHeight="1">
      <c r="A203" s="71" t="s">
        <v>2171</v>
      </c>
      <c r="B203" s="71" t="s">
        <v>2170</v>
      </c>
      <c r="C203" s="112">
        <v>0</v>
      </c>
      <c r="D203" s="112">
        <v>2.1679999999999998E-3</v>
      </c>
      <c r="E203" s="113">
        <f t="shared" si="12"/>
        <v>-1</v>
      </c>
      <c r="F203" s="91">
        <f t="shared" si="13"/>
        <v>0</v>
      </c>
      <c r="G203" s="72">
        <v>0.83018818753599999</v>
      </c>
      <c r="H203" s="22">
        <v>120.75764705882401</v>
      </c>
      <c r="I203" s="120"/>
      <c r="J203" s="112">
        <v>0</v>
      </c>
      <c r="K203" s="112">
        <v>2.1679999999999998E-3</v>
      </c>
      <c r="L203" s="113">
        <f t="shared" si="14"/>
        <v>-1</v>
      </c>
      <c r="M203" s="91" t="str">
        <f t="shared" si="15"/>
        <v/>
      </c>
    </row>
    <row r="204" spans="1:13" ht="12.75" customHeight="1">
      <c r="A204" s="71" t="s">
        <v>1950</v>
      </c>
      <c r="B204" s="71" t="s">
        <v>943</v>
      </c>
      <c r="C204" s="112">
        <v>0</v>
      </c>
      <c r="D204" s="112">
        <v>0</v>
      </c>
      <c r="E204" s="113" t="str">
        <f t="shared" si="12"/>
        <v/>
      </c>
      <c r="F204" s="91">
        <f t="shared" si="13"/>
        <v>0</v>
      </c>
      <c r="G204" s="72">
        <v>22.83019011</v>
      </c>
      <c r="H204" s="22">
        <v>49.896176470588202</v>
      </c>
      <c r="I204" s="120"/>
      <c r="J204" s="112">
        <v>0</v>
      </c>
      <c r="K204" s="112">
        <v>4.850082E-2</v>
      </c>
      <c r="L204" s="113">
        <f t="shared" si="14"/>
        <v>-1</v>
      </c>
      <c r="M204" s="91" t="str">
        <f t="shared" si="15"/>
        <v/>
      </c>
    </row>
    <row r="205" spans="1:13" ht="12.75" customHeight="1">
      <c r="A205" s="71" t="s">
        <v>2637</v>
      </c>
      <c r="B205" s="71" t="s">
        <v>2638</v>
      </c>
      <c r="C205" s="112">
        <v>0</v>
      </c>
      <c r="D205" s="112">
        <v>0.10012002</v>
      </c>
      <c r="E205" s="113">
        <f t="shared" si="12"/>
        <v>-1</v>
      </c>
      <c r="F205" s="91">
        <f t="shared" si="13"/>
        <v>0</v>
      </c>
      <c r="G205" s="72">
        <v>9.9049791533999995E-2</v>
      </c>
      <c r="H205" s="22">
        <v>23.4151176470588</v>
      </c>
      <c r="I205" s="120"/>
      <c r="J205" s="112">
        <v>0</v>
      </c>
      <c r="K205" s="112">
        <v>0</v>
      </c>
      <c r="L205" s="113" t="str">
        <f t="shared" si="14"/>
        <v/>
      </c>
      <c r="M205" s="91" t="str">
        <f t="shared" si="15"/>
        <v/>
      </c>
    </row>
    <row r="206" spans="1:13" ht="12.75" customHeight="1">
      <c r="A206" s="71" t="s">
        <v>2496</v>
      </c>
      <c r="B206" s="71" t="s">
        <v>2497</v>
      </c>
      <c r="C206" s="112">
        <v>0</v>
      </c>
      <c r="D206" s="112">
        <v>0</v>
      </c>
      <c r="E206" s="113" t="str">
        <f t="shared" si="12"/>
        <v/>
      </c>
      <c r="F206" s="91">
        <f t="shared" si="13"/>
        <v>0</v>
      </c>
      <c r="G206" s="72">
        <v>6.6267759999999995E-2</v>
      </c>
      <c r="H206" s="22">
        <v>100.14182352941199</v>
      </c>
      <c r="I206" s="120"/>
      <c r="J206" s="112">
        <v>0</v>
      </c>
      <c r="K206" s="112">
        <v>0</v>
      </c>
      <c r="L206" s="113" t="str">
        <f t="shared" si="14"/>
        <v/>
      </c>
      <c r="M206" s="91" t="str">
        <f t="shared" si="15"/>
        <v/>
      </c>
    </row>
    <row r="207" spans="1:13" ht="12.75" customHeight="1">
      <c r="A207" s="71" t="s">
        <v>1954</v>
      </c>
      <c r="B207" s="71" t="s">
        <v>947</v>
      </c>
      <c r="C207" s="112">
        <v>0</v>
      </c>
      <c r="D207" s="112">
        <v>0</v>
      </c>
      <c r="E207" s="113" t="str">
        <f t="shared" si="12"/>
        <v/>
      </c>
      <c r="F207" s="91">
        <f t="shared" si="13"/>
        <v>0</v>
      </c>
      <c r="G207" s="72">
        <v>8.4744761699999991</v>
      </c>
      <c r="H207" s="22">
        <v>35.459529411764699</v>
      </c>
      <c r="I207" s="120"/>
      <c r="J207" s="112">
        <v>0</v>
      </c>
      <c r="K207" s="112">
        <v>0</v>
      </c>
      <c r="L207" s="113" t="str">
        <f t="shared" si="14"/>
        <v/>
      </c>
      <c r="M207" s="91" t="str">
        <f t="shared" si="15"/>
        <v/>
      </c>
    </row>
    <row r="208" spans="1:13" ht="12.75" customHeight="1">
      <c r="A208" s="71" t="s">
        <v>1536</v>
      </c>
      <c r="B208" s="71" t="s">
        <v>1331</v>
      </c>
      <c r="C208" s="112">
        <v>0</v>
      </c>
      <c r="D208" s="112">
        <v>1.0392999999999999E-2</v>
      </c>
      <c r="E208" s="113">
        <f t="shared" si="12"/>
        <v>-1</v>
      </c>
      <c r="F208" s="91">
        <f t="shared" si="13"/>
        <v>0</v>
      </c>
      <c r="G208" s="72">
        <v>0.46037468002501031</v>
      </c>
      <c r="H208" s="22">
        <v>66.885941176470595</v>
      </c>
      <c r="I208" s="120"/>
      <c r="J208" s="112">
        <v>0</v>
      </c>
      <c r="K208" s="112">
        <v>0</v>
      </c>
      <c r="L208" s="113" t="str">
        <f t="shared" si="14"/>
        <v/>
      </c>
      <c r="M208" s="91" t="str">
        <f t="shared" si="15"/>
        <v/>
      </c>
    </row>
    <row r="209" spans="1:13" ht="12.75" customHeight="1">
      <c r="A209" s="71" t="s">
        <v>1949</v>
      </c>
      <c r="B209" s="71" t="s">
        <v>942</v>
      </c>
      <c r="C209" s="112">
        <v>0</v>
      </c>
      <c r="D209" s="112">
        <v>3.5083400000000001E-2</v>
      </c>
      <c r="E209" s="113">
        <f t="shared" si="12"/>
        <v>-1</v>
      </c>
      <c r="F209" s="91">
        <f t="shared" si="13"/>
        <v>0</v>
      </c>
      <c r="G209" s="72">
        <v>7.0945239200000003</v>
      </c>
      <c r="H209" s="22">
        <v>85.093176470588205</v>
      </c>
      <c r="I209" s="120"/>
      <c r="J209" s="112">
        <v>0</v>
      </c>
      <c r="K209" s="112">
        <v>0</v>
      </c>
      <c r="L209" s="113" t="str">
        <f t="shared" si="14"/>
        <v/>
      </c>
      <c r="M209" s="91" t="str">
        <f t="shared" si="15"/>
        <v/>
      </c>
    </row>
    <row r="210" spans="1:13" ht="12.75" customHeight="1">
      <c r="A210" s="71" t="s">
        <v>1482</v>
      </c>
      <c r="B210" s="71" t="s">
        <v>1251</v>
      </c>
      <c r="C210" s="112">
        <v>0</v>
      </c>
      <c r="D210" s="112">
        <v>1.0595E-2</v>
      </c>
      <c r="E210" s="113">
        <f t="shared" si="12"/>
        <v>-1</v>
      </c>
      <c r="F210" s="91">
        <f t="shared" si="13"/>
        <v>0</v>
      </c>
      <c r="G210" s="72">
        <v>0.91852020509637611</v>
      </c>
      <c r="H210" s="22">
        <v>48.994235294117701</v>
      </c>
      <c r="I210" s="120"/>
      <c r="J210" s="112">
        <v>0</v>
      </c>
      <c r="K210" s="112">
        <v>0</v>
      </c>
      <c r="L210" s="113" t="str">
        <f t="shared" si="14"/>
        <v/>
      </c>
      <c r="M210" s="91" t="str">
        <f t="shared" si="15"/>
        <v/>
      </c>
    </row>
    <row r="211" spans="1:13" ht="12.75" customHeight="1">
      <c r="A211" s="71" t="s">
        <v>2208</v>
      </c>
      <c r="B211" s="71" t="s">
        <v>1332</v>
      </c>
      <c r="C211" s="112">
        <v>0</v>
      </c>
      <c r="D211" s="112">
        <v>0.21472732999999999</v>
      </c>
      <c r="E211" s="113">
        <f t="shared" si="12"/>
        <v>-1</v>
      </c>
      <c r="F211" s="91">
        <f t="shared" si="13"/>
        <v>0</v>
      </c>
      <c r="G211" s="72">
        <v>2.4303535657754116</v>
      </c>
      <c r="H211" s="22">
        <v>66.360705882352903</v>
      </c>
      <c r="I211" s="120"/>
      <c r="J211" s="112">
        <v>0</v>
      </c>
      <c r="K211" s="112">
        <v>0</v>
      </c>
      <c r="L211" s="113" t="str">
        <f t="shared" si="14"/>
        <v/>
      </c>
      <c r="M211" s="91" t="str">
        <f t="shared" si="15"/>
        <v/>
      </c>
    </row>
    <row r="212" spans="1:13" ht="12.75" customHeight="1">
      <c r="A212" s="71" t="s">
        <v>2197</v>
      </c>
      <c r="B212" s="71" t="s">
        <v>1295</v>
      </c>
      <c r="C212" s="112">
        <v>0</v>
      </c>
      <c r="D212" s="112">
        <v>0</v>
      </c>
      <c r="E212" s="113" t="str">
        <f t="shared" si="12"/>
        <v/>
      </c>
      <c r="F212" s="91">
        <f t="shared" si="13"/>
        <v>0</v>
      </c>
      <c r="G212" s="72">
        <v>0.29812217985816536</v>
      </c>
      <c r="H212" s="22">
        <v>92.059117647058798</v>
      </c>
      <c r="I212" s="120"/>
      <c r="J212" s="112">
        <v>0</v>
      </c>
      <c r="K212" s="112">
        <v>0</v>
      </c>
      <c r="L212" s="113" t="str">
        <f t="shared" si="14"/>
        <v/>
      </c>
      <c r="M212" s="91" t="str">
        <f t="shared" si="15"/>
        <v/>
      </c>
    </row>
    <row r="213" spans="1:13" ht="12.75" customHeight="1">
      <c r="A213" s="71" t="s">
        <v>0</v>
      </c>
      <c r="B213" s="71" t="s">
        <v>1337</v>
      </c>
      <c r="C213" s="112">
        <v>0</v>
      </c>
      <c r="D213" s="112">
        <v>7.4701999999999998E-3</v>
      </c>
      <c r="E213" s="113">
        <f t="shared" si="12"/>
        <v>-1</v>
      </c>
      <c r="F213" s="91">
        <f t="shared" si="13"/>
        <v>0</v>
      </c>
      <c r="G213" s="72">
        <v>0.30083085411681793</v>
      </c>
      <c r="H213" s="22">
        <v>51.3750588235294</v>
      </c>
      <c r="I213" s="120"/>
      <c r="J213" s="112">
        <v>0</v>
      </c>
      <c r="K213" s="112">
        <v>2.5169000000000003E-3</v>
      </c>
      <c r="L213" s="113">
        <f t="shared" si="14"/>
        <v>-1</v>
      </c>
      <c r="M213" s="91" t="str">
        <f t="shared" si="15"/>
        <v/>
      </c>
    </row>
    <row r="214" spans="1:13" ht="12.75" customHeight="1">
      <c r="A214" s="71" t="s">
        <v>2490</v>
      </c>
      <c r="B214" s="71" t="s">
        <v>2491</v>
      </c>
      <c r="C214" s="112">
        <v>0</v>
      </c>
      <c r="D214" s="112">
        <v>0</v>
      </c>
      <c r="E214" s="113" t="str">
        <f t="shared" si="12"/>
        <v/>
      </c>
      <c r="F214" s="91">
        <f t="shared" si="13"/>
        <v>0</v>
      </c>
      <c r="G214" s="72">
        <v>3.709324E-3</v>
      </c>
      <c r="H214" s="22">
        <v>25.086823529411799</v>
      </c>
      <c r="I214" s="120"/>
      <c r="J214" s="112">
        <v>0</v>
      </c>
      <c r="K214" s="112">
        <v>0</v>
      </c>
      <c r="L214" s="113" t="str">
        <f t="shared" si="14"/>
        <v/>
      </c>
      <c r="M214" s="91" t="str">
        <f t="shared" si="15"/>
        <v/>
      </c>
    </row>
    <row r="215" spans="1:13" ht="12.75" customHeight="1">
      <c r="A215" s="71" t="s">
        <v>2566</v>
      </c>
      <c r="B215" s="71" t="s">
        <v>2567</v>
      </c>
      <c r="C215" s="112">
        <v>0</v>
      </c>
      <c r="D215" s="112">
        <v>0</v>
      </c>
      <c r="E215" s="113" t="str">
        <f t="shared" si="12"/>
        <v/>
      </c>
      <c r="F215" s="91">
        <f t="shared" si="13"/>
        <v>0</v>
      </c>
      <c r="G215" s="72">
        <v>0</v>
      </c>
      <c r="H215" s="22">
        <v>84.308999999999997</v>
      </c>
      <c r="I215" s="120"/>
      <c r="J215" s="112">
        <v>0</v>
      </c>
      <c r="K215" s="112">
        <v>0</v>
      </c>
      <c r="L215" s="113" t="str">
        <f t="shared" si="14"/>
        <v/>
      </c>
      <c r="M215" s="91" t="str">
        <f t="shared" si="15"/>
        <v/>
      </c>
    </row>
    <row r="216" spans="1:13" ht="12.75" customHeight="1">
      <c r="A216" s="71" t="s">
        <v>2307</v>
      </c>
      <c r="B216" s="71" t="s">
        <v>2315</v>
      </c>
      <c r="C216" s="112">
        <v>0</v>
      </c>
      <c r="D216" s="112">
        <v>0</v>
      </c>
      <c r="E216" s="113" t="str">
        <f t="shared" si="12"/>
        <v/>
      </c>
      <c r="F216" s="91">
        <f t="shared" si="13"/>
        <v>0</v>
      </c>
      <c r="G216" s="72">
        <v>0.12276160000000001</v>
      </c>
      <c r="H216" s="22">
        <v>40.036058823529402</v>
      </c>
      <c r="I216" s="120"/>
      <c r="J216" s="112">
        <v>0</v>
      </c>
      <c r="K216" s="112">
        <v>0</v>
      </c>
      <c r="L216" s="113" t="str">
        <f t="shared" si="14"/>
        <v/>
      </c>
      <c r="M216" s="91" t="str">
        <f t="shared" si="15"/>
        <v/>
      </c>
    </row>
    <row r="217" spans="1:13" ht="12.75" customHeight="1">
      <c r="A217" s="71" t="s">
        <v>2309</v>
      </c>
      <c r="B217" s="71" t="s">
        <v>2317</v>
      </c>
      <c r="C217" s="112">
        <v>0</v>
      </c>
      <c r="D217" s="112">
        <v>0</v>
      </c>
      <c r="E217" s="113" t="str">
        <f t="shared" si="12"/>
        <v/>
      </c>
      <c r="F217" s="91">
        <f t="shared" si="13"/>
        <v>0</v>
      </c>
      <c r="G217" s="72">
        <v>2.7475527E-2</v>
      </c>
      <c r="H217" s="22">
        <v>40.029294117647098</v>
      </c>
      <c r="I217" s="120"/>
      <c r="J217" s="112">
        <v>0</v>
      </c>
      <c r="K217" s="112">
        <v>0</v>
      </c>
      <c r="L217" s="113" t="str">
        <f t="shared" si="14"/>
        <v/>
      </c>
      <c r="M217" s="91" t="str">
        <f t="shared" si="15"/>
        <v/>
      </c>
    </row>
    <row r="218" spans="1:13" ht="12.75" customHeight="1">
      <c r="A218" s="71" t="s">
        <v>2030</v>
      </c>
      <c r="B218" s="71" t="s">
        <v>2031</v>
      </c>
      <c r="C218" s="112">
        <v>0</v>
      </c>
      <c r="D218" s="112">
        <v>0</v>
      </c>
      <c r="E218" s="113" t="str">
        <f t="shared" si="12"/>
        <v/>
      </c>
      <c r="F218" s="91">
        <f t="shared" si="13"/>
        <v>0</v>
      </c>
      <c r="G218" s="72">
        <v>3.19907E-3</v>
      </c>
      <c r="H218" s="22">
        <v>25.9865882352941</v>
      </c>
      <c r="I218" s="120"/>
      <c r="J218" s="112">
        <v>0</v>
      </c>
      <c r="K218" s="112">
        <v>0</v>
      </c>
      <c r="L218" s="113" t="str">
        <f t="shared" si="14"/>
        <v/>
      </c>
      <c r="M218" s="91" t="str">
        <f t="shared" si="15"/>
        <v/>
      </c>
    </row>
    <row r="219" spans="1:13" ht="12.75" customHeight="1">
      <c r="A219" s="71" t="s">
        <v>2776</v>
      </c>
      <c r="B219" s="71" t="s">
        <v>2765</v>
      </c>
      <c r="C219" s="112">
        <v>0</v>
      </c>
      <c r="D219" s="112">
        <v>0</v>
      </c>
      <c r="E219" s="113" t="str">
        <f t="shared" si="12"/>
        <v/>
      </c>
      <c r="F219" s="91">
        <f t="shared" si="13"/>
        <v>0</v>
      </c>
      <c r="G219" s="72">
        <v>2.6069788E-2</v>
      </c>
      <c r="H219" s="22">
        <v>79.709647058823506</v>
      </c>
      <c r="I219" s="120"/>
      <c r="J219" s="112">
        <v>0</v>
      </c>
      <c r="K219" s="112">
        <v>0</v>
      </c>
      <c r="L219" s="113" t="str">
        <f t="shared" si="14"/>
        <v/>
      </c>
      <c r="M219" s="91" t="str">
        <f t="shared" si="15"/>
        <v/>
      </c>
    </row>
    <row r="220" spans="1:13" ht="12.75" customHeight="1">
      <c r="A220" s="71" t="s">
        <v>1372</v>
      </c>
      <c r="B220" s="71" t="s">
        <v>1226</v>
      </c>
      <c r="C220" s="112">
        <v>0</v>
      </c>
      <c r="D220" s="112">
        <v>9.7000000000000003E-3</v>
      </c>
      <c r="E220" s="113">
        <f t="shared" si="12"/>
        <v>-1</v>
      </c>
      <c r="F220" s="91">
        <f t="shared" si="13"/>
        <v>0</v>
      </c>
      <c r="G220" s="72">
        <v>0.50350686052500004</v>
      </c>
      <c r="H220" s="22">
        <v>95.866823529411803</v>
      </c>
      <c r="I220" s="120"/>
      <c r="J220" s="112">
        <v>0</v>
      </c>
      <c r="K220" s="112">
        <v>0</v>
      </c>
      <c r="L220" s="113" t="str">
        <f t="shared" si="14"/>
        <v/>
      </c>
      <c r="M220" s="91" t="str">
        <f t="shared" si="15"/>
        <v/>
      </c>
    </row>
    <row r="221" spans="1:13" ht="12.75" customHeight="1">
      <c r="A221" s="71" t="s">
        <v>2478</v>
      </c>
      <c r="B221" s="71" t="s">
        <v>2479</v>
      </c>
      <c r="C221" s="112">
        <v>0</v>
      </c>
      <c r="D221" s="112">
        <v>0</v>
      </c>
      <c r="E221" s="113" t="str">
        <f t="shared" si="12"/>
        <v/>
      </c>
      <c r="F221" s="91">
        <f t="shared" si="13"/>
        <v>0</v>
      </c>
      <c r="G221" s="72">
        <v>2.9291853999999999E-2</v>
      </c>
      <c r="H221" s="22">
        <v>135.06882352941199</v>
      </c>
      <c r="I221" s="120"/>
      <c r="J221" s="112">
        <v>0</v>
      </c>
      <c r="K221" s="112">
        <v>0</v>
      </c>
      <c r="L221" s="113" t="str">
        <f t="shared" si="14"/>
        <v/>
      </c>
      <c r="M221" s="91" t="str">
        <f t="shared" si="15"/>
        <v/>
      </c>
    </row>
    <row r="222" spans="1:13" ht="12.75" customHeight="1">
      <c r="A222" s="71" t="s">
        <v>2220</v>
      </c>
      <c r="B222" s="71" t="s">
        <v>1262</v>
      </c>
      <c r="C222" s="112">
        <v>0</v>
      </c>
      <c r="D222" s="112">
        <v>0</v>
      </c>
      <c r="E222" s="113" t="str">
        <f t="shared" si="12"/>
        <v/>
      </c>
      <c r="F222" s="91">
        <f t="shared" si="13"/>
        <v>0</v>
      </c>
      <c r="G222" s="72">
        <v>0.23721607014814031</v>
      </c>
      <c r="H222" s="22">
        <v>107.792941176471</v>
      </c>
      <c r="I222" s="120"/>
      <c r="J222" s="112">
        <v>0</v>
      </c>
      <c r="K222" s="112">
        <v>0</v>
      </c>
      <c r="L222" s="113" t="str">
        <f t="shared" si="14"/>
        <v/>
      </c>
      <c r="M222" s="91" t="str">
        <f t="shared" si="15"/>
        <v/>
      </c>
    </row>
    <row r="223" spans="1:13" ht="12.75" customHeight="1">
      <c r="A223" s="71" t="s">
        <v>1501</v>
      </c>
      <c r="B223" s="71" t="s">
        <v>1275</v>
      </c>
      <c r="C223" s="112">
        <v>0</v>
      </c>
      <c r="D223" s="112">
        <v>2.1131799999999997E-3</v>
      </c>
      <c r="E223" s="113">
        <f t="shared" si="12"/>
        <v>-1</v>
      </c>
      <c r="F223" s="91">
        <f t="shared" si="13"/>
        <v>0</v>
      </c>
      <c r="G223" s="72">
        <v>4.4608320919088786</v>
      </c>
      <c r="H223" s="22">
        <v>29.094823529411801</v>
      </c>
      <c r="I223" s="120"/>
      <c r="J223" s="112">
        <v>0</v>
      </c>
      <c r="K223" s="112">
        <v>0</v>
      </c>
      <c r="L223" s="113" t="str">
        <f t="shared" si="14"/>
        <v/>
      </c>
      <c r="M223" s="91" t="str">
        <f t="shared" si="15"/>
        <v/>
      </c>
    </row>
    <row r="224" spans="1:13" ht="12.75" customHeight="1">
      <c r="A224" s="71" t="s">
        <v>2625</v>
      </c>
      <c r="B224" s="71" t="s">
        <v>2626</v>
      </c>
      <c r="C224" s="112">
        <v>0</v>
      </c>
      <c r="D224" s="112">
        <v>0</v>
      </c>
      <c r="E224" s="113" t="str">
        <f t="shared" si="12"/>
        <v/>
      </c>
      <c r="F224" s="91">
        <f t="shared" si="13"/>
        <v>0</v>
      </c>
      <c r="G224" s="72">
        <v>8.6197270899999998E-2</v>
      </c>
      <c r="H224" s="22">
        <v>32.530823529411798</v>
      </c>
      <c r="I224" s="120"/>
      <c r="J224" s="112">
        <v>0</v>
      </c>
      <c r="K224" s="112">
        <v>0</v>
      </c>
      <c r="L224" s="113" t="str">
        <f t="shared" si="14"/>
        <v/>
      </c>
      <c r="M224" s="91" t="str">
        <f t="shared" si="15"/>
        <v/>
      </c>
    </row>
    <row r="225" spans="1:13" ht="12.75" customHeight="1">
      <c r="A225" s="71" t="s">
        <v>2627</v>
      </c>
      <c r="B225" s="71" t="s">
        <v>2628</v>
      </c>
      <c r="C225" s="112">
        <v>0</v>
      </c>
      <c r="D225" s="112">
        <v>0</v>
      </c>
      <c r="E225" s="113" t="str">
        <f t="shared" si="12"/>
        <v/>
      </c>
      <c r="F225" s="91">
        <f t="shared" si="13"/>
        <v>0</v>
      </c>
      <c r="G225" s="72">
        <v>8.3275607393117994</v>
      </c>
      <c r="H225" s="22">
        <v>30.053235294117599</v>
      </c>
      <c r="I225" s="120"/>
      <c r="J225" s="112">
        <v>0</v>
      </c>
      <c r="K225" s="112">
        <v>0</v>
      </c>
      <c r="L225" s="113" t="str">
        <f t="shared" si="14"/>
        <v/>
      </c>
      <c r="M225" s="91" t="str">
        <f t="shared" si="15"/>
        <v/>
      </c>
    </row>
    <row r="226" spans="1:13" ht="12.75" customHeight="1">
      <c r="A226" s="71" t="s">
        <v>2643</v>
      </c>
      <c r="B226" s="71" t="s">
        <v>2644</v>
      </c>
      <c r="C226" s="112">
        <v>0</v>
      </c>
      <c r="D226" s="112">
        <v>0</v>
      </c>
      <c r="E226" s="113" t="str">
        <f t="shared" si="12"/>
        <v/>
      </c>
      <c r="F226" s="91">
        <f t="shared" si="13"/>
        <v>0</v>
      </c>
      <c r="G226" s="72">
        <v>0.62643319735000003</v>
      </c>
      <c r="H226" s="22">
        <v>25.251588235294101</v>
      </c>
      <c r="I226" s="120"/>
      <c r="J226" s="112">
        <v>0</v>
      </c>
      <c r="K226" s="112">
        <v>0</v>
      </c>
      <c r="L226" s="113" t="str">
        <f t="shared" si="14"/>
        <v/>
      </c>
      <c r="M226" s="91" t="str">
        <f t="shared" si="15"/>
        <v/>
      </c>
    </row>
    <row r="227" spans="1:13" ht="12.75" customHeight="1">
      <c r="A227" s="71" t="s">
        <v>2777</v>
      </c>
      <c r="B227" s="71" t="s">
        <v>2766</v>
      </c>
      <c r="C227" s="112">
        <v>0</v>
      </c>
      <c r="D227" s="112">
        <v>0</v>
      </c>
      <c r="E227" s="113" t="str">
        <f t="shared" si="12"/>
        <v/>
      </c>
      <c r="F227" s="91">
        <f t="shared" si="13"/>
        <v>0</v>
      </c>
      <c r="G227" s="72">
        <v>1.0086133000000001E-2</v>
      </c>
      <c r="H227" s="22">
        <v>150.04931250000001</v>
      </c>
      <c r="I227" s="120"/>
      <c r="J227" s="112">
        <v>0</v>
      </c>
      <c r="K227" s="112">
        <v>0</v>
      </c>
      <c r="L227" s="113" t="str">
        <f t="shared" si="14"/>
        <v/>
      </c>
      <c r="M227" s="91" t="str">
        <f t="shared" si="15"/>
        <v/>
      </c>
    </row>
    <row r="228" spans="1:13" ht="12.75" customHeight="1">
      <c r="A228" s="71" t="s">
        <v>2024</v>
      </c>
      <c r="B228" s="71" t="s">
        <v>2025</v>
      </c>
      <c r="C228" s="112">
        <v>0</v>
      </c>
      <c r="D228" s="112">
        <v>0</v>
      </c>
      <c r="E228" s="113" t="str">
        <f t="shared" si="12"/>
        <v/>
      </c>
      <c r="F228" s="91">
        <f t="shared" si="13"/>
        <v>0</v>
      </c>
      <c r="G228" s="72">
        <v>2.3187749999999999E-3</v>
      </c>
      <c r="H228" s="22">
        <v>40.1025882352941</v>
      </c>
      <c r="I228" s="120"/>
      <c r="J228" s="112">
        <v>0</v>
      </c>
      <c r="K228" s="112">
        <v>0</v>
      </c>
      <c r="L228" s="113" t="str">
        <f t="shared" si="14"/>
        <v/>
      </c>
      <c r="M228" s="91" t="str">
        <f t="shared" si="15"/>
        <v/>
      </c>
    </row>
    <row r="229" spans="1:13" ht="12.75" customHeight="1">
      <c r="A229" s="71" t="s">
        <v>1519</v>
      </c>
      <c r="B229" s="71" t="s">
        <v>1318</v>
      </c>
      <c r="C229" s="112">
        <v>0</v>
      </c>
      <c r="D229" s="112">
        <v>0</v>
      </c>
      <c r="E229" s="113" t="str">
        <f t="shared" si="12"/>
        <v/>
      </c>
      <c r="F229" s="91">
        <f t="shared" si="13"/>
        <v>0</v>
      </c>
      <c r="G229" s="72">
        <v>8.1153599999999992E-2</v>
      </c>
      <c r="H229" s="22">
        <v>109.346235294118</v>
      </c>
      <c r="I229" s="120"/>
      <c r="J229" s="112">
        <v>0</v>
      </c>
      <c r="K229" s="112">
        <v>0</v>
      </c>
      <c r="L229" s="113" t="str">
        <f t="shared" si="14"/>
        <v/>
      </c>
      <c r="M229" s="91" t="str">
        <f t="shared" si="15"/>
        <v/>
      </c>
    </row>
    <row r="230" spans="1:13" ht="12.75" customHeight="1">
      <c r="A230" s="71" t="s">
        <v>2347</v>
      </c>
      <c r="B230" s="71" t="s">
        <v>2346</v>
      </c>
      <c r="C230" s="112">
        <v>0</v>
      </c>
      <c r="D230" s="112">
        <v>0</v>
      </c>
      <c r="E230" s="113" t="str">
        <f t="shared" si="12"/>
        <v/>
      </c>
      <c r="F230" s="91">
        <f t="shared" si="13"/>
        <v>0</v>
      </c>
      <c r="G230" s="72">
        <v>3.0141402999999997E-2</v>
      </c>
      <c r="H230" s="22">
        <v>75.034176470588207</v>
      </c>
      <c r="I230" s="120"/>
      <c r="J230" s="112">
        <v>0</v>
      </c>
      <c r="K230" s="112">
        <v>0</v>
      </c>
      <c r="L230" s="113" t="str">
        <f t="shared" si="14"/>
        <v/>
      </c>
      <c r="M230" s="91" t="str">
        <f t="shared" si="15"/>
        <v/>
      </c>
    </row>
    <row r="231" spans="1:13" ht="12.75" customHeight="1">
      <c r="A231" s="71" t="s">
        <v>2218</v>
      </c>
      <c r="B231" s="71" t="s">
        <v>1335</v>
      </c>
      <c r="C231" s="112">
        <v>0</v>
      </c>
      <c r="D231" s="112">
        <v>4.4429999999999999E-3</v>
      </c>
      <c r="E231" s="113">
        <f t="shared" si="12"/>
        <v>-1</v>
      </c>
      <c r="F231" s="91">
        <f t="shared" si="13"/>
        <v>0</v>
      </c>
      <c r="G231" s="72">
        <v>0.33654734041009149</v>
      </c>
      <c r="H231" s="22">
        <v>48.686764705882403</v>
      </c>
      <c r="I231" s="120"/>
      <c r="J231" s="112">
        <v>0</v>
      </c>
      <c r="K231" s="112">
        <v>0</v>
      </c>
      <c r="L231" s="113" t="str">
        <f t="shared" si="14"/>
        <v/>
      </c>
      <c r="M231" s="91" t="str">
        <f t="shared" si="15"/>
        <v/>
      </c>
    </row>
    <row r="232" spans="1:13" ht="12.75" customHeight="1">
      <c r="A232" s="71" t="s">
        <v>1370</v>
      </c>
      <c r="B232" s="71" t="s">
        <v>1222</v>
      </c>
      <c r="C232" s="112">
        <v>0</v>
      </c>
      <c r="D232" s="112">
        <v>1.6895E-3</v>
      </c>
      <c r="E232" s="113">
        <f t="shared" si="12"/>
        <v>-1</v>
      </c>
      <c r="F232" s="91">
        <f t="shared" si="13"/>
        <v>0</v>
      </c>
      <c r="G232" s="72">
        <v>0.31046681323500003</v>
      </c>
      <c r="H232" s="22">
        <v>50.676411764705897</v>
      </c>
      <c r="I232" s="120"/>
      <c r="J232" s="112">
        <v>0</v>
      </c>
      <c r="K232" s="112">
        <v>0.22509781000000001</v>
      </c>
      <c r="L232" s="113">
        <f t="shared" si="14"/>
        <v>-1</v>
      </c>
      <c r="M232" s="91" t="str">
        <f t="shared" si="15"/>
        <v/>
      </c>
    </row>
    <row r="233" spans="1:13" ht="12.75" customHeight="1">
      <c r="A233" s="71" t="s">
        <v>2216</v>
      </c>
      <c r="B233" s="71" t="s">
        <v>1281</v>
      </c>
      <c r="C233" s="112">
        <v>0</v>
      </c>
      <c r="D233" s="112">
        <v>7.6065000000000004E-3</v>
      </c>
      <c r="E233" s="113">
        <f t="shared" si="12"/>
        <v>-1</v>
      </c>
      <c r="F233" s="91">
        <f t="shared" si="13"/>
        <v>0</v>
      </c>
      <c r="G233" s="72">
        <v>0.34975933436030399</v>
      </c>
      <c r="H233" s="22">
        <v>174.25129411764701</v>
      </c>
      <c r="I233" s="120"/>
      <c r="J233" s="112">
        <v>0</v>
      </c>
      <c r="K233" s="112">
        <v>0</v>
      </c>
      <c r="L233" s="113" t="str">
        <f t="shared" si="14"/>
        <v/>
      </c>
      <c r="M233" s="91" t="str">
        <f t="shared" si="15"/>
        <v/>
      </c>
    </row>
    <row r="234" spans="1:13" ht="12.75" customHeight="1">
      <c r="A234" s="71" t="s">
        <v>1353</v>
      </c>
      <c r="B234" s="71" t="s">
        <v>1199</v>
      </c>
      <c r="C234" s="112">
        <v>0</v>
      </c>
      <c r="D234" s="112">
        <v>0</v>
      </c>
      <c r="E234" s="113" t="str">
        <f t="shared" si="12"/>
        <v/>
      </c>
      <c r="F234" s="91">
        <f t="shared" si="13"/>
        <v>0</v>
      </c>
      <c r="G234" s="72">
        <v>0.76725538083</v>
      </c>
      <c r="H234" s="22">
        <v>80.1727647058824</v>
      </c>
      <c r="I234" s="120"/>
      <c r="J234" s="112">
        <v>0</v>
      </c>
      <c r="K234" s="112">
        <v>0</v>
      </c>
      <c r="L234" s="113" t="str">
        <f t="shared" si="14"/>
        <v/>
      </c>
      <c r="M234" s="91" t="str">
        <f t="shared" si="15"/>
        <v/>
      </c>
    </row>
    <row r="235" spans="1:13" ht="12.75" customHeight="1">
      <c r="A235" s="71" t="s">
        <v>1972</v>
      </c>
      <c r="B235" s="71" t="s">
        <v>1135</v>
      </c>
      <c r="C235" s="112">
        <v>0</v>
      </c>
      <c r="D235" s="112">
        <v>4.0707390500000002</v>
      </c>
      <c r="E235" s="113">
        <f t="shared" si="12"/>
        <v>-1</v>
      </c>
      <c r="F235" s="91">
        <f t="shared" si="13"/>
        <v>0</v>
      </c>
      <c r="G235" s="72">
        <v>13.033734859999999</v>
      </c>
      <c r="H235" s="22">
        <v>44.643352941176502</v>
      </c>
      <c r="I235" s="120"/>
      <c r="J235" s="112">
        <v>6.9838148899999997</v>
      </c>
      <c r="K235" s="112">
        <v>2.3760849500000001</v>
      </c>
      <c r="L235" s="113">
        <f t="shared" si="14"/>
        <v>1.9392109444571832</v>
      </c>
      <c r="M235" s="91" t="str">
        <f t="shared" si="15"/>
        <v/>
      </c>
    </row>
    <row r="236" spans="1:13" ht="12.75" customHeight="1">
      <c r="A236" s="71" t="s">
        <v>1508</v>
      </c>
      <c r="B236" s="71" t="s">
        <v>1299</v>
      </c>
      <c r="C236" s="112">
        <v>0</v>
      </c>
      <c r="D236" s="112">
        <v>2.5458000000000001E-2</v>
      </c>
      <c r="E236" s="113">
        <f t="shared" si="12"/>
        <v>-1</v>
      </c>
      <c r="F236" s="91">
        <f t="shared" si="13"/>
        <v>0</v>
      </c>
      <c r="G236" s="72">
        <v>16.270449650256182</v>
      </c>
      <c r="H236" s="22">
        <v>31.142705882352899</v>
      </c>
      <c r="I236" s="120"/>
      <c r="J236" s="112">
        <v>0</v>
      </c>
      <c r="K236" s="112">
        <v>0</v>
      </c>
      <c r="L236" s="113" t="str">
        <f t="shared" si="14"/>
        <v/>
      </c>
      <c r="M236" s="91" t="str">
        <f t="shared" si="15"/>
        <v/>
      </c>
    </row>
    <row r="237" spans="1:13" ht="12.75" customHeight="1">
      <c r="A237" s="71" t="s">
        <v>1533</v>
      </c>
      <c r="B237" s="71" t="s">
        <v>1328</v>
      </c>
      <c r="C237" s="112">
        <v>0</v>
      </c>
      <c r="D237" s="112">
        <v>0</v>
      </c>
      <c r="E237" s="113" t="str">
        <f t="shared" si="12"/>
        <v/>
      </c>
      <c r="F237" s="91">
        <f t="shared" si="13"/>
        <v>0</v>
      </c>
      <c r="G237" s="72">
        <v>4.096627223554683E-2</v>
      </c>
      <c r="H237" s="22">
        <v>45.190352941176499</v>
      </c>
      <c r="I237" s="120"/>
      <c r="J237" s="112">
        <v>0</v>
      </c>
      <c r="K237" s="112">
        <v>0</v>
      </c>
      <c r="L237" s="113" t="str">
        <f t="shared" si="14"/>
        <v/>
      </c>
      <c r="M237" s="91" t="str">
        <f t="shared" si="15"/>
        <v/>
      </c>
    </row>
    <row r="238" spans="1:13" ht="12.75" customHeight="1">
      <c r="A238" s="71" t="s">
        <v>2312</v>
      </c>
      <c r="B238" s="71" t="s">
        <v>2320</v>
      </c>
      <c r="C238" s="112">
        <v>0</v>
      </c>
      <c r="D238" s="112">
        <v>1.8090000000000001E-3</v>
      </c>
      <c r="E238" s="113">
        <f t="shared" si="12"/>
        <v>-1</v>
      </c>
      <c r="F238" s="91">
        <f t="shared" si="13"/>
        <v>0</v>
      </c>
      <c r="G238" s="72">
        <v>7.7114600000000001E-4</v>
      </c>
      <c r="H238" s="22">
        <v>45.0312941176471</v>
      </c>
      <c r="I238" s="120"/>
      <c r="J238" s="112">
        <v>0</v>
      </c>
      <c r="K238" s="112">
        <v>0</v>
      </c>
      <c r="L238" s="113" t="str">
        <f t="shared" si="14"/>
        <v/>
      </c>
      <c r="M238" s="91" t="str">
        <f t="shared" si="15"/>
        <v/>
      </c>
    </row>
    <row r="239" spans="1:13" ht="12.75" customHeight="1">
      <c r="A239" s="71" t="s">
        <v>1511</v>
      </c>
      <c r="B239" s="71" t="s">
        <v>1305</v>
      </c>
      <c r="C239" s="112">
        <v>0</v>
      </c>
      <c r="D239" s="112">
        <v>2.6529979999999998E-2</v>
      </c>
      <c r="E239" s="113">
        <f t="shared" si="12"/>
        <v>-1</v>
      </c>
      <c r="F239" s="91">
        <f t="shared" si="13"/>
        <v>0</v>
      </c>
      <c r="G239" s="72">
        <v>0.4330248842552088</v>
      </c>
      <c r="H239" s="22">
        <v>41.097588235294097</v>
      </c>
      <c r="I239" s="120"/>
      <c r="J239" s="112">
        <v>0</v>
      </c>
      <c r="K239" s="112">
        <v>2.1135900000000003E-2</v>
      </c>
      <c r="L239" s="113">
        <f t="shared" si="14"/>
        <v>-1</v>
      </c>
      <c r="M239" s="91" t="str">
        <f t="shared" si="15"/>
        <v/>
      </c>
    </row>
    <row r="240" spans="1:13" ht="12.75" customHeight="1">
      <c r="A240" s="71" t="s">
        <v>2641</v>
      </c>
      <c r="B240" s="71" t="s">
        <v>2642</v>
      </c>
      <c r="C240" s="112">
        <v>0</v>
      </c>
      <c r="D240" s="112">
        <v>0</v>
      </c>
      <c r="E240" s="113" t="str">
        <f t="shared" si="12"/>
        <v/>
      </c>
      <c r="F240" s="91">
        <f t="shared" si="13"/>
        <v>0</v>
      </c>
      <c r="G240" s="72">
        <v>0.39532881054700003</v>
      </c>
      <c r="H240" s="22">
        <v>31.127529411764701</v>
      </c>
      <c r="I240" s="120"/>
      <c r="J240" s="112">
        <v>0</v>
      </c>
      <c r="K240" s="112">
        <v>0</v>
      </c>
      <c r="L240" s="113" t="str">
        <f t="shared" si="14"/>
        <v/>
      </c>
      <c r="M240" s="91" t="str">
        <f t="shared" si="15"/>
        <v/>
      </c>
    </row>
    <row r="241" spans="1:13" ht="12.75" customHeight="1">
      <c r="A241" s="71" t="s">
        <v>1513</v>
      </c>
      <c r="B241" s="71" t="s">
        <v>1307</v>
      </c>
      <c r="C241" s="112">
        <v>0</v>
      </c>
      <c r="D241" s="112">
        <v>6.0639999999999999E-4</v>
      </c>
      <c r="E241" s="113">
        <f t="shared" si="12"/>
        <v>-1</v>
      </c>
      <c r="F241" s="91">
        <f t="shared" si="13"/>
        <v>0</v>
      </c>
      <c r="G241" s="72">
        <v>0.11000713785236771</v>
      </c>
      <c r="H241" s="22">
        <v>48.06</v>
      </c>
      <c r="I241" s="120"/>
      <c r="J241" s="112">
        <v>0</v>
      </c>
      <c r="K241" s="112">
        <v>0</v>
      </c>
      <c r="L241" s="113" t="str">
        <f t="shared" si="14"/>
        <v/>
      </c>
      <c r="M241" s="91" t="str">
        <f t="shared" si="15"/>
        <v/>
      </c>
    </row>
    <row r="242" spans="1:13" ht="12.75" customHeight="1">
      <c r="A242" s="71" t="s">
        <v>1520</v>
      </c>
      <c r="B242" s="71" t="s">
        <v>1319</v>
      </c>
      <c r="C242" s="112">
        <v>0</v>
      </c>
      <c r="D242" s="112">
        <v>0</v>
      </c>
      <c r="E242" s="113" t="str">
        <f t="shared" si="12"/>
        <v/>
      </c>
      <c r="F242" s="91">
        <f t="shared" si="13"/>
        <v>0</v>
      </c>
      <c r="G242" s="72">
        <v>7.7325599999999994E-2</v>
      </c>
      <c r="H242" s="22">
        <v>27.1316470588235</v>
      </c>
      <c r="I242" s="120"/>
      <c r="J242" s="112">
        <v>0</v>
      </c>
      <c r="K242" s="112">
        <v>0</v>
      </c>
      <c r="L242" s="113" t="str">
        <f t="shared" si="14"/>
        <v/>
      </c>
      <c r="M242" s="91" t="str">
        <f t="shared" si="15"/>
        <v/>
      </c>
    </row>
    <row r="243" spans="1:13" ht="12.75" customHeight="1">
      <c r="A243" s="71" t="s">
        <v>2770</v>
      </c>
      <c r="B243" s="71" t="s">
        <v>2759</v>
      </c>
      <c r="C243" s="112">
        <v>0</v>
      </c>
      <c r="D243" s="112">
        <v>0</v>
      </c>
      <c r="E243" s="113" t="str">
        <f t="shared" si="12"/>
        <v/>
      </c>
      <c r="F243" s="91">
        <f t="shared" si="13"/>
        <v>0</v>
      </c>
      <c r="G243" s="72">
        <v>1.3678569999999999E-3</v>
      </c>
      <c r="H243" s="22">
        <v>53.5535882352941</v>
      </c>
      <c r="I243" s="120"/>
      <c r="J243" s="112">
        <v>0</v>
      </c>
      <c r="K243" s="112">
        <v>0</v>
      </c>
      <c r="L243" s="113" t="str">
        <f t="shared" si="14"/>
        <v/>
      </c>
      <c r="M243" s="91" t="str">
        <f t="shared" si="15"/>
        <v/>
      </c>
    </row>
    <row r="244" spans="1:13" ht="12.75" customHeight="1">
      <c r="A244" s="71" t="s">
        <v>2771</v>
      </c>
      <c r="B244" s="71" t="s">
        <v>2760</v>
      </c>
      <c r="C244" s="112">
        <v>0</v>
      </c>
      <c r="D244" s="112">
        <v>0</v>
      </c>
      <c r="E244" s="113" t="str">
        <f t="shared" si="12"/>
        <v/>
      </c>
      <c r="F244" s="91">
        <f t="shared" si="13"/>
        <v>0</v>
      </c>
      <c r="G244" s="72">
        <v>3.8969122000000002E-2</v>
      </c>
      <c r="H244" s="22">
        <v>100.088470588235</v>
      </c>
      <c r="I244" s="120"/>
      <c r="J244" s="112">
        <v>1.9027800000000001E-2</v>
      </c>
      <c r="K244" s="112">
        <v>0</v>
      </c>
      <c r="L244" s="113" t="str">
        <f t="shared" si="14"/>
        <v/>
      </c>
      <c r="M244" s="91" t="str">
        <f t="shared" si="15"/>
        <v/>
      </c>
    </row>
    <row r="245" spans="1:13" ht="12.75" customHeight="1">
      <c r="A245" s="71" t="s">
        <v>2773</v>
      </c>
      <c r="B245" s="71" t="s">
        <v>2762</v>
      </c>
      <c r="C245" s="112">
        <v>0</v>
      </c>
      <c r="D245" s="112">
        <v>0</v>
      </c>
      <c r="E245" s="113" t="str">
        <f t="shared" si="12"/>
        <v/>
      </c>
      <c r="F245" s="91">
        <f t="shared" si="13"/>
        <v>0</v>
      </c>
      <c r="G245" s="72">
        <v>3.3479399999999997E-4</v>
      </c>
      <c r="H245" s="22">
        <v>104.734705882353</v>
      </c>
      <c r="I245" s="120"/>
      <c r="J245" s="112">
        <v>0</v>
      </c>
      <c r="K245" s="112">
        <v>0</v>
      </c>
      <c r="L245" s="113" t="str">
        <f t="shared" si="14"/>
        <v/>
      </c>
      <c r="M245" s="91" t="str">
        <f t="shared" si="15"/>
        <v/>
      </c>
    </row>
    <row r="246" spans="1:13" ht="12.75" customHeight="1">
      <c r="A246" s="71" t="s">
        <v>2022</v>
      </c>
      <c r="B246" s="71" t="s">
        <v>2023</v>
      </c>
      <c r="C246" s="112">
        <v>0</v>
      </c>
      <c r="D246" s="112">
        <v>7.5730000000000006E-2</v>
      </c>
      <c r="E246" s="113">
        <f t="shared" si="12"/>
        <v>-1</v>
      </c>
      <c r="F246" s="91">
        <f t="shared" si="13"/>
        <v>0</v>
      </c>
      <c r="G246" s="72">
        <v>0</v>
      </c>
      <c r="H246" s="22">
        <v>20.102352941176498</v>
      </c>
      <c r="I246" s="120"/>
      <c r="J246" s="112">
        <v>0</v>
      </c>
      <c r="K246" s="112">
        <v>0</v>
      </c>
      <c r="L246" s="113" t="str">
        <f t="shared" si="14"/>
        <v/>
      </c>
      <c r="M246" s="91" t="str">
        <f t="shared" si="15"/>
        <v/>
      </c>
    </row>
    <row r="247" spans="1:13" ht="12.75" customHeight="1">
      <c r="A247" s="71" t="s">
        <v>2781</v>
      </c>
      <c r="B247" s="71" t="s">
        <v>2769</v>
      </c>
      <c r="C247" s="112">
        <v>0</v>
      </c>
      <c r="D247" s="112">
        <v>0.40310000000000001</v>
      </c>
      <c r="E247" s="113">
        <f t="shared" si="12"/>
        <v>-1</v>
      </c>
      <c r="F247" s="91">
        <f t="shared" si="13"/>
        <v>0</v>
      </c>
      <c r="G247" s="72">
        <v>3.1315499999999997E-4</v>
      </c>
      <c r="H247" s="22">
        <v>40.048999999999999</v>
      </c>
      <c r="I247" s="120"/>
      <c r="J247" s="112">
        <v>0</v>
      </c>
      <c r="K247" s="112">
        <v>0</v>
      </c>
      <c r="L247" s="113" t="str">
        <f t="shared" si="14"/>
        <v/>
      </c>
      <c r="M247" s="91" t="str">
        <f t="shared" si="15"/>
        <v/>
      </c>
    </row>
    <row r="248" spans="1:13" ht="12.75" customHeight="1">
      <c r="A248" s="71" t="s">
        <v>2562</v>
      </c>
      <c r="B248" s="71" t="s">
        <v>2563</v>
      </c>
      <c r="C248" s="112">
        <v>0</v>
      </c>
      <c r="D248" s="112">
        <v>0.20769099999999999</v>
      </c>
      <c r="E248" s="113">
        <f t="shared" si="12"/>
        <v>-1</v>
      </c>
      <c r="F248" s="91">
        <f t="shared" si="13"/>
        <v>0</v>
      </c>
      <c r="G248" s="72">
        <v>0.21354156599999999</v>
      </c>
      <c r="H248" s="22">
        <v>220.643333333333</v>
      </c>
      <c r="I248" s="120"/>
      <c r="J248" s="112">
        <v>0</v>
      </c>
      <c r="K248" s="112">
        <v>0</v>
      </c>
      <c r="L248" s="113" t="str">
        <f t="shared" si="14"/>
        <v/>
      </c>
      <c r="M248" s="91" t="str">
        <f t="shared" si="15"/>
        <v/>
      </c>
    </row>
    <row r="249" spans="1:13" ht="12.75" customHeight="1">
      <c r="A249" s="71" t="s">
        <v>2570</v>
      </c>
      <c r="B249" s="71" t="s">
        <v>2571</v>
      </c>
      <c r="C249" s="112">
        <v>0</v>
      </c>
      <c r="D249" s="112">
        <v>0</v>
      </c>
      <c r="E249" s="113" t="str">
        <f t="shared" si="12"/>
        <v/>
      </c>
      <c r="F249" s="91">
        <f t="shared" si="13"/>
        <v>0</v>
      </c>
      <c r="G249" s="72">
        <v>0</v>
      </c>
      <c r="H249" s="22">
        <v>281.053</v>
      </c>
      <c r="I249" s="120"/>
      <c r="J249" s="112">
        <v>0</v>
      </c>
      <c r="K249" s="112">
        <v>0</v>
      </c>
      <c r="L249" s="113" t="str">
        <f t="shared" si="14"/>
        <v/>
      </c>
      <c r="M249" s="91" t="str">
        <f t="shared" si="15"/>
        <v/>
      </c>
    </row>
    <row r="250" spans="1:13" ht="12.75" customHeight="1">
      <c r="A250" s="71" t="s">
        <v>2560</v>
      </c>
      <c r="B250" s="71" t="s">
        <v>2561</v>
      </c>
      <c r="C250" s="112">
        <v>0</v>
      </c>
      <c r="D250" s="112">
        <v>0.23709749999999999</v>
      </c>
      <c r="E250" s="113">
        <f t="shared" si="12"/>
        <v>-1</v>
      </c>
      <c r="F250" s="91">
        <f t="shared" si="13"/>
        <v>0</v>
      </c>
      <c r="G250" s="72">
        <v>0.187941355</v>
      </c>
      <c r="H250" s="22">
        <v>157.696823529412</v>
      </c>
      <c r="I250" s="120"/>
      <c r="J250" s="112">
        <v>0</v>
      </c>
      <c r="K250" s="112">
        <v>0</v>
      </c>
      <c r="L250" s="113" t="str">
        <f t="shared" si="14"/>
        <v/>
      </c>
      <c r="M250" s="91" t="str">
        <f t="shared" si="15"/>
        <v/>
      </c>
    </row>
    <row r="251" spans="1:13" ht="12.75" customHeight="1">
      <c r="A251" s="71" t="s">
        <v>2558</v>
      </c>
      <c r="B251" s="71" t="s">
        <v>2559</v>
      </c>
      <c r="C251" s="112">
        <v>0</v>
      </c>
      <c r="D251" s="112">
        <v>0</v>
      </c>
      <c r="E251" s="113" t="str">
        <f t="shared" si="12"/>
        <v/>
      </c>
      <c r="F251" s="91">
        <f t="shared" si="13"/>
        <v>0</v>
      </c>
      <c r="G251" s="72">
        <v>6.4467354000000004E-2</v>
      </c>
      <c r="H251" s="22">
        <v>84.397470588235294</v>
      </c>
      <c r="I251" s="120"/>
      <c r="J251" s="112">
        <v>0</v>
      </c>
      <c r="K251" s="112">
        <v>0</v>
      </c>
      <c r="L251" s="113" t="str">
        <f t="shared" si="14"/>
        <v/>
      </c>
      <c r="M251" s="91" t="str">
        <f t="shared" si="15"/>
        <v/>
      </c>
    </row>
    <row r="252" spans="1:13" ht="12.75" customHeight="1">
      <c r="A252" s="71" t="s">
        <v>2572</v>
      </c>
      <c r="B252" s="71" t="s">
        <v>2573</v>
      </c>
      <c r="C252" s="112">
        <v>0</v>
      </c>
      <c r="D252" s="112">
        <v>0</v>
      </c>
      <c r="E252" s="113" t="str">
        <f t="shared" si="12"/>
        <v/>
      </c>
      <c r="F252" s="91">
        <f t="shared" si="13"/>
        <v>0</v>
      </c>
      <c r="G252" s="72">
        <v>5.6533379999999999E-3</v>
      </c>
      <c r="H252" s="22">
        <v>294.661</v>
      </c>
      <c r="I252" s="120"/>
      <c r="J252" s="112">
        <v>0</v>
      </c>
      <c r="K252" s="112">
        <v>0</v>
      </c>
      <c r="L252" s="113" t="str">
        <f t="shared" si="14"/>
        <v/>
      </c>
      <c r="M252" s="91" t="str">
        <f t="shared" si="15"/>
        <v/>
      </c>
    </row>
    <row r="253" spans="1:13" ht="12.75" customHeight="1">
      <c r="A253" s="71" t="s">
        <v>1521</v>
      </c>
      <c r="B253" s="71" t="s">
        <v>1320</v>
      </c>
      <c r="C253" s="112">
        <v>0</v>
      </c>
      <c r="D253" s="112">
        <v>0</v>
      </c>
      <c r="E253" s="113" t="str">
        <f t="shared" si="12"/>
        <v/>
      </c>
      <c r="F253" s="91">
        <f t="shared" si="13"/>
        <v>0</v>
      </c>
      <c r="G253" s="72">
        <v>8.2259891999999987E-2</v>
      </c>
      <c r="H253" s="22">
        <v>31.012529411764699</v>
      </c>
      <c r="I253" s="120"/>
      <c r="J253" s="112">
        <v>0</v>
      </c>
      <c r="K253" s="112">
        <v>0</v>
      </c>
      <c r="L253" s="113" t="str">
        <f t="shared" si="14"/>
        <v/>
      </c>
      <c r="M253" s="91" t="str">
        <f t="shared" si="15"/>
        <v/>
      </c>
    </row>
    <row r="254" spans="1:13" ht="12.75" customHeight="1">
      <c r="A254" s="71" t="s">
        <v>2179</v>
      </c>
      <c r="B254" s="71" t="s">
        <v>2178</v>
      </c>
      <c r="C254" s="112">
        <v>0</v>
      </c>
      <c r="D254" s="112">
        <v>0</v>
      </c>
      <c r="E254" s="113" t="str">
        <f t="shared" si="12"/>
        <v/>
      </c>
      <c r="F254" s="91">
        <f t="shared" si="13"/>
        <v>0</v>
      </c>
      <c r="G254" s="72">
        <v>1.4818682461649999</v>
      </c>
      <c r="H254" s="22">
        <v>41.5343529411765</v>
      </c>
      <c r="I254" s="120"/>
      <c r="J254" s="112">
        <v>0</v>
      </c>
      <c r="K254" s="112">
        <v>0</v>
      </c>
      <c r="L254" s="113" t="str">
        <f t="shared" si="14"/>
        <v/>
      </c>
      <c r="M254" s="91" t="str">
        <f t="shared" si="15"/>
        <v/>
      </c>
    </row>
    <row r="255" spans="1:13" ht="12.75" customHeight="1">
      <c r="A255" s="71" t="s">
        <v>2864</v>
      </c>
      <c r="B255" s="71" t="s">
        <v>2865</v>
      </c>
      <c r="C255" s="112">
        <v>0</v>
      </c>
      <c r="D255" s="112">
        <v>4.9562799999999995E-3</v>
      </c>
      <c r="E255" s="113">
        <f t="shared" si="12"/>
        <v>-1</v>
      </c>
      <c r="F255" s="91">
        <f t="shared" si="13"/>
        <v>0</v>
      </c>
      <c r="G255" s="72">
        <v>0.79526216175600006</v>
      </c>
      <c r="H255" s="22">
        <v>125.516235294118</v>
      </c>
      <c r="I255" s="120"/>
      <c r="J255" s="112">
        <v>4.9562799999999995E-3</v>
      </c>
      <c r="K255" s="112">
        <v>14.592133</v>
      </c>
      <c r="L255" s="113">
        <f t="shared" si="14"/>
        <v>-0.99966034574931573</v>
      </c>
      <c r="M255" s="91" t="str">
        <f t="shared" si="15"/>
        <v/>
      </c>
    </row>
    <row r="256" spans="1:13" ht="12.75" customHeight="1">
      <c r="A256" s="71" t="s">
        <v>1946</v>
      </c>
      <c r="B256" s="71" t="s">
        <v>939</v>
      </c>
      <c r="C256" s="112">
        <v>0</v>
      </c>
      <c r="D256" s="112">
        <v>0</v>
      </c>
      <c r="E256" s="113" t="str">
        <f t="shared" si="12"/>
        <v/>
      </c>
      <c r="F256" s="91">
        <f t="shared" si="13"/>
        <v>0</v>
      </c>
      <c r="G256" s="72">
        <v>11.642624100000001</v>
      </c>
      <c r="H256" s="22">
        <v>49.761470588235298</v>
      </c>
      <c r="I256" s="120"/>
      <c r="J256" s="112">
        <v>0</v>
      </c>
      <c r="K256" s="112">
        <v>0</v>
      </c>
      <c r="L256" s="113" t="str">
        <f t="shared" si="14"/>
        <v/>
      </c>
      <c r="M256" s="91" t="str">
        <f t="shared" si="15"/>
        <v/>
      </c>
    </row>
    <row r="257" spans="1:13" ht="12.75" customHeight="1">
      <c r="A257" s="71" t="s">
        <v>2466</v>
      </c>
      <c r="B257" s="71" t="s">
        <v>2467</v>
      </c>
      <c r="C257" s="112">
        <v>0</v>
      </c>
      <c r="D257" s="112">
        <v>0</v>
      </c>
      <c r="E257" s="113" t="str">
        <f t="shared" si="12"/>
        <v/>
      </c>
      <c r="F257" s="91">
        <f t="shared" si="13"/>
        <v>0</v>
      </c>
      <c r="G257" s="72">
        <v>1.6327754E-2</v>
      </c>
      <c r="H257" s="22">
        <v>60.108352941176499</v>
      </c>
      <c r="I257" s="120"/>
      <c r="J257" s="112">
        <v>0</v>
      </c>
      <c r="K257" s="112">
        <v>0</v>
      </c>
      <c r="L257" s="113" t="str">
        <f t="shared" si="14"/>
        <v/>
      </c>
      <c r="M257" s="91" t="str">
        <f t="shared" si="15"/>
        <v/>
      </c>
    </row>
    <row r="258" spans="1:13" ht="12.75" customHeight="1">
      <c r="A258" s="71" t="s">
        <v>2568</v>
      </c>
      <c r="B258" s="71" t="s">
        <v>2569</v>
      </c>
      <c r="C258" s="112">
        <v>0</v>
      </c>
      <c r="D258" s="112">
        <v>0</v>
      </c>
      <c r="E258" s="113" t="str">
        <f t="shared" si="12"/>
        <v/>
      </c>
      <c r="F258" s="91">
        <f t="shared" si="13"/>
        <v>0</v>
      </c>
      <c r="G258" s="72">
        <v>0</v>
      </c>
      <c r="H258" s="22">
        <v>157.60505882352899</v>
      </c>
      <c r="I258" s="120"/>
      <c r="J258" s="112">
        <v>0</v>
      </c>
      <c r="K258" s="112">
        <v>0</v>
      </c>
      <c r="L258" s="113" t="str">
        <f t="shared" si="14"/>
        <v/>
      </c>
      <c r="M258" s="91" t="str">
        <f t="shared" si="15"/>
        <v/>
      </c>
    </row>
    <row r="259" spans="1:13" ht="12.75" customHeight="1">
      <c r="A259" s="71" t="s">
        <v>2494</v>
      </c>
      <c r="B259" s="71" t="s">
        <v>2495</v>
      </c>
      <c r="C259" s="112">
        <v>0</v>
      </c>
      <c r="D259" s="112">
        <v>0</v>
      </c>
      <c r="E259" s="113" t="str">
        <f t="shared" si="12"/>
        <v/>
      </c>
      <c r="F259" s="91">
        <f t="shared" si="13"/>
        <v>0</v>
      </c>
      <c r="G259" s="72">
        <v>0</v>
      </c>
      <c r="H259" s="22">
        <v>75.137529411764703</v>
      </c>
      <c r="I259" s="120"/>
      <c r="J259" s="112">
        <v>0</v>
      </c>
      <c r="K259" s="112">
        <v>0</v>
      </c>
      <c r="L259" s="113" t="str">
        <f t="shared" si="14"/>
        <v/>
      </c>
      <c r="M259" s="91" t="str">
        <f t="shared" si="15"/>
        <v/>
      </c>
    </row>
    <row r="260" spans="1:13" ht="12.75" customHeight="1">
      <c r="A260" s="71" t="s">
        <v>2492</v>
      </c>
      <c r="B260" s="71" t="s">
        <v>2493</v>
      </c>
      <c r="C260" s="112">
        <v>0</v>
      </c>
      <c r="D260" s="112">
        <v>0</v>
      </c>
      <c r="E260" s="113" t="str">
        <f t="shared" si="12"/>
        <v/>
      </c>
      <c r="F260" s="91">
        <f t="shared" si="13"/>
        <v>0</v>
      </c>
      <c r="G260" s="72">
        <v>1.91103E-3</v>
      </c>
      <c r="H260" s="22">
        <v>50.0967058823529</v>
      </c>
      <c r="I260" s="120"/>
      <c r="J260" s="112">
        <v>0</v>
      </c>
      <c r="K260" s="112">
        <v>0</v>
      </c>
      <c r="L260" s="113" t="str">
        <f t="shared" si="14"/>
        <v/>
      </c>
      <c r="M260" s="91" t="str">
        <f t="shared" si="15"/>
        <v/>
      </c>
    </row>
    <row r="261" spans="1:13" ht="12.75" customHeight="1">
      <c r="A261" s="71" t="s">
        <v>2550</v>
      </c>
      <c r="B261" s="71" t="s">
        <v>2551</v>
      </c>
      <c r="C261" s="112">
        <v>0</v>
      </c>
      <c r="D261" s="112">
        <v>0</v>
      </c>
      <c r="E261" s="113" t="str">
        <f t="shared" si="12"/>
        <v/>
      </c>
      <c r="F261" s="91">
        <f t="shared" si="13"/>
        <v>0</v>
      </c>
      <c r="G261" s="72">
        <v>0</v>
      </c>
      <c r="H261" s="22">
        <v>20.048647058823502</v>
      </c>
      <c r="I261" s="120"/>
      <c r="J261" s="112">
        <v>0</v>
      </c>
      <c r="K261" s="112">
        <v>0</v>
      </c>
      <c r="L261" s="113" t="str">
        <f t="shared" si="14"/>
        <v/>
      </c>
      <c r="M261" s="91" t="str">
        <f t="shared" si="15"/>
        <v/>
      </c>
    </row>
    <row r="262" spans="1:13" ht="12.75" customHeight="1">
      <c r="A262" s="71" t="s">
        <v>2308</v>
      </c>
      <c r="B262" s="71" t="s">
        <v>2316</v>
      </c>
      <c r="C262" s="112">
        <v>0</v>
      </c>
      <c r="D262" s="112">
        <v>0</v>
      </c>
      <c r="E262" s="113" t="str">
        <f t="shared" si="12"/>
        <v/>
      </c>
      <c r="F262" s="91">
        <f t="shared" si="13"/>
        <v>0</v>
      </c>
      <c r="G262" s="72">
        <v>8.4070610000000004E-3</v>
      </c>
      <c r="H262" s="22">
        <v>20.076294117647102</v>
      </c>
      <c r="I262" s="120"/>
      <c r="J262" s="112">
        <v>0</v>
      </c>
      <c r="K262" s="112">
        <v>0</v>
      </c>
      <c r="L262" s="113" t="str">
        <f t="shared" si="14"/>
        <v/>
      </c>
      <c r="M262" s="91" t="str">
        <f t="shared" si="15"/>
        <v/>
      </c>
    </row>
    <row r="263" spans="1:13" ht="12.75" customHeight="1">
      <c r="A263" s="71" t="s">
        <v>1953</v>
      </c>
      <c r="B263" s="71" t="s">
        <v>946</v>
      </c>
      <c r="C263" s="112">
        <v>0</v>
      </c>
      <c r="D263" s="112">
        <v>0</v>
      </c>
      <c r="E263" s="113" t="str">
        <f t="shared" ref="E263:E275" si="16">IF(ISERROR(C263/D263-1),"",IF((C263/D263-1)&gt;10000%,"",C263/D263-1))</f>
        <v/>
      </c>
      <c r="F263" s="91">
        <f t="shared" ref="F263:F275" si="17">C263/$C$276</f>
        <v>0</v>
      </c>
      <c r="G263" s="72">
        <v>13.475397959999999</v>
      </c>
      <c r="H263" s="22">
        <v>56.508235294117704</v>
      </c>
      <c r="I263" s="120"/>
      <c r="J263" s="112">
        <v>0</v>
      </c>
      <c r="K263" s="112">
        <v>0</v>
      </c>
      <c r="L263" s="113" t="str">
        <f t="shared" ref="L263:L275" si="18">IF(ISERROR(J263/K263-1),"",IF((J263/K263-1)&gt;10000%,"",J263/K263-1))</f>
        <v/>
      </c>
      <c r="M263" s="91" t="str">
        <f t="shared" ref="M263:M275" si="19">IF(ISERROR(J263/C263),"",IF(J263/C263&gt;10000%,"",J263/C263))</f>
        <v/>
      </c>
    </row>
    <row r="264" spans="1:13" ht="12.75" customHeight="1">
      <c r="A264" s="71" t="s">
        <v>1517</v>
      </c>
      <c r="B264" s="71" t="s">
        <v>1316</v>
      </c>
      <c r="C264" s="112">
        <v>0</v>
      </c>
      <c r="D264" s="112">
        <v>0</v>
      </c>
      <c r="E264" s="113" t="str">
        <f t="shared" si="16"/>
        <v/>
      </c>
      <c r="F264" s="91">
        <f t="shared" si="17"/>
        <v>0</v>
      </c>
      <c r="G264" s="72">
        <v>8.1153599999999992E-2</v>
      </c>
      <c r="H264" s="22">
        <v>108.43629411764699</v>
      </c>
      <c r="I264" s="120"/>
      <c r="J264" s="112">
        <v>0</v>
      </c>
      <c r="K264" s="112">
        <v>0</v>
      </c>
      <c r="L264" s="113" t="str">
        <f t="shared" si="18"/>
        <v/>
      </c>
      <c r="M264" s="91" t="str">
        <f t="shared" si="19"/>
        <v/>
      </c>
    </row>
    <row r="265" spans="1:13" ht="12.75" customHeight="1">
      <c r="A265" s="71" t="s">
        <v>1518</v>
      </c>
      <c r="B265" s="71" t="s">
        <v>1317</v>
      </c>
      <c r="C265" s="112">
        <v>0</v>
      </c>
      <c r="D265" s="112">
        <v>0</v>
      </c>
      <c r="E265" s="113" t="str">
        <f t="shared" si="16"/>
        <v/>
      </c>
      <c r="F265" s="91">
        <f t="shared" si="17"/>
        <v>0</v>
      </c>
      <c r="G265" s="72">
        <v>7.8856799999999991E-2</v>
      </c>
      <c r="H265" s="22">
        <v>59.061588235294103</v>
      </c>
      <c r="I265" s="120"/>
      <c r="J265" s="112">
        <v>0</v>
      </c>
      <c r="K265" s="112">
        <v>0</v>
      </c>
      <c r="L265" s="113" t="str">
        <f t="shared" si="18"/>
        <v/>
      </c>
      <c r="M265" s="91" t="str">
        <f t="shared" si="19"/>
        <v/>
      </c>
    </row>
    <row r="266" spans="1:13" ht="12.75" customHeight="1">
      <c r="A266" s="71" t="s">
        <v>1522</v>
      </c>
      <c r="B266" s="71" t="s">
        <v>1321</v>
      </c>
      <c r="C266" s="112">
        <v>0</v>
      </c>
      <c r="D266" s="112">
        <v>0</v>
      </c>
      <c r="E266" s="113" t="str">
        <f t="shared" si="16"/>
        <v/>
      </c>
      <c r="F266" s="91">
        <f t="shared" si="17"/>
        <v>0</v>
      </c>
      <c r="G266" s="72">
        <v>7.9239599999999993E-2</v>
      </c>
      <c r="H266" s="22">
        <v>85.778999999999996</v>
      </c>
      <c r="I266" s="120"/>
      <c r="J266" s="112">
        <v>0</v>
      </c>
      <c r="K266" s="112">
        <v>0</v>
      </c>
      <c r="L266" s="113" t="str">
        <f t="shared" si="18"/>
        <v/>
      </c>
      <c r="M266" s="91" t="str">
        <f t="shared" si="19"/>
        <v/>
      </c>
    </row>
    <row r="267" spans="1:13" ht="12.75" customHeight="1">
      <c r="A267" s="71" t="s">
        <v>1527</v>
      </c>
      <c r="B267" s="71" t="s">
        <v>1322</v>
      </c>
      <c r="C267" s="112">
        <v>0</v>
      </c>
      <c r="D267" s="112">
        <v>0</v>
      </c>
      <c r="E267" s="113" t="str">
        <f t="shared" si="16"/>
        <v/>
      </c>
      <c r="F267" s="91">
        <f t="shared" si="17"/>
        <v>0</v>
      </c>
      <c r="G267" s="72">
        <v>7.8091199999999986E-2</v>
      </c>
      <c r="H267" s="22">
        <v>109.41594117647099</v>
      </c>
      <c r="I267" s="120"/>
      <c r="J267" s="112">
        <v>0</v>
      </c>
      <c r="K267" s="112">
        <v>0</v>
      </c>
      <c r="L267" s="113" t="str">
        <f t="shared" si="18"/>
        <v/>
      </c>
      <c r="M267" s="91" t="str">
        <f t="shared" si="19"/>
        <v/>
      </c>
    </row>
    <row r="268" spans="1:13" ht="12.75" customHeight="1">
      <c r="A268" s="71" t="s">
        <v>1528</v>
      </c>
      <c r="B268" s="71" t="s">
        <v>1323</v>
      </c>
      <c r="C268" s="112">
        <v>0</v>
      </c>
      <c r="D268" s="112">
        <v>0</v>
      </c>
      <c r="E268" s="113" t="str">
        <f t="shared" si="16"/>
        <v/>
      </c>
      <c r="F268" s="91">
        <f t="shared" si="17"/>
        <v>0</v>
      </c>
      <c r="G268" s="72">
        <v>8.1919199999999998E-2</v>
      </c>
      <c r="H268" s="22">
        <v>60.677647058823503</v>
      </c>
      <c r="I268" s="120"/>
      <c r="J268" s="112">
        <v>0</v>
      </c>
      <c r="K268" s="112">
        <v>0</v>
      </c>
      <c r="L268" s="113" t="str">
        <f t="shared" si="18"/>
        <v/>
      </c>
      <c r="M268" s="91" t="str">
        <f t="shared" si="19"/>
        <v/>
      </c>
    </row>
    <row r="269" spans="1:13" ht="12.75" customHeight="1">
      <c r="A269" s="71" t="s">
        <v>2772</v>
      </c>
      <c r="B269" s="71" t="s">
        <v>2761</v>
      </c>
      <c r="C269" s="112">
        <v>0</v>
      </c>
      <c r="D269" s="112">
        <v>0</v>
      </c>
      <c r="E269" s="113" t="str">
        <f t="shared" si="16"/>
        <v/>
      </c>
      <c r="F269" s="91">
        <f t="shared" si="17"/>
        <v>0</v>
      </c>
      <c r="G269" s="72">
        <v>0</v>
      </c>
      <c r="H269" s="22">
        <v>50.070352941176502</v>
      </c>
      <c r="I269" s="120"/>
      <c r="J269" s="112">
        <v>0</v>
      </c>
      <c r="K269" s="112">
        <v>0</v>
      </c>
      <c r="L269" s="113" t="str">
        <f t="shared" si="18"/>
        <v/>
      </c>
      <c r="M269" s="91" t="str">
        <f t="shared" si="19"/>
        <v/>
      </c>
    </row>
    <row r="270" spans="1:13" ht="12.75" customHeight="1">
      <c r="A270" s="71" t="s">
        <v>2779</v>
      </c>
      <c r="B270" s="71" t="s">
        <v>2768</v>
      </c>
      <c r="C270" s="112">
        <v>0</v>
      </c>
      <c r="D270" s="112">
        <v>0</v>
      </c>
      <c r="E270" s="113" t="str">
        <f t="shared" si="16"/>
        <v/>
      </c>
      <c r="F270" s="91">
        <f t="shared" si="17"/>
        <v>0</v>
      </c>
      <c r="G270" s="72">
        <v>0</v>
      </c>
      <c r="H270" s="22">
        <v>40.037705882352903</v>
      </c>
      <c r="I270" s="120"/>
      <c r="J270" s="112">
        <v>0</v>
      </c>
      <c r="K270" s="112">
        <v>0</v>
      </c>
      <c r="L270" s="113" t="str">
        <f t="shared" si="18"/>
        <v/>
      </c>
      <c r="M270" s="91" t="str">
        <f t="shared" si="19"/>
        <v/>
      </c>
    </row>
    <row r="271" spans="1:13" ht="12.75" customHeight="1">
      <c r="A271" s="71" t="s">
        <v>2780</v>
      </c>
      <c r="B271" s="71" t="s">
        <v>2758</v>
      </c>
      <c r="C271" s="112">
        <v>0</v>
      </c>
      <c r="D271" s="112">
        <v>0</v>
      </c>
      <c r="E271" s="113" t="str">
        <f t="shared" si="16"/>
        <v/>
      </c>
      <c r="F271" s="91">
        <f t="shared" si="17"/>
        <v>0</v>
      </c>
      <c r="G271" s="72">
        <v>0</v>
      </c>
      <c r="H271" s="22">
        <v>20.058176470588201</v>
      </c>
      <c r="I271" s="120"/>
      <c r="J271" s="112">
        <v>0</v>
      </c>
      <c r="K271" s="112">
        <v>0</v>
      </c>
      <c r="L271" s="113" t="str">
        <f t="shared" si="18"/>
        <v/>
      </c>
      <c r="M271" s="91" t="str">
        <f t="shared" si="19"/>
        <v/>
      </c>
    </row>
    <row r="272" spans="1:13" ht="12.75" customHeight="1">
      <c r="A272" s="71" t="s">
        <v>2163</v>
      </c>
      <c r="B272" s="71" t="s">
        <v>2162</v>
      </c>
      <c r="C272" s="112">
        <v>0</v>
      </c>
      <c r="D272" s="112">
        <v>0</v>
      </c>
      <c r="E272" s="113" t="str">
        <f t="shared" si="16"/>
        <v/>
      </c>
      <c r="F272" s="91">
        <f t="shared" si="17"/>
        <v>0</v>
      </c>
      <c r="G272" s="72">
        <v>0.981093418735</v>
      </c>
      <c r="H272" s="22">
        <v>49.755000000000003</v>
      </c>
      <c r="I272" s="120"/>
      <c r="J272" s="112">
        <v>0</v>
      </c>
      <c r="K272" s="112">
        <v>0</v>
      </c>
      <c r="L272" s="113" t="str">
        <f t="shared" si="18"/>
        <v/>
      </c>
      <c r="M272" s="91" t="str">
        <f t="shared" si="19"/>
        <v/>
      </c>
    </row>
    <row r="273" spans="1:13" ht="12.75" customHeight="1">
      <c r="A273" s="71" t="s">
        <v>1530</v>
      </c>
      <c r="B273" s="71" t="s">
        <v>1325</v>
      </c>
      <c r="C273" s="112">
        <v>0</v>
      </c>
      <c r="D273" s="112">
        <v>0</v>
      </c>
      <c r="E273" s="113" t="str">
        <f t="shared" si="16"/>
        <v/>
      </c>
      <c r="F273" s="91">
        <f t="shared" si="17"/>
        <v>0</v>
      </c>
      <c r="G273" s="72">
        <v>0.40644979516861057</v>
      </c>
      <c r="H273" s="22">
        <v>38.0461764705882</v>
      </c>
      <c r="I273" s="120"/>
      <c r="J273" s="112">
        <v>0</v>
      </c>
      <c r="K273" s="112">
        <v>0</v>
      </c>
      <c r="L273" s="113" t="str">
        <f t="shared" si="18"/>
        <v/>
      </c>
      <c r="M273" s="91" t="str">
        <f t="shared" si="19"/>
        <v/>
      </c>
    </row>
    <row r="274" spans="1:13" ht="12.75" customHeight="1">
      <c r="A274" s="71" t="s">
        <v>1</v>
      </c>
      <c r="B274" s="71" t="s">
        <v>1338</v>
      </c>
      <c r="C274" s="112">
        <v>0</v>
      </c>
      <c r="D274" s="112">
        <v>1.48E-3</v>
      </c>
      <c r="E274" s="113">
        <f t="shared" si="16"/>
        <v>-1</v>
      </c>
      <c r="F274" s="91">
        <f t="shared" si="17"/>
        <v>0</v>
      </c>
      <c r="G274" s="72">
        <v>0.57668604443656157</v>
      </c>
      <c r="H274" s="22">
        <v>69.660411764705898</v>
      </c>
      <c r="I274" s="120"/>
      <c r="J274" s="112">
        <v>0</v>
      </c>
      <c r="K274" s="112">
        <v>0</v>
      </c>
      <c r="L274" s="113" t="str">
        <f t="shared" si="18"/>
        <v/>
      </c>
      <c r="M274" s="91" t="str">
        <f t="shared" si="19"/>
        <v/>
      </c>
    </row>
    <row r="275" spans="1:13" ht="12.75" customHeight="1">
      <c r="A275" s="71" t="s">
        <v>1955</v>
      </c>
      <c r="B275" s="71" t="s">
        <v>948</v>
      </c>
      <c r="C275" s="112">
        <v>0</v>
      </c>
      <c r="D275" s="112">
        <v>0</v>
      </c>
      <c r="E275" s="113" t="str">
        <f t="shared" si="16"/>
        <v/>
      </c>
      <c r="F275" s="91">
        <f t="shared" si="17"/>
        <v>0</v>
      </c>
      <c r="G275" s="72">
        <v>2.4369548500000002</v>
      </c>
      <c r="H275" s="22">
        <v>47.930529411764702</v>
      </c>
      <c r="I275" s="120"/>
      <c r="J275" s="112">
        <v>0</v>
      </c>
      <c r="K275" s="112">
        <v>0</v>
      </c>
      <c r="L275" s="113" t="str">
        <f t="shared" si="18"/>
        <v/>
      </c>
      <c r="M275" s="91" t="str">
        <f t="shared" si="19"/>
        <v/>
      </c>
    </row>
    <row r="276" spans="1:13">
      <c r="A276" s="15"/>
      <c r="B276" s="109">
        <f>COUNTA(C7:C275)</f>
        <v>269</v>
      </c>
      <c r="C276" s="132">
        <f>SUM(C7:C275)</f>
        <v>566.84675883000057</v>
      </c>
      <c r="D276" s="99">
        <f>SUM(D7:D275)</f>
        <v>579.15069135599958</v>
      </c>
      <c r="E276" s="110">
        <f>IF(ISERROR(C276/D276-1),"",((C276/D276-1)))</f>
        <v>-2.1244786045564568E-2</v>
      </c>
      <c r="F276" s="134">
        <f>SUM(F7:F275)</f>
        <v>0.99999999999999911</v>
      </c>
      <c r="G276" s="135">
        <f>SUM(G7:G275)</f>
        <v>25364.272869625627</v>
      </c>
      <c r="H276" s="73"/>
      <c r="I276" s="78"/>
      <c r="J276" s="132">
        <f>SUM(J7:J275)</f>
        <v>817.4755775405032</v>
      </c>
      <c r="K276" s="99">
        <f>SUM(K7:K275)</f>
        <v>784.82626983031014</v>
      </c>
      <c r="L276" s="110">
        <f>IF(ISERROR(J276/K276-1),"",((J276/K276-1)))</f>
        <v>4.1600681533318529E-2</v>
      </c>
      <c r="M276" s="79">
        <f>IF(ISERROR(J276/C276),"",(J276/C276))</f>
        <v>1.442145632494773</v>
      </c>
    </row>
    <row r="277" spans="1:13">
      <c r="A277" s="16"/>
      <c r="B277" s="16"/>
      <c r="C277" s="136"/>
      <c r="D277" s="136"/>
      <c r="E277" s="137"/>
      <c r="F277" s="80"/>
      <c r="G277" s="29"/>
      <c r="H277" s="14"/>
      <c r="J277" s="136"/>
      <c r="K277" s="136"/>
      <c r="L277" s="137"/>
    </row>
    <row r="278" spans="1:13">
      <c r="A278" s="13" t="s">
        <v>544</v>
      </c>
      <c r="B278" s="16"/>
      <c r="C278" s="136"/>
      <c r="D278" s="136"/>
      <c r="E278" s="137"/>
      <c r="F278" s="29"/>
      <c r="G278" s="29"/>
      <c r="H278" s="14"/>
      <c r="J278" s="136"/>
      <c r="K278" s="136"/>
      <c r="L278" s="137"/>
    </row>
    <row r="279" spans="1:13">
      <c r="A279" s="16"/>
      <c r="B279" s="16"/>
      <c r="C279" s="136"/>
      <c r="D279" s="136"/>
      <c r="E279" s="137"/>
      <c r="F279" s="29"/>
      <c r="G279" s="29"/>
      <c r="H279" s="14"/>
      <c r="J279" s="136"/>
      <c r="K279" s="136"/>
      <c r="L279" s="137"/>
    </row>
    <row r="280" spans="1:13">
      <c r="A280" s="19" t="s">
        <v>118</v>
      </c>
      <c r="B280" s="16"/>
      <c r="C280" s="136"/>
      <c r="D280" s="136"/>
      <c r="E280" s="137"/>
      <c r="F280" s="29"/>
      <c r="G280" s="29"/>
      <c r="H280" s="14"/>
      <c r="J280" s="136"/>
      <c r="K280" s="136"/>
      <c r="L280" s="137"/>
    </row>
    <row r="281" spans="1:13">
      <c r="A281" s="16"/>
      <c r="B281" s="16"/>
      <c r="C281" s="136"/>
      <c r="D281" s="136"/>
      <c r="E281" s="137"/>
      <c r="F281" s="29"/>
      <c r="G281" s="29"/>
      <c r="H281" s="14"/>
      <c r="J281" s="136"/>
      <c r="K281" s="136"/>
      <c r="L281" s="137"/>
    </row>
    <row r="282" spans="1:13">
      <c r="A282" s="16"/>
      <c r="B282" s="16"/>
      <c r="C282" s="136"/>
      <c r="D282" s="136"/>
      <c r="E282" s="137"/>
      <c r="F282" s="29"/>
      <c r="G282" s="29"/>
      <c r="H282" s="14"/>
      <c r="J282" s="136"/>
      <c r="K282" s="136"/>
      <c r="L282" s="137"/>
    </row>
    <row r="283" spans="1:13">
      <c r="A283" s="16"/>
      <c r="B283" s="16"/>
      <c r="C283" s="136"/>
      <c r="D283" s="136"/>
      <c r="E283" s="137"/>
      <c r="F283" s="19"/>
      <c r="G283" s="29"/>
      <c r="H283" s="14"/>
      <c r="J283" s="136"/>
      <c r="K283" s="136"/>
      <c r="L283" s="137"/>
    </row>
    <row r="284" spans="1:13">
      <c r="A284" s="16"/>
      <c r="B284" s="16"/>
      <c r="C284" s="136"/>
      <c r="D284" s="136"/>
      <c r="E284" s="137"/>
      <c r="F284" s="19"/>
      <c r="G284" s="29"/>
      <c r="H284" s="14"/>
      <c r="J284" s="136"/>
      <c r="K284" s="136"/>
      <c r="L284" s="137"/>
    </row>
    <row r="285" spans="1:13">
      <c r="A285" s="16"/>
      <c r="B285" s="16"/>
      <c r="C285" s="136"/>
      <c r="D285" s="136"/>
      <c r="E285" s="137"/>
      <c r="F285" s="19"/>
      <c r="G285" s="29"/>
      <c r="H285" s="14"/>
      <c r="J285" s="136"/>
      <c r="K285" s="136"/>
      <c r="L285" s="137"/>
    </row>
    <row r="286" spans="1:13">
      <c r="A286" s="16"/>
      <c r="B286" s="16"/>
      <c r="C286" s="136"/>
      <c r="D286" s="136"/>
      <c r="E286" s="137"/>
      <c r="F286" s="19"/>
      <c r="G286" s="29"/>
      <c r="H286" s="14"/>
      <c r="J286" s="136"/>
      <c r="K286" s="136"/>
      <c r="L286" s="137"/>
    </row>
    <row r="287" spans="1:13">
      <c r="A287" s="16"/>
      <c r="B287" s="16"/>
      <c r="C287" s="136"/>
      <c r="D287" s="136"/>
      <c r="E287" s="137"/>
      <c r="F287" s="19"/>
      <c r="G287" s="29"/>
      <c r="H287" s="14"/>
      <c r="J287" s="136"/>
      <c r="K287" s="136"/>
      <c r="L287" s="137"/>
    </row>
    <row r="288" spans="1:13">
      <c r="A288" s="16"/>
      <c r="B288" s="16"/>
      <c r="C288" s="136"/>
      <c r="D288" s="136"/>
      <c r="E288" s="137"/>
      <c r="F288" s="19"/>
      <c r="G288" s="29"/>
      <c r="H288" s="14"/>
      <c r="J288" s="136"/>
      <c r="K288" s="136"/>
      <c r="L288" s="137"/>
    </row>
    <row r="289" spans="1:12">
      <c r="A289" s="16"/>
      <c r="B289" s="16"/>
      <c r="C289" s="136"/>
      <c r="D289" s="136"/>
      <c r="E289" s="137"/>
      <c r="F289" s="19"/>
      <c r="G289" s="29"/>
      <c r="H289" s="14"/>
      <c r="J289" s="136"/>
      <c r="K289" s="136"/>
      <c r="L289" s="137"/>
    </row>
    <row r="290" spans="1:12">
      <c r="A290" s="16"/>
      <c r="B290" s="16"/>
      <c r="C290" s="136"/>
      <c r="D290" s="136"/>
      <c r="E290" s="137"/>
      <c r="F290" s="19"/>
      <c r="G290" s="29"/>
      <c r="H290" s="14"/>
      <c r="J290" s="136"/>
      <c r="K290" s="136"/>
      <c r="L290" s="137"/>
    </row>
    <row r="291" spans="1:12">
      <c r="C291" s="136"/>
      <c r="D291" s="136"/>
      <c r="E291" s="137"/>
      <c r="F291" s="19"/>
      <c r="G291" s="19"/>
      <c r="H291" s="14"/>
      <c r="J291" s="136"/>
      <c r="K291" s="136"/>
      <c r="L291" s="137"/>
    </row>
    <row r="292" spans="1:12">
      <c r="C292" s="136"/>
      <c r="D292" s="136"/>
      <c r="E292" s="137"/>
      <c r="F292" s="19"/>
      <c r="G292" s="19"/>
      <c r="H292" s="14"/>
      <c r="J292" s="136"/>
      <c r="K292" s="136"/>
      <c r="L292" s="137"/>
    </row>
    <row r="293" spans="1:12">
      <c r="C293" s="136"/>
      <c r="D293" s="136"/>
      <c r="E293" s="137"/>
      <c r="F293" s="19"/>
      <c r="G293" s="19"/>
      <c r="H293" s="14"/>
      <c r="J293" s="136"/>
      <c r="K293" s="136"/>
      <c r="L293" s="137"/>
    </row>
    <row r="294" spans="1:12">
      <c r="C294" s="136"/>
      <c r="D294" s="136"/>
      <c r="E294" s="137"/>
      <c r="F294" s="19"/>
      <c r="G294" s="19"/>
      <c r="H294" s="14"/>
      <c r="J294" s="136"/>
      <c r="K294" s="136"/>
      <c r="L294" s="137"/>
    </row>
    <row r="295" spans="1:12">
      <c r="C295" s="136"/>
      <c r="D295" s="136"/>
      <c r="E295" s="137"/>
      <c r="F295" s="19"/>
      <c r="G295" s="19"/>
      <c r="H295" s="14"/>
      <c r="J295" s="136"/>
      <c r="K295" s="136"/>
      <c r="L295" s="137"/>
    </row>
    <row r="296" spans="1:12">
      <c r="C296" s="136"/>
      <c r="D296" s="136"/>
      <c r="E296" s="137"/>
      <c r="F296" s="19"/>
      <c r="G296" s="19"/>
      <c r="H296" s="14"/>
      <c r="J296" s="136"/>
      <c r="K296" s="136"/>
      <c r="L296" s="137"/>
    </row>
    <row r="297" spans="1:12">
      <c r="C297" s="136"/>
      <c r="D297" s="136"/>
      <c r="E297" s="137"/>
      <c r="F297" s="19"/>
      <c r="G297" s="19"/>
      <c r="H297" s="14"/>
      <c r="J297" s="136"/>
      <c r="K297" s="136"/>
      <c r="L297" s="137"/>
    </row>
    <row r="298" spans="1:12">
      <c r="C298" s="136"/>
      <c r="D298" s="136"/>
      <c r="E298" s="137"/>
      <c r="F298" s="19"/>
      <c r="G298" s="19"/>
      <c r="H298" s="14"/>
      <c r="J298" s="136"/>
      <c r="K298" s="136"/>
      <c r="L298" s="137"/>
    </row>
    <row r="299" spans="1:12">
      <c r="C299" s="136"/>
      <c r="D299" s="136"/>
      <c r="E299" s="137"/>
      <c r="F299" s="19"/>
      <c r="G299" s="19"/>
      <c r="H299" s="14"/>
      <c r="J299" s="136"/>
      <c r="K299" s="136"/>
      <c r="L299" s="137"/>
    </row>
    <row r="300" spans="1:12">
      <c r="C300" s="136"/>
      <c r="D300" s="136"/>
      <c r="E300" s="137"/>
      <c r="F300" s="19"/>
      <c r="G300" s="19"/>
      <c r="H300" s="14"/>
      <c r="J300" s="136"/>
      <c r="K300" s="136"/>
      <c r="L300" s="137"/>
    </row>
    <row r="301" spans="1:12">
      <c r="C301" s="136"/>
      <c r="D301" s="136"/>
      <c r="E301" s="137"/>
      <c r="F301" s="19"/>
      <c r="G301" s="19"/>
      <c r="H301" s="14"/>
      <c r="J301" s="136"/>
      <c r="K301" s="136"/>
      <c r="L301" s="137"/>
    </row>
    <row r="302" spans="1:12">
      <c r="C302" s="136"/>
      <c r="D302" s="136"/>
      <c r="E302" s="137"/>
      <c r="F302" s="19"/>
      <c r="G302" s="19"/>
      <c r="H302" s="14"/>
      <c r="J302" s="136"/>
      <c r="K302" s="136"/>
      <c r="L302" s="137"/>
    </row>
    <row r="303" spans="1:12">
      <c r="C303" s="136"/>
      <c r="D303" s="136"/>
      <c r="E303" s="137"/>
      <c r="F303" s="19"/>
      <c r="G303" s="19"/>
      <c r="H303" s="14"/>
      <c r="J303" s="136"/>
      <c r="K303" s="136"/>
      <c r="L303" s="137"/>
    </row>
    <row r="304" spans="1:12">
      <c r="C304" s="136"/>
      <c r="D304" s="136"/>
      <c r="E304" s="137"/>
      <c r="F304" s="19"/>
      <c r="G304" s="19"/>
      <c r="H304" s="14"/>
      <c r="J304" s="136"/>
      <c r="K304" s="136"/>
      <c r="L304" s="137"/>
    </row>
    <row r="305" spans="3:12">
      <c r="C305" s="136"/>
      <c r="D305" s="136"/>
      <c r="E305" s="137"/>
      <c r="F305" s="19"/>
      <c r="G305" s="19"/>
      <c r="H305" s="14"/>
      <c r="J305" s="136"/>
      <c r="K305" s="136"/>
      <c r="L305" s="137"/>
    </row>
    <row r="306" spans="3:12">
      <c r="C306" s="136"/>
      <c r="D306" s="136"/>
      <c r="E306" s="137"/>
      <c r="F306" s="19"/>
      <c r="G306" s="19"/>
      <c r="H306" s="14"/>
      <c r="J306" s="136"/>
      <c r="K306" s="136"/>
      <c r="L306" s="137"/>
    </row>
    <row r="307" spans="3:12">
      <c r="C307" s="136"/>
      <c r="D307" s="136"/>
      <c r="E307" s="137"/>
      <c r="F307" s="19"/>
      <c r="G307" s="19"/>
      <c r="H307" s="14"/>
      <c r="J307" s="136"/>
      <c r="K307" s="136"/>
      <c r="L307" s="137"/>
    </row>
    <row r="308" spans="3:12">
      <c r="C308" s="136"/>
      <c r="D308" s="136"/>
      <c r="E308" s="137"/>
      <c r="F308" s="19"/>
      <c r="G308" s="19"/>
      <c r="H308" s="14"/>
      <c r="J308" s="136"/>
      <c r="K308" s="136"/>
      <c r="L308" s="137"/>
    </row>
    <row r="309" spans="3:12">
      <c r="C309" s="136"/>
      <c r="D309" s="136"/>
      <c r="E309" s="137"/>
      <c r="F309" s="19"/>
      <c r="G309" s="19"/>
      <c r="H309" s="14"/>
      <c r="J309" s="136"/>
      <c r="K309" s="136"/>
      <c r="L309" s="137"/>
    </row>
    <row r="310" spans="3:12">
      <c r="C310" s="136"/>
      <c r="D310" s="136"/>
      <c r="E310" s="137"/>
      <c r="F310" s="19"/>
      <c r="G310" s="19"/>
      <c r="H310" s="14"/>
      <c r="J310" s="136"/>
      <c r="K310" s="136"/>
      <c r="L310" s="137"/>
    </row>
    <row r="311" spans="3:12">
      <c r="C311" s="136"/>
      <c r="D311" s="136"/>
      <c r="E311" s="137"/>
      <c r="F311" s="19"/>
      <c r="G311" s="19"/>
      <c r="H311" s="14"/>
      <c r="J311" s="136"/>
      <c r="K311" s="136"/>
      <c r="L311" s="137"/>
    </row>
    <row r="312" spans="3:12">
      <c r="C312" s="136"/>
      <c r="D312" s="136"/>
      <c r="E312" s="137"/>
      <c r="F312" s="19"/>
      <c r="G312" s="19"/>
      <c r="H312" s="14"/>
      <c r="J312" s="136"/>
      <c r="K312" s="136"/>
      <c r="L312" s="137"/>
    </row>
    <row r="313" spans="3:12">
      <c r="C313" s="136"/>
      <c r="D313" s="136"/>
      <c r="E313" s="137"/>
      <c r="F313" s="19"/>
      <c r="G313" s="19"/>
      <c r="H313" s="14"/>
      <c r="J313" s="136"/>
      <c r="K313" s="136"/>
      <c r="L313" s="137"/>
    </row>
    <row r="314" spans="3:12">
      <c r="C314" s="136"/>
      <c r="D314" s="136"/>
      <c r="E314" s="137"/>
      <c r="F314" s="19"/>
      <c r="G314" s="19"/>
      <c r="H314" s="14"/>
      <c r="J314" s="136"/>
      <c r="K314" s="136"/>
      <c r="L314" s="137"/>
    </row>
    <row r="315" spans="3:12">
      <c r="C315" s="136"/>
      <c r="D315" s="136"/>
      <c r="E315" s="137"/>
      <c r="F315" s="19"/>
      <c r="G315" s="19"/>
      <c r="H315" s="14"/>
      <c r="J315" s="136"/>
      <c r="K315" s="136"/>
      <c r="L315" s="137"/>
    </row>
    <row r="316" spans="3:12">
      <c r="C316" s="136"/>
      <c r="D316" s="136"/>
      <c r="E316" s="137"/>
      <c r="F316" s="19"/>
      <c r="G316" s="19"/>
      <c r="H316" s="14"/>
      <c r="J316" s="136"/>
      <c r="K316" s="136"/>
      <c r="L316" s="137"/>
    </row>
    <row r="317" spans="3:12">
      <c r="C317" s="136"/>
      <c r="D317" s="136"/>
      <c r="E317" s="137"/>
      <c r="F317" s="19"/>
      <c r="G317" s="19"/>
      <c r="H317" s="14"/>
      <c r="J317" s="136"/>
      <c r="K317" s="136"/>
      <c r="L317" s="137"/>
    </row>
    <row r="318" spans="3:12">
      <c r="C318" s="136"/>
      <c r="D318" s="136"/>
      <c r="E318" s="137"/>
      <c r="F318" s="19"/>
      <c r="G318" s="19"/>
      <c r="H318" s="14"/>
      <c r="J318" s="136"/>
      <c r="K318" s="136"/>
      <c r="L318" s="137"/>
    </row>
    <row r="319" spans="3:12">
      <c r="C319" s="136"/>
      <c r="D319" s="136"/>
      <c r="E319" s="137"/>
      <c r="F319" s="19"/>
      <c r="G319" s="19"/>
      <c r="H319" s="14"/>
      <c r="J319" s="136"/>
      <c r="K319" s="136"/>
      <c r="L319" s="137"/>
    </row>
    <row r="320" spans="3:12">
      <c r="C320" s="136"/>
      <c r="D320" s="136"/>
      <c r="E320" s="137"/>
      <c r="F320" s="19"/>
      <c r="G320" s="19"/>
      <c r="H320" s="14"/>
      <c r="J320" s="136"/>
      <c r="K320" s="136"/>
      <c r="L320" s="137"/>
    </row>
    <row r="321" spans="3:12">
      <c r="C321" s="136"/>
      <c r="D321" s="136"/>
      <c r="E321" s="137"/>
      <c r="F321" s="19"/>
      <c r="G321" s="19"/>
      <c r="H321" s="14"/>
      <c r="J321" s="136"/>
      <c r="K321" s="136"/>
      <c r="L321" s="137"/>
    </row>
    <row r="322" spans="3:12">
      <c r="C322" s="136"/>
      <c r="D322" s="136"/>
      <c r="E322" s="137"/>
      <c r="F322" s="19"/>
      <c r="G322" s="19"/>
      <c r="H322" s="14"/>
      <c r="J322" s="136"/>
      <c r="K322" s="136"/>
      <c r="L322" s="137"/>
    </row>
    <row r="323" spans="3:12">
      <c r="C323" s="136"/>
      <c r="D323" s="136"/>
      <c r="E323" s="137"/>
      <c r="F323" s="19"/>
      <c r="G323" s="19"/>
      <c r="H323" s="14"/>
      <c r="J323" s="136"/>
      <c r="K323" s="136"/>
      <c r="L323" s="137"/>
    </row>
    <row r="324" spans="3:12">
      <c r="C324" s="136"/>
      <c r="D324" s="136"/>
      <c r="E324" s="137"/>
      <c r="F324" s="19"/>
      <c r="G324" s="19"/>
      <c r="H324" s="14"/>
      <c r="J324" s="136"/>
      <c r="K324" s="136"/>
      <c r="L324" s="137"/>
    </row>
    <row r="325" spans="3:12">
      <c r="C325" s="136"/>
      <c r="D325" s="136"/>
      <c r="E325" s="137"/>
      <c r="F325" s="19"/>
      <c r="G325" s="19"/>
      <c r="H325" s="14"/>
      <c r="J325" s="136"/>
      <c r="K325" s="136"/>
      <c r="L325" s="137"/>
    </row>
    <row r="326" spans="3:12">
      <c r="C326" s="136"/>
      <c r="D326" s="136"/>
      <c r="E326" s="137"/>
      <c r="F326" s="19"/>
      <c r="G326" s="19"/>
      <c r="H326" s="14"/>
      <c r="J326" s="136"/>
      <c r="K326" s="136"/>
      <c r="L326" s="137"/>
    </row>
    <row r="327" spans="3:12">
      <c r="C327" s="136"/>
      <c r="D327" s="136"/>
      <c r="E327" s="137"/>
      <c r="F327" s="19"/>
      <c r="G327" s="19"/>
      <c r="H327" s="14"/>
      <c r="J327" s="136"/>
      <c r="K327" s="136"/>
      <c r="L327" s="137"/>
    </row>
    <row r="328" spans="3:12">
      <c r="C328" s="136"/>
      <c r="D328" s="136"/>
      <c r="E328" s="137"/>
      <c r="F328" s="19"/>
      <c r="G328" s="19"/>
      <c r="H328" s="14"/>
      <c r="J328" s="136"/>
      <c r="K328" s="136"/>
      <c r="L328" s="137"/>
    </row>
    <row r="329" spans="3:12">
      <c r="C329" s="136"/>
      <c r="D329" s="136"/>
      <c r="E329" s="137"/>
      <c r="F329" s="19"/>
      <c r="G329" s="19"/>
      <c r="H329" s="14"/>
      <c r="J329" s="136"/>
      <c r="K329" s="136"/>
      <c r="L329" s="137"/>
    </row>
    <row r="330" spans="3:12">
      <c r="C330" s="136"/>
      <c r="D330" s="136"/>
      <c r="E330" s="137"/>
      <c r="F330" s="19"/>
      <c r="G330" s="19"/>
      <c r="H330" s="14"/>
      <c r="J330" s="136"/>
      <c r="K330" s="136"/>
      <c r="L330" s="137"/>
    </row>
    <row r="331" spans="3:12">
      <c r="C331" s="136"/>
      <c r="D331" s="136"/>
      <c r="E331" s="137"/>
      <c r="F331" s="19"/>
      <c r="G331" s="19"/>
      <c r="H331" s="14"/>
      <c r="J331" s="136"/>
      <c r="K331" s="136"/>
      <c r="L331" s="137"/>
    </row>
    <row r="332" spans="3:12">
      <c r="C332" s="136"/>
      <c r="D332" s="136"/>
      <c r="E332" s="137"/>
      <c r="F332" s="19"/>
      <c r="G332" s="19"/>
      <c r="H332" s="14"/>
      <c r="J332" s="136"/>
      <c r="K332" s="136"/>
      <c r="L332" s="137"/>
    </row>
    <row r="333" spans="3:12">
      <c r="C333" s="136"/>
      <c r="D333" s="136"/>
      <c r="E333" s="137"/>
      <c r="F333" s="19"/>
      <c r="G333" s="19"/>
      <c r="H333" s="14"/>
      <c r="J333" s="136"/>
      <c r="K333" s="136"/>
      <c r="L333" s="137"/>
    </row>
    <row r="334" spans="3:12">
      <c r="C334" s="136"/>
      <c r="D334" s="136"/>
      <c r="E334" s="137"/>
      <c r="F334" s="19"/>
      <c r="G334" s="19"/>
      <c r="H334" s="14"/>
      <c r="J334" s="136"/>
      <c r="K334" s="136"/>
      <c r="L334" s="137"/>
    </row>
    <row r="335" spans="3:12">
      <c r="C335" s="136"/>
      <c r="D335" s="136"/>
      <c r="E335" s="137"/>
      <c r="F335" s="19"/>
      <c r="G335" s="19"/>
      <c r="H335" s="14"/>
      <c r="J335" s="136"/>
      <c r="K335" s="136"/>
      <c r="L335" s="137"/>
    </row>
    <row r="336" spans="3:12">
      <c r="C336" s="136"/>
      <c r="D336" s="136"/>
      <c r="E336" s="137"/>
      <c r="F336" s="19"/>
      <c r="G336" s="19"/>
      <c r="H336" s="14"/>
      <c r="J336" s="136"/>
      <c r="K336" s="136"/>
      <c r="L336" s="137"/>
    </row>
    <row r="337" spans="3:12">
      <c r="C337" s="136"/>
      <c r="D337" s="136"/>
      <c r="E337" s="137"/>
      <c r="F337" s="19"/>
      <c r="G337" s="19"/>
      <c r="H337" s="14"/>
      <c r="J337" s="136"/>
      <c r="K337" s="136"/>
      <c r="L337" s="137"/>
    </row>
    <row r="338" spans="3:12">
      <c r="C338" s="136"/>
      <c r="D338" s="136"/>
      <c r="E338" s="137"/>
      <c r="F338" s="19"/>
      <c r="G338" s="19"/>
      <c r="H338" s="14"/>
      <c r="J338" s="136"/>
      <c r="K338" s="136"/>
      <c r="L338" s="137"/>
    </row>
    <row r="339" spans="3:12">
      <c r="C339" s="136"/>
      <c r="D339" s="136"/>
      <c r="E339" s="137"/>
      <c r="F339" s="19"/>
      <c r="G339" s="19"/>
      <c r="H339" s="14"/>
      <c r="J339" s="136"/>
      <c r="K339" s="136"/>
      <c r="L339" s="137"/>
    </row>
    <row r="340" spans="3:12">
      <c r="C340" s="136"/>
      <c r="D340" s="136"/>
      <c r="E340" s="137"/>
      <c r="F340" s="19"/>
      <c r="G340" s="19"/>
      <c r="H340" s="14"/>
      <c r="J340" s="136"/>
      <c r="K340" s="136"/>
      <c r="L340" s="137"/>
    </row>
    <row r="341" spans="3:12">
      <c r="C341" s="136"/>
      <c r="D341" s="136"/>
      <c r="E341" s="137"/>
      <c r="F341" s="19"/>
      <c r="G341" s="19"/>
      <c r="H341" s="14"/>
      <c r="J341" s="136"/>
      <c r="K341" s="136"/>
      <c r="L341" s="137"/>
    </row>
    <row r="342" spans="3:12">
      <c r="C342" s="136"/>
      <c r="D342" s="136"/>
      <c r="E342" s="137"/>
      <c r="F342" s="19"/>
      <c r="G342" s="19"/>
      <c r="H342" s="14"/>
      <c r="J342" s="136"/>
      <c r="K342" s="136"/>
      <c r="L342" s="137"/>
    </row>
    <row r="343" spans="3:12">
      <c r="C343" s="136"/>
      <c r="D343" s="136"/>
      <c r="E343" s="137"/>
      <c r="F343" s="19"/>
      <c r="G343" s="19"/>
      <c r="H343" s="14"/>
      <c r="J343" s="136"/>
      <c r="K343" s="136"/>
      <c r="L343" s="137"/>
    </row>
    <row r="344" spans="3:12">
      <c r="C344" s="136"/>
      <c r="D344" s="136"/>
      <c r="E344" s="137"/>
      <c r="F344" s="19"/>
      <c r="G344" s="19"/>
      <c r="H344" s="14"/>
      <c r="J344" s="136"/>
      <c r="K344" s="136"/>
      <c r="L344" s="137"/>
    </row>
    <row r="345" spans="3:12">
      <c r="C345" s="136"/>
      <c r="D345" s="136"/>
      <c r="E345" s="137"/>
      <c r="F345" s="19"/>
      <c r="G345" s="19"/>
      <c r="H345" s="14"/>
      <c r="J345" s="136"/>
      <c r="K345" s="136"/>
      <c r="L345" s="137"/>
    </row>
    <row r="346" spans="3:12">
      <c r="C346" s="136"/>
      <c r="D346" s="136"/>
      <c r="E346" s="137"/>
      <c r="F346" s="19"/>
      <c r="G346" s="19"/>
      <c r="H346" s="14"/>
      <c r="J346" s="136"/>
      <c r="K346" s="136"/>
      <c r="L346" s="137"/>
    </row>
    <row r="347" spans="3:12">
      <c r="C347" s="136"/>
      <c r="D347" s="136"/>
      <c r="E347" s="137"/>
      <c r="F347" s="19"/>
      <c r="G347" s="19"/>
      <c r="H347" s="14"/>
      <c r="J347" s="136"/>
      <c r="K347" s="136"/>
      <c r="L347" s="137"/>
    </row>
    <row r="348" spans="3:12">
      <c r="C348" s="136"/>
      <c r="D348" s="136"/>
      <c r="E348" s="137"/>
      <c r="F348" s="19"/>
      <c r="G348" s="19"/>
      <c r="H348" s="14"/>
      <c r="J348" s="136"/>
      <c r="K348" s="136"/>
      <c r="L348" s="137"/>
    </row>
    <row r="349" spans="3:12">
      <c r="C349" s="136"/>
      <c r="D349" s="136"/>
      <c r="E349" s="137"/>
      <c r="F349" s="19"/>
      <c r="G349" s="19"/>
      <c r="H349" s="14"/>
      <c r="J349" s="136"/>
      <c r="K349" s="136"/>
      <c r="L349" s="137"/>
    </row>
    <row r="350" spans="3:12">
      <c r="C350" s="136"/>
      <c r="D350" s="136"/>
      <c r="E350" s="137"/>
      <c r="F350" s="19"/>
      <c r="G350" s="19"/>
      <c r="H350" s="14"/>
      <c r="J350" s="136"/>
      <c r="K350" s="136"/>
      <c r="L350" s="137"/>
    </row>
    <row r="351" spans="3:12">
      <c r="C351" s="136"/>
      <c r="D351" s="136"/>
      <c r="E351" s="137"/>
      <c r="F351" s="19"/>
      <c r="G351" s="19"/>
      <c r="H351" s="14"/>
      <c r="J351" s="136"/>
      <c r="K351" s="136"/>
      <c r="L351" s="137"/>
    </row>
    <row r="352" spans="3:12">
      <c r="C352" s="136"/>
      <c r="D352" s="136"/>
      <c r="E352" s="137"/>
      <c r="F352" s="19"/>
      <c r="G352" s="19"/>
      <c r="H352" s="14"/>
      <c r="J352" s="136"/>
      <c r="K352" s="136"/>
      <c r="L352" s="137"/>
    </row>
    <row r="353" spans="3:12">
      <c r="C353" s="136"/>
      <c r="D353" s="136"/>
      <c r="E353" s="137"/>
      <c r="F353" s="19"/>
      <c r="G353" s="19"/>
      <c r="H353" s="14"/>
      <c r="J353" s="136"/>
      <c r="K353" s="136"/>
      <c r="L353" s="137"/>
    </row>
    <row r="354" spans="3:12">
      <c r="C354" s="136"/>
      <c r="D354" s="136"/>
      <c r="E354" s="137"/>
      <c r="F354" s="19"/>
      <c r="G354" s="19"/>
      <c r="H354" s="14"/>
      <c r="J354" s="136"/>
      <c r="K354" s="136"/>
      <c r="L354" s="137"/>
    </row>
    <row r="355" spans="3:12">
      <c r="C355" s="136"/>
      <c r="D355" s="136"/>
      <c r="E355" s="137"/>
      <c r="F355" s="19"/>
      <c r="G355" s="19"/>
      <c r="H355" s="14"/>
      <c r="J355" s="136"/>
      <c r="K355" s="136"/>
      <c r="L355" s="137"/>
    </row>
    <row r="356" spans="3:12">
      <c r="C356" s="136"/>
      <c r="D356" s="136"/>
      <c r="E356" s="137"/>
      <c r="F356" s="19"/>
      <c r="G356" s="19"/>
      <c r="H356" s="14"/>
      <c r="J356" s="136"/>
      <c r="K356" s="136"/>
      <c r="L356" s="137"/>
    </row>
    <row r="357" spans="3:12">
      <c r="C357" s="136"/>
      <c r="D357" s="136"/>
      <c r="E357" s="137"/>
      <c r="F357" s="19"/>
      <c r="G357" s="19"/>
      <c r="H357" s="14"/>
      <c r="J357" s="136"/>
      <c r="K357" s="136"/>
      <c r="L357" s="137"/>
    </row>
    <row r="358" spans="3:12">
      <c r="C358" s="136"/>
      <c r="D358" s="136"/>
      <c r="E358" s="137"/>
      <c r="F358" s="19"/>
      <c r="G358" s="19"/>
      <c r="H358" s="14"/>
      <c r="J358" s="136"/>
      <c r="K358" s="136"/>
      <c r="L358" s="137"/>
    </row>
    <row r="359" spans="3:12">
      <c r="C359" s="136"/>
      <c r="D359" s="136"/>
      <c r="E359" s="137"/>
      <c r="F359" s="19"/>
      <c r="G359" s="19"/>
      <c r="H359" s="14"/>
      <c r="J359" s="136"/>
      <c r="K359" s="136"/>
      <c r="L359" s="137"/>
    </row>
    <row r="360" spans="3:12">
      <c r="C360" s="136"/>
      <c r="D360" s="136"/>
      <c r="E360" s="137"/>
      <c r="F360" s="19"/>
      <c r="G360" s="19"/>
      <c r="H360" s="14"/>
      <c r="J360" s="136"/>
      <c r="K360" s="136"/>
      <c r="L360" s="137"/>
    </row>
    <row r="361" spans="3:12">
      <c r="C361" s="136"/>
      <c r="D361" s="136"/>
      <c r="E361" s="137"/>
      <c r="F361" s="19"/>
      <c r="G361" s="19"/>
      <c r="H361" s="14"/>
      <c r="J361" s="136"/>
      <c r="K361" s="136"/>
      <c r="L361" s="137"/>
    </row>
    <row r="362" spans="3:12">
      <c r="C362" s="136"/>
      <c r="D362" s="136"/>
      <c r="E362" s="137"/>
      <c r="F362" s="19"/>
      <c r="G362" s="19"/>
      <c r="H362" s="14"/>
      <c r="J362" s="136"/>
      <c r="K362" s="136"/>
      <c r="L362" s="137"/>
    </row>
    <row r="363" spans="3:12">
      <c r="C363" s="136"/>
      <c r="D363" s="136"/>
      <c r="E363" s="137"/>
      <c r="F363" s="19"/>
      <c r="G363" s="19"/>
      <c r="H363" s="14"/>
      <c r="J363" s="136"/>
      <c r="K363" s="136"/>
      <c r="L363" s="137"/>
    </row>
    <row r="364" spans="3:12">
      <c r="C364" s="136"/>
      <c r="D364" s="136"/>
      <c r="E364" s="137"/>
      <c r="F364" s="19"/>
      <c r="G364" s="19"/>
      <c r="H364" s="14"/>
      <c r="J364" s="136"/>
      <c r="K364" s="136"/>
      <c r="L364" s="137"/>
    </row>
    <row r="365" spans="3:12">
      <c r="C365" s="136"/>
      <c r="D365" s="136"/>
      <c r="E365" s="137"/>
      <c r="F365" s="19"/>
      <c r="G365" s="19"/>
      <c r="H365" s="14"/>
      <c r="J365" s="136"/>
      <c r="K365" s="136"/>
      <c r="L365" s="137"/>
    </row>
    <row r="366" spans="3:12">
      <c r="C366" s="136"/>
      <c r="D366" s="136"/>
      <c r="E366" s="137"/>
      <c r="F366" s="19"/>
      <c r="G366" s="19"/>
      <c r="H366" s="14"/>
      <c r="J366" s="136"/>
      <c r="K366" s="136"/>
      <c r="L366" s="137"/>
    </row>
    <row r="367" spans="3:12">
      <c r="C367" s="136"/>
      <c r="D367" s="136"/>
      <c r="E367" s="137"/>
      <c r="F367" s="19"/>
      <c r="G367" s="19"/>
      <c r="H367" s="14"/>
      <c r="J367" s="136"/>
      <c r="K367" s="136"/>
      <c r="L367" s="137"/>
    </row>
    <row r="368" spans="3:12">
      <c r="C368" s="136"/>
      <c r="D368" s="136"/>
      <c r="E368" s="137"/>
      <c r="F368" s="19"/>
      <c r="G368" s="19"/>
      <c r="H368" s="14"/>
      <c r="J368" s="136"/>
      <c r="K368" s="136"/>
      <c r="L368" s="137"/>
    </row>
    <row r="369" spans="3:12">
      <c r="C369" s="136"/>
      <c r="D369" s="136"/>
      <c r="E369" s="137"/>
      <c r="F369" s="19"/>
      <c r="G369" s="19"/>
      <c r="H369" s="14"/>
      <c r="J369" s="136"/>
      <c r="K369" s="136"/>
      <c r="L369" s="137"/>
    </row>
    <row r="370" spans="3:12">
      <c r="C370" s="136"/>
      <c r="D370" s="136"/>
      <c r="E370" s="137"/>
      <c r="F370" s="19"/>
      <c r="G370" s="19"/>
      <c r="H370" s="14"/>
      <c r="J370" s="136"/>
      <c r="K370" s="136"/>
      <c r="L370" s="137"/>
    </row>
    <row r="371" spans="3:12">
      <c r="C371" s="136"/>
      <c r="D371" s="136"/>
      <c r="E371" s="137"/>
      <c r="F371" s="19"/>
      <c r="G371" s="19"/>
      <c r="H371" s="14"/>
      <c r="J371" s="136"/>
      <c r="K371" s="136"/>
      <c r="L371" s="137"/>
    </row>
    <row r="372" spans="3:12">
      <c r="C372" s="136"/>
      <c r="D372" s="136"/>
      <c r="E372" s="137"/>
      <c r="F372" s="19"/>
      <c r="G372" s="19"/>
      <c r="H372" s="14"/>
      <c r="J372" s="136"/>
      <c r="K372" s="136"/>
      <c r="L372" s="137"/>
    </row>
    <row r="373" spans="3:12">
      <c r="C373" s="136"/>
      <c r="D373" s="136"/>
      <c r="E373" s="137"/>
      <c r="F373" s="19"/>
      <c r="G373" s="19"/>
      <c r="H373" s="14"/>
      <c r="J373" s="136"/>
      <c r="K373" s="136"/>
      <c r="L373" s="137"/>
    </row>
    <row r="374" spans="3:12">
      <c r="C374" s="136"/>
      <c r="D374" s="136"/>
      <c r="E374" s="137"/>
      <c r="F374" s="19"/>
      <c r="G374" s="19"/>
      <c r="H374" s="14"/>
      <c r="J374" s="136"/>
      <c r="K374" s="136"/>
      <c r="L374" s="137"/>
    </row>
    <row r="375" spans="3:12">
      <c r="C375" s="136"/>
      <c r="D375" s="136"/>
      <c r="E375" s="137"/>
      <c r="F375" s="19"/>
      <c r="G375" s="19"/>
      <c r="H375" s="14"/>
      <c r="J375" s="136"/>
      <c r="K375" s="136"/>
      <c r="L375" s="137"/>
    </row>
    <row r="376" spans="3:12">
      <c r="C376" s="136"/>
      <c r="D376" s="136"/>
      <c r="E376" s="137"/>
      <c r="F376" s="19"/>
      <c r="G376" s="19"/>
      <c r="H376" s="14"/>
      <c r="J376" s="136"/>
      <c r="K376" s="136"/>
      <c r="L376" s="137"/>
    </row>
    <row r="377" spans="3:12">
      <c r="C377" s="136"/>
      <c r="D377" s="136"/>
      <c r="E377" s="137"/>
      <c r="F377" s="19"/>
      <c r="G377" s="19"/>
      <c r="H377" s="14"/>
      <c r="J377" s="136"/>
      <c r="K377" s="136"/>
      <c r="L377" s="137"/>
    </row>
    <row r="378" spans="3:12">
      <c r="C378" s="136"/>
      <c r="D378" s="136"/>
      <c r="E378" s="137"/>
      <c r="F378" s="19"/>
      <c r="G378" s="19"/>
      <c r="H378" s="14"/>
      <c r="J378" s="136"/>
      <c r="K378" s="136"/>
      <c r="L378" s="137"/>
    </row>
    <row r="379" spans="3:12">
      <c r="C379" s="136"/>
      <c r="D379" s="136"/>
      <c r="E379" s="137"/>
      <c r="F379" s="19"/>
      <c r="G379" s="19"/>
      <c r="H379" s="14"/>
      <c r="J379" s="136"/>
      <c r="K379" s="136"/>
      <c r="L379" s="137"/>
    </row>
    <row r="380" spans="3:12">
      <c r="C380" s="136"/>
      <c r="D380" s="136"/>
      <c r="E380" s="137"/>
      <c r="F380" s="19"/>
      <c r="G380" s="19"/>
      <c r="H380" s="14"/>
      <c r="J380" s="136"/>
      <c r="K380" s="136"/>
      <c r="L380" s="137"/>
    </row>
    <row r="381" spans="3:12">
      <c r="C381" s="136"/>
      <c r="D381" s="136"/>
      <c r="E381" s="137"/>
      <c r="F381" s="19"/>
      <c r="G381" s="19"/>
      <c r="H381" s="14"/>
      <c r="J381" s="136"/>
      <c r="K381" s="136"/>
      <c r="L381" s="137"/>
    </row>
    <row r="382" spans="3:12">
      <c r="C382" s="136"/>
      <c r="D382" s="136"/>
      <c r="E382" s="137"/>
      <c r="F382" s="19"/>
      <c r="G382" s="19"/>
      <c r="H382" s="14"/>
      <c r="J382" s="136"/>
      <c r="K382" s="136"/>
      <c r="L382" s="137"/>
    </row>
    <row r="383" spans="3:12">
      <c r="C383" s="136"/>
      <c r="D383" s="136"/>
      <c r="E383" s="137"/>
      <c r="F383" s="19"/>
      <c r="G383" s="19"/>
      <c r="H383" s="14"/>
      <c r="J383" s="136"/>
      <c r="K383" s="136"/>
      <c r="L383" s="137"/>
    </row>
    <row r="384" spans="3:12">
      <c r="C384" s="136"/>
      <c r="D384" s="136"/>
      <c r="E384" s="137"/>
      <c r="F384" s="19"/>
      <c r="G384" s="19"/>
      <c r="H384" s="14"/>
      <c r="J384" s="136"/>
      <c r="K384" s="136"/>
      <c r="L384" s="137"/>
    </row>
    <row r="385" spans="3:12">
      <c r="C385" s="136"/>
      <c r="D385" s="136"/>
      <c r="E385" s="137"/>
      <c r="F385" s="19"/>
      <c r="G385" s="19"/>
      <c r="H385" s="14"/>
      <c r="J385" s="136"/>
      <c r="K385" s="136"/>
      <c r="L385" s="137"/>
    </row>
    <row r="386" spans="3:12">
      <c r="C386" s="136"/>
      <c r="D386" s="136"/>
      <c r="E386" s="137"/>
      <c r="F386" s="19"/>
      <c r="G386" s="19"/>
      <c r="H386" s="14"/>
      <c r="J386" s="136"/>
      <c r="K386" s="136"/>
      <c r="L386" s="137"/>
    </row>
    <row r="387" spans="3:12">
      <c r="C387" s="136"/>
      <c r="D387" s="136"/>
      <c r="E387" s="137"/>
      <c r="F387" s="19"/>
      <c r="G387" s="19"/>
      <c r="H387" s="14"/>
      <c r="J387" s="136"/>
      <c r="K387" s="136"/>
      <c r="L387" s="137"/>
    </row>
    <row r="388" spans="3:12">
      <c r="C388" s="136"/>
      <c r="D388" s="136"/>
      <c r="E388" s="137"/>
      <c r="F388" s="19"/>
      <c r="G388" s="19"/>
      <c r="H388" s="14"/>
      <c r="J388" s="136"/>
      <c r="K388" s="136"/>
      <c r="L388" s="137"/>
    </row>
    <row r="389" spans="3:12">
      <c r="C389" s="136"/>
      <c r="D389" s="136"/>
      <c r="E389" s="137"/>
      <c r="F389" s="19"/>
      <c r="G389" s="19"/>
      <c r="H389" s="14"/>
      <c r="J389" s="136"/>
      <c r="K389" s="136"/>
      <c r="L389" s="137"/>
    </row>
    <row r="390" spans="3:12">
      <c r="C390" s="136"/>
      <c r="D390" s="136"/>
      <c r="E390" s="137"/>
      <c r="F390" s="19"/>
      <c r="G390" s="19"/>
      <c r="H390" s="14"/>
      <c r="J390" s="136"/>
      <c r="K390" s="136"/>
      <c r="L390" s="137"/>
    </row>
    <row r="391" spans="3:12">
      <c r="C391" s="136"/>
      <c r="D391" s="136"/>
      <c r="E391" s="137"/>
      <c r="F391" s="19"/>
      <c r="G391" s="19"/>
      <c r="H391" s="14"/>
      <c r="J391" s="136"/>
      <c r="K391" s="136"/>
      <c r="L391" s="137"/>
    </row>
    <row r="392" spans="3:12">
      <c r="C392" s="136"/>
      <c r="D392" s="136"/>
      <c r="E392" s="137"/>
      <c r="F392" s="19"/>
      <c r="G392" s="19"/>
      <c r="H392" s="14"/>
      <c r="J392" s="136"/>
      <c r="K392" s="136"/>
      <c r="L392" s="137"/>
    </row>
    <row r="393" spans="3:12">
      <c r="C393" s="136"/>
      <c r="D393" s="136"/>
      <c r="E393" s="137"/>
      <c r="F393" s="19"/>
      <c r="G393" s="19"/>
      <c r="H393" s="14"/>
      <c r="J393" s="136"/>
      <c r="K393" s="136"/>
      <c r="L393" s="137"/>
    </row>
    <row r="394" spans="3:12">
      <c r="C394" s="136"/>
      <c r="D394" s="136"/>
      <c r="E394" s="137"/>
      <c r="F394" s="19"/>
      <c r="G394" s="19"/>
      <c r="H394" s="14"/>
      <c r="J394" s="136"/>
      <c r="K394" s="136"/>
      <c r="L394" s="137"/>
    </row>
    <row r="395" spans="3:12">
      <c r="C395" s="136"/>
      <c r="D395" s="136"/>
      <c r="E395" s="137"/>
      <c r="F395" s="19"/>
      <c r="G395" s="19"/>
      <c r="H395" s="14"/>
      <c r="J395" s="136"/>
      <c r="K395" s="136"/>
      <c r="L395" s="137"/>
    </row>
    <row r="396" spans="3:12">
      <c r="C396" s="136"/>
      <c r="D396" s="136"/>
      <c r="E396" s="137"/>
      <c r="F396" s="19"/>
      <c r="G396" s="19"/>
      <c r="H396" s="14"/>
      <c r="J396" s="136"/>
      <c r="K396" s="136"/>
      <c r="L396" s="137"/>
    </row>
    <row r="397" spans="3:12">
      <c r="C397" s="136"/>
      <c r="D397" s="136"/>
      <c r="E397" s="137"/>
      <c r="F397" s="19"/>
      <c r="G397" s="19"/>
      <c r="H397" s="14"/>
      <c r="J397" s="136"/>
      <c r="K397" s="136"/>
      <c r="L397" s="137"/>
    </row>
    <row r="398" spans="3:12">
      <c r="C398" s="136"/>
      <c r="D398" s="136"/>
      <c r="E398" s="137"/>
      <c r="F398" s="19"/>
      <c r="G398" s="19"/>
      <c r="H398" s="14"/>
      <c r="J398" s="136"/>
      <c r="K398" s="136"/>
      <c r="L398" s="137"/>
    </row>
    <row r="399" spans="3:12">
      <c r="C399" s="136"/>
      <c r="D399" s="136"/>
      <c r="E399" s="137"/>
      <c r="F399" s="19"/>
      <c r="G399" s="19"/>
      <c r="H399" s="14"/>
      <c r="J399" s="136"/>
      <c r="K399" s="136"/>
      <c r="L399" s="137"/>
    </row>
    <row r="400" spans="3:12">
      <c r="C400" s="136"/>
      <c r="D400" s="136"/>
      <c r="E400" s="137"/>
      <c r="F400" s="19"/>
      <c r="G400" s="19"/>
      <c r="H400" s="14"/>
      <c r="J400" s="136"/>
      <c r="K400" s="136"/>
      <c r="L400" s="137"/>
    </row>
    <row r="401" spans="3:12">
      <c r="C401" s="136"/>
      <c r="D401" s="136"/>
      <c r="E401" s="137"/>
      <c r="F401" s="19"/>
      <c r="G401" s="19"/>
      <c r="H401" s="14"/>
      <c r="J401" s="136"/>
      <c r="K401" s="136"/>
      <c r="L401" s="137"/>
    </row>
    <row r="402" spans="3:12">
      <c r="C402" s="136"/>
      <c r="D402" s="136"/>
      <c r="E402" s="137"/>
      <c r="F402" s="19"/>
      <c r="G402" s="19"/>
      <c r="H402" s="14"/>
      <c r="J402" s="136"/>
      <c r="K402" s="136"/>
      <c r="L402" s="137"/>
    </row>
    <row r="403" spans="3:12">
      <c r="C403" s="136"/>
      <c r="D403" s="136"/>
      <c r="E403" s="137"/>
      <c r="F403" s="19"/>
      <c r="G403" s="19"/>
      <c r="H403" s="14"/>
      <c r="J403" s="136"/>
      <c r="K403" s="136"/>
      <c r="L403" s="137"/>
    </row>
    <row r="404" spans="3:12">
      <c r="C404" s="136"/>
      <c r="D404" s="136"/>
      <c r="E404" s="137"/>
      <c r="F404" s="19"/>
      <c r="G404" s="19"/>
      <c r="H404" s="14"/>
      <c r="J404" s="136"/>
      <c r="K404" s="136"/>
      <c r="L404" s="137"/>
    </row>
    <row r="405" spans="3:12">
      <c r="C405" s="136"/>
      <c r="D405" s="136"/>
      <c r="E405" s="137"/>
      <c r="F405" s="19"/>
      <c r="G405" s="19"/>
      <c r="H405" s="14"/>
      <c r="J405" s="136"/>
      <c r="K405" s="136"/>
      <c r="L405" s="137"/>
    </row>
    <row r="406" spans="3:12">
      <c r="C406" s="136"/>
      <c r="D406" s="136"/>
      <c r="E406" s="137"/>
      <c r="F406" s="19"/>
      <c r="G406" s="19"/>
      <c r="H406" s="14"/>
      <c r="J406" s="136"/>
      <c r="K406" s="136"/>
      <c r="L406" s="137"/>
    </row>
    <row r="407" spans="3:12">
      <c r="C407" s="136"/>
      <c r="D407" s="136"/>
      <c r="E407" s="137"/>
      <c r="F407" s="19"/>
      <c r="G407" s="19"/>
      <c r="H407" s="14"/>
      <c r="J407" s="136"/>
      <c r="K407" s="136"/>
      <c r="L407" s="137"/>
    </row>
    <row r="408" spans="3:12">
      <c r="C408" s="136"/>
      <c r="D408" s="136"/>
      <c r="E408" s="137"/>
      <c r="F408" s="19"/>
      <c r="G408" s="19"/>
      <c r="H408" s="14"/>
      <c r="J408" s="136"/>
      <c r="K408" s="136"/>
      <c r="L408" s="137"/>
    </row>
    <row r="409" spans="3:12">
      <c r="C409" s="136"/>
      <c r="D409" s="136"/>
      <c r="E409" s="137"/>
      <c r="F409" s="19"/>
      <c r="G409" s="19"/>
      <c r="H409" s="14"/>
      <c r="J409" s="136"/>
      <c r="K409" s="136"/>
      <c r="L409" s="137"/>
    </row>
    <row r="410" spans="3:12">
      <c r="C410" s="136"/>
      <c r="D410" s="136"/>
      <c r="E410" s="137"/>
      <c r="F410" s="19"/>
      <c r="G410" s="19"/>
      <c r="H410" s="14"/>
      <c r="J410" s="136"/>
      <c r="K410" s="136"/>
      <c r="L410" s="137"/>
    </row>
    <row r="411" spans="3:12">
      <c r="C411" s="136"/>
      <c r="D411" s="136"/>
      <c r="E411" s="137"/>
      <c r="F411" s="19"/>
      <c r="G411" s="19"/>
      <c r="H411" s="14"/>
      <c r="J411" s="136"/>
      <c r="K411" s="136"/>
      <c r="L411" s="137"/>
    </row>
    <row r="412" spans="3:12">
      <c r="C412" s="136"/>
      <c r="D412" s="136"/>
      <c r="E412" s="137"/>
      <c r="F412" s="19"/>
      <c r="G412" s="19"/>
      <c r="H412" s="14"/>
      <c r="J412" s="136"/>
      <c r="K412" s="136"/>
      <c r="L412" s="137"/>
    </row>
    <row r="413" spans="3:12">
      <c r="C413" s="136"/>
      <c r="D413" s="136"/>
      <c r="E413" s="137"/>
      <c r="F413" s="19"/>
      <c r="G413" s="19"/>
      <c r="H413" s="14"/>
      <c r="J413" s="136"/>
      <c r="K413" s="136"/>
      <c r="L413" s="137"/>
    </row>
    <row r="414" spans="3:12">
      <c r="C414" s="136"/>
      <c r="D414" s="136"/>
      <c r="E414" s="137"/>
      <c r="F414" s="19"/>
      <c r="G414" s="19"/>
      <c r="H414" s="14"/>
      <c r="J414" s="136"/>
      <c r="K414" s="136"/>
      <c r="L414" s="137"/>
    </row>
    <row r="415" spans="3:12">
      <c r="C415" s="136"/>
      <c r="D415" s="136"/>
      <c r="E415" s="137"/>
      <c r="F415" s="19"/>
      <c r="G415" s="19"/>
      <c r="H415" s="14"/>
      <c r="J415" s="136"/>
      <c r="K415" s="136"/>
      <c r="L415" s="137"/>
    </row>
    <row r="416" spans="3:12">
      <c r="C416" s="136"/>
      <c r="D416" s="136"/>
      <c r="E416" s="137"/>
      <c r="F416" s="19"/>
      <c r="G416" s="19"/>
      <c r="H416" s="14"/>
      <c r="J416" s="136"/>
      <c r="K416" s="136"/>
      <c r="L416" s="137"/>
    </row>
    <row r="417" spans="3:12">
      <c r="C417" s="136"/>
      <c r="D417" s="136"/>
      <c r="E417" s="137"/>
      <c r="F417" s="19"/>
      <c r="G417" s="19"/>
      <c r="H417" s="14"/>
      <c r="J417" s="136"/>
      <c r="K417" s="136"/>
      <c r="L417" s="137"/>
    </row>
    <row r="418" spans="3:12">
      <c r="C418" s="136"/>
      <c r="D418" s="136"/>
      <c r="E418" s="137"/>
      <c r="F418" s="19"/>
      <c r="G418" s="19"/>
      <c r="H418" s="14"/>
      <c r="J418" s="136"/>
      <c r="K418" s="136"/>
      <c r="L418" s="137"/>
    </row>
    <row r="419" spans="3:12">
      <c r="C419" s="136"/>
      <c r="D419" s="136"/>
      <c r="E419" s="137"/>
      <c r="F419" s="19"/>
      <c r="G419" s="19"/>
      <c r="H419" s="14"/>
      <c r="J419" s="136"/>
      <c r="K419" s="136"/>
      <c r="L419" s="137"/>
    </row>
    <row r="420" spans="3:12">
      <c r="C420" s="136"/>
      <c r="D420" s="136"/>
      <c r="E420" s="137"/>
      <c r="F420" s="19"/>
      <c r="G420" s="19"/>
      <c r="H420" s="14"/>
      <c r="J420" s="136"/>
      <c r="K420" s="136"/>
      <c r="L420" s="137"/>
    </row>
    <row r="421" spans="3:12">
      <c r="C421" s="136"/>
      <c r="D421" s="136"/>
      <c r="E421" s="137"/>
      <c r="F421" s="19"/>
      <c r="G421" s="19"/>
      <c r="H421" s="14"/>
      <c r="J421" s="136"/>
      <c r="K421" s="136"/>
      <c r="L421" s="137"/>
    </row>
    <row r="422" spans="3:12">
      <c r="C422" s="136"/>
      <c r="D422" s="136"/>
      <c r="E422" s="137"/>
      <c r="F422" s="19"/>
      <c r="G422" s="19"/>
      <c r="H422" s="14"/>
      <c r="J422" s="136"/>
      <c r="K422" s="136"/>
      <c r="L422" s="137"/>
    </row>
    <row r="423" spans="3:12">
      <c r="C423" s="136"/>
      <c r="D423" s="136"/>
      <c r="E423" s="137"/>
      <c r="F423" s="19"/>
      <c r="G423" s="19"/>
      <c r="H423" s="14"/>
      <c r="J423" s="136"/>
      <c r="K423" s="136"/>
      <c r="L423" s="137"/>
    </row>
    <row r="424" spans="3:12">
      <c r="C424" s="136"/>
      <c r="D424" s="136"/>
      <c r="E424" s="137"/>
      <c r="F424" s="19"/>
      <c r="G424" s="19"/>
      <c r="H424" s="14"/>
      <c r="J424" s="136"/>
      <c r="K424" s="136"/>
      <c r="L424" s="137"/>
    </row>
    <row r="425" spans="3:12">
      <c r="C425" s="136"/>
      <c r="D425" s="136"/>
      <c r="E425" s="137"/>
      <c r="F425" s="19"/>
      <c r="G425" s="19"/>
      <c r="H425" s="14"/>
      <c r="J425" s="136"/>
      <c r="K425" s="136"/>
      <c r="L425" s="137"/>
    </row>
    <row r="426" spans="3:12">
      <c r="C426" s="136"/>
      <c r="D426" s="136"/>
      <c r="E426" s="137"/>
      <c r="F426" s="19"/>
      <c r="G426" s="19"/>
      <c r="H426" s="14"/>
      <c r="J426" s="136"/>
      <c r="K426" s="136"/>
      <c r="L426" s="137"/>
    </row>
    <row r="427" spans="3:12">
      <c r="C427" s="136"/>
      <c r="D427" s="136"/>
      <c r="E427" s="137"/>
      <c r="F427" s="19"/>
      <c r="G427" s="19"/>
      <c r="H427" s="14"/>
      <c r="J427" s="136"/>
      <c r="K427" s="136"/>
      <c r="L427" s="137"/>
    </row>
    <row r="428" spans="3:12">
      <c r="C428" s="136"/>
      <c r="D428" s="136"/>
      <c r="E428" s="137"/>
      <c r="F428" s="19"/>
      <c r="G428" s="19"/>
      <c r="H428" s="14"/>
      <c r="J428" s="136"/>
      <c r="K428" s="136"/>
      <c r="L428" s="137"/>
    </row>
    <row r="429" spans="3:12">
      <c r="C429" s="136"/>
      <c r="D429" s="136"/>
      <c r="E429" s="137"/>
      <c r="F429" s="19"/>
      <c r="G429" s="19"/>
      <c r="H429" s="14"/>
      <c r="J429" s="136"/>
      <c r="K429" s="136"/>
      <c r="L429" s="137"/>
    </row>
    <row r="430" spans="3:12">
      <c r="C430" s="136"/>
      <c r="D430" s="136"/>
      <c r="E430" s="137"/>
      <c r="F430" s="19"/>
      <c r="G430" s="19"/>
      <c r="H430" s="14"/>
      <c r="J430" s="136"/>
      <c r="K430" s="136"/>
      <c r="L430" s="137"/>
    </row>
    <row r="431" spans="3:12">
      <c r="C431" s="136"/>
      <c r="D431" s="136"/>
      <c r="E431" s="137"/>
      <c r="F431" s="19"/>
      <c r="G431" s="19"/>
      <c r="H431" s="14"/>
      <c r="J431" s="136"/>
      <c r="K431" s="136"/>
      <c r="L431" s="137"/>
    </row>
    <row r="432" spans="3:12">
      <c r="C432" s="136"/>
      <c r="D432" s="136"/>
      <c r="E432" s="137"/>
      <c r="F432" s="19"/>
      <c r="G432" s="19"/>
      <c r="H432" s="14"/>
      <c r="J432" s="136"/>
      <c r="K432" s="136"/>
      <c r="L432" s="137"/>
    </row>
    <row r="433" spans="3:12">
      <c r="C433" s="136"/>
      <c r="D433" s="136"/>
      <c r="E433" s="137"/>
      <c r="F433" s="19"/>
      <c r="G433" s="19"/>
      <c r="H433" s="14"/>
      <c r="J433" s="136"/>
      <c r="K433" s="136"/>
      <c r="L433" s="137"/>
    </row>
    <row r="434" spans="3:12">
      <c r="C434" s="136"/>
      <c r="D434" s="136"/>
      <c r="E434" s="137"/>
      <c r="F434" s="19"/>
      <c r="G434" s="19"/>
      <c r="H434" s="14"/>
      <c r="J434" s="136"/>
      <c r="K434" s="136"/>
      <c r="L434" s="137"/>
    </row>
    <row r="435" spans="3:12">
      <c r="C435" s="136"/>
      <c r="D435" s="136"/>
      <c r="E435" s="137"/>
      <c r="F435" s="19"/>
      <c r="G435" s="19"/>
      <c r="H435" s="14"/>
      <c r="J435" s="136"/>
      <c r="K435" s="136"/>
      <c r="L435" s="137"/>
    </row>
    <row r="436" spans="3:12">
      <c r="C436" s="136"/>
      <c r="D436" s="136"/>
      <c r="E436" s="137"/>
      <c r="F436" s="19"/>
      <c r="G436" s="19"/>
      <c r="H436" s="14"/>
      <c r="J436" s="136"/>
      <c r="K436" s="136"/>
      <c r="L436" s="137"/>
    </row>
    <row r="437" spans="3:12">
      <c r="C437" s="136"/>
      <c r="D437" s="136"/>
      <c r="E437" s="137"/>
      <c r="F437" s="19"/>
      <c r="G437" s="19"/>
      <c r="H437" s="14"/>
      <c r="J437" s="136"/>
      <c r="K437" s="136"/>
      <c r="L437" s="137"/>
    </row>
    <row r="438" spans="3:12">
      <c r="C438" s="136"/>
      <c r="D438" s="136"/>
      <c r="E438" s="137"/>
      <c r="F438" s="19"/>
      <c r="G438" s="19"/>
      <c r="H438" s="14"/>
      <c r="J438" s="136"/>
      <c r="K438" s="136"/>
      <c r="L438" s="137"/>
    </row>
    <row r="439" spans="3:12">
      <c r="C439" s="136"/>
      <c r="D439" s="136"/>
      <c r="E439" s="137"/>
      <c r="F439" s="19"/>
      <c r="G439" s="19"/>
      <c r="H439" s="14"/>
      <c r="J439" s="136"/>
      <c r="K439" s="136"/>
      <c r="L439" s="137"/>
    </row>
    <row r="440" spans="3:12">
      <c r="C440" s="136"/>
      <c r="D440" s="136"/>
      <c r="E440" s="137"/>
      <c r="F440" s="19"/>
      <c r="G440" s="19"/>
      <c r="H440" s="14"/>
      <c r="J440" s="136"/>
      <c r="K440" s="136"/>
      <c r="L440" s="137"/>
    </row>
    <row r="441" spans="3:12">
      <c r="C441" s="136"/>
      <c r="D441" s="136"/>
      <c r="E441" s="137"/>
      <c r="F441" s="19"/>
      <c r="G441" s="19"/>
      <c r="H441" s="14"/>
      <c r="J441" s="136"/>
      <c r="K441" s="136"/>
      <c r="L441" s="137"/>
    </row>
    <row r="442" spans="3:12">
      <c r="C442" s="136"/>
      <c r="D442" s="136"/>
      <c r="E442" s="137"/>
      <c r="F442" s="19"/>
      <c r="G442" s="19"/>
      <c r="H442" s="14"/>
      <c r="J442" s="136"/>
      <c r="K442" s="136"/>
      <c r="L442" s="137"/>
    </row>
    <row r="443" spans="3:12">
      <c r="C443" s="136"/>
      <c r="D443" s="136"/>
      <c r="E443" s="137"/>
      <c r="F443" s="19"/>
      <c r="G443" s="19"/>
      <c r="H443" s="14"/>
      <c r="J443" s="136"/>
      <c r="K443" s="136"/>
      <c r="L443" s="137"/>
    </row>
    <row r="444" spans="3:12">
      <c r="C444" s="136"/>
      <c r="D444" s="136"/>
      <c r="E444" s="137"/>
      <c r="F444" s="19"/>
      <c r="G444" s="19"/>
      <c r="H444" s="14"/>
      <c r="J444" s="136"/>
      <c r="K444" s="136"/>
      <c r="L444" s="137"/>
    </row>
    <row r="445" spans="3:12">
      <c r="C445" s="136"/>
      <c r="D445" s="136"/>
      <c r="E445" s="137"/>
      <c r="F445" s="19"/>
      <c r="G445" s="19"/>
      <c r="H445" s="14"/>
      <c r="J445" s="136"/>
      <c r="K445" s="136"/>
      <c r="L445" s="137"/>
    </row>
    <row r="446" spans="3:12">
      <c r="C446" s="136"/>
      <c r="D446" s="136"/>
      <c r="E446" s="137"/>
      <c r="F446" s="19"/>
      <c r="G446" s="19"/>
      <c r="H446" s="14"/>
      <c r="J446" s="136"/>
      <c r="K446" s="136"/>
      <c r="L446" s="137"/>
    </row>
    <row r="447" spans="3:12">
      <c r="C447" s="136"/>
      <c r="D447" s="136"/>
      <c r="E447" s="137"/>
      <c r="F447" s="19"/>
      <c r="G447" s="19"/>
      <c r="H447" s="14"/>
      <c r="J447" s="136"/>
      <c r="K447" s="136"/>
      <c r="L447" s="137"/>
    </row>
    <row r="448" spans="3:12">
      <c r="C448" s="136"/>
      <c r="D448" s="136"/>
      <c r="E448" s="137"/>
      <c r="F448" s="19"/>
      <c r="G448" s="19"/>
      <c r="H448" s="14"/>
      <c r="J448" s="136"/>
      <c r="K448" s="136"/>
      <c r="L448" s="137"/>
    </row>
    <row r="449" spans="3:12">
      <c r="C449" s="136"/>
      <c r="D449" s="136"/>
      <c r="E449" s="137"/>
      <c r="F449" s="19"/>
      <c r="G449" s="19"/>
      <c r="H449" s="14"/>
      <c r="J449" s="136"/>
      <c r="K449" s="136"/>
      <c r="L449" s="137"/>
    </row>
    <row r="450" spans="3:12">
      <c r="C450" s="136"/>
      <c r="D450" s="136"/>
      <c r="E450" s="137"/>
      <c r="F450" s="19"/>
      <c r="G450" s="19"/>
      <c r="H450" s="14"/>
      <c r="J450" s="136"/>
      <c r="K450" s="136"/>
      <c r="L450" s="137"/>
    </row>
    <row r="451" spans="3:12">
      <c r="C451" s="136"/>
      <c r="D451" s="136"/>
      <c r="E451" s="137"/>
      <c r="F451" s="19"/>
      <c r="G451" s="19"/>
      <c r="H451" s="14"/>
      <c r="J451" s="136"/>
      <c r="K451" s="136"/>
      <c r="L451" s="137"/>
    </row>
    <row r="452" spans="3:12">
      <c r="C452" s="136"/>
      <c r="D452" s="136"/>
      <c r="E452" s="137"/>
      <c r="F452" s="19"/>
      <c r="G452" s="19"/>
      <c r="H452" s="14"/>
      <c r="J452" s="136"/>
      <c r="K452" s="136"/>
      <c r="L452" s="137"/>
    </row>
    <row r="453" spans="3:12">
      <c r="C453" s="136"/>
      <c r="D453" s="136"/>
      <c r="E453" s="137"/>
      <c r="F453" s="19"/>
      <c r="G453" s="19"/>
      <c r="H453" s="14"/>
      <c r="J453" s="136"/>
      <c r="K453" s="136"/>
      <c r="L453" s="137"/>
    </row>
    <row r="454" spans="3:12">
      <c r="C454" s="136"/>
      <c r="D454" s="136"/>
      <c r="E454" s="137"/>
      <c r="F454" s="19"/>
      <c r="G454" s="19"/>
      <c r="H454" s="14"/>
      <c r="J454" s="136"/>
      <c r="K454" s="136"/>
      <c r="L454" s="137"/>
    </row>
    <row r="455" spans="3:12">
      <c r="C455" s="136"/>
      <c r="D455" s="136"/>
      <c r="E455" s="137"/>
      <c r="F455" s="19"/>
      <c r="G455" s="19"/>
      <c r="H455" s="14"/>
      <c r="J455" s="136"/>
      <c r="K455" s="136"/>
      <c r="L455" s="137"/>
    </row>
    <row r="456" spans="3:12">
      <c r="C456" s="136"/>
      <c r="D456" s="136"/>
      <c r="E456" s="137"/>
      <c r="F456" s="19"/>
      <c r="G456" s="19"/>
      <c r="H456" s="14"/>
      <c r="J456" s="136"/>
      <c r="K456" s="136"/>
      <c r="L456" s="137"/>
    </row>
    <row r="457" spans="3:12">
      <c r="C457" s="136"/>
      <c r="D457" s="136"/>
      <c r="E457" s="137"/>
      <c r="F457" s="19"/>
      <c r="G457" s="19"/>
      <c r="H457" s="14"/>
      <c r="J457" s="136"/>
      <c r="K457" s="136"/>
      <c r="L457" s="137"/>
    </row>
    <row r="458" spans="3:12">
      <c r="C458" s="136"/>
      <c r="D458" s="136"/>
      <c r="E458" s="137"/>
      <c r="F458" s="19"/>
      <c r="G458" s="19"/>
      <c r="H458" s="14"/>
      <c r="J458" s="136"/>
      <c r="K458" s="136"/>
      <c r="L458" s="137"/>
    </row>
    <row r="459" spans="3:12">
      <c r="C459" s="136"/>
      <c r="D459" s="136"/>
      <c r="E459" s="137"/>
      <c r="F459" s="19"/>
      <c r="G459" s="19"/>
      <c r="H459" s="14"/>
      <c r="J459" s="136"/>
      <c r="K459" s="136"/>
      <c r="L459" s="137"/>
    </row>
    <row r="460" spans="3:12">
      <c r="C460" s="136"/>
      <c r="D460" s="136"/>
      <c r="E460" s="137"/>
      <c r="F460" s="19"/>
      <c r="G460" s="19"/>
      <c r="H460" s="14"/>
      <c r="J460" s="136"/>
      <c r="K460" s="136"/>
      <c r="L460" s="137"/>
    </row>
    <row r="461" spans="3:12">
      <c r="C461" s="136"/>
      <c r="D461" s="136"/>
      <c r="E461" s="137"/>
      <c r="F461" s="19"/>
      <c r="G461" s="19"/>
      <c r="H461" s="14"/>
      <c r="J461" s="136"/>
      <c r="K461" s="136"/>
      <c r="L461" s="137"/>
    </row>
    <row r="462" spans="3:12">
      <c r="C462" s="136"/>
      <c r="D462" s="136"/>
      <c r="E462" s="137"/>
      <c r="F462" s="19"/>
      <c r="G462" s="19"/>
      <c r="H462" s="14"/>
      <c r="J462" s="136"/>
      <c r="K462" s="136"/>
      <c r="L462" s="137"/>
    </row>
    <row r="463" spans="3:12">
      <c r="C463" s="136"/>
      <c r="D463" s="136"/>
      <c r="E463" s="137"/>
      <c r="F463" s="19"/>
      <c r="G463" s="19"/>
      <c r="H463" s="14"/>
      <c r="J463" s="136"/>
      <c r="K463" s="136"/>
      <c r="L463" s="137"/>
    </row>
    <row r="464" spans="3:12">
      <c r="C464" s="136"/>
      <c r="D464" s="136"/>
      <c r="E464" s="137"/>
      <c r="F464" s="19"/>
      <c r="G464" s="19"/>
      <c r="H464" s="14"/>
      <c r="J464" s="136"/>
      <c r="K464" s="136"/>
      <c r="L464" s="137"/>
    </row>
    <row r="465" spans="3:12">
      <c r="C465" s="136"/>
      <c r="D465" s="136"/>
      <c r="E465" s="137"/>
      <c r="F465" s="19"/>
      <c r="G465" s="19"/>
      <c r="H465" s="14"/>
      <c r="J465" s="136"/>
      <c r="K465" s="136"/>
      <c r="L465" s="137"/>
    </row>
    <row r="466" spans="3:12">
      <c r="C466" s="136"/>
      <c r="D466" s="136"/>
      <c r="E466" s="137"/>
      <c r="F466" s="19"/>
      <c r="G466" s="19"/>
      <c r="H466" s="14"/>
      <c r="J466" s="136"/>
      <c r="K466" s="136"/>
      <c r="L466" s="137"/>
    </row>
    <row r="467" spans="3:12">
      <c r="C467" s="136"/>
      <c r="D467" s="136"/>
      <c r="E467" s="137"/>
      <c r="F467" s="19"/>
      <c r="G467" s="19"/>
      <c r="H467" s="14"/>
      <c r="J467" s="136"/>
      <c r="K467" s="136"/>
      <c r="L467" s="137"/>
    </row>
    <row r="468" spans="3:12">
      <c r="C468" s="136"/>
      <c r="D468" s="136"/>
      <c r="E468" s="137"/>
      <c r="F468" s="19"/>
      <c r="G468" s="19"/>
      <c r="H468" s="14"/>
      <c r="J468" s="136"/>
      <c r="K468" s="136"/>
      <c r="L468" s="137"/>
    </row>
    <row r="469" spans="3:12">
      <c r="C469" s="136"/>
      <c r="D469" s="136"/>
      <c r="E469" s="137"/>
      <c r="F469" s="19"/>
      <c r="G469" s="19"/>
      <c r="H469" s="14"/>
      <c r="J469" s="136"/>
      <c r="K469" s="136"/>
      <c r="L469" s="137"/>
    </row>
    <row r="470" spans="3:12">
      <c r="C470" s="136"/>
      <c r="D470" s="136"/>
      <c r="E470" s="137"/>
      <c r="F470" s="19"/>
      <c r="G470" s="19"/>
      <c r="H470" s="14"/>
      <c r="J470" s="136"/>
      <c r="K470" s="136"/>
      <c r="L470" s="137"/>
    </row>
    <row r="471" spans="3:12">
      <c r="C471" s="136"/>
      <c r="D471" s="136"/>
      <c r="E471" s="137"/>
      <c r="F471" s="19"/>
      <c r="G471" s="19"/>
      <c r="H471" s="14"/>
      <c r="J471" s="136"/>
      <c r="K471" s="136"/>
      <c r="L471" s="137"/>
    </row>
    <row r="472" spans="3:12">
      <c r="C472" s="136"/>
      <c r="D472" s="136"/>
      <c r="E472" s="137"/>
      <c r="F472" s="19"/>
      <c r="G472" s="19"/>
      <c r="H472" s="14"/>
      <c r="J472" s="136"/>
      <c r="K472" s="136"/>
      <c r="L472" s="137"/>
    </row>
    <row r="473" spans="3:12">
      <c r="C473" s="136"/>
      <c r="D473" s="136"/>
      <c r="E473" s="137"/>
      <c r="F473" s="19"/>
      <c r="G473" s="19"/>
      <c r="H473" s="14"/>
      <c r="J473" s="136"/>
      <c r="K473" s="136"/>
      <c r="L473" s="137"/>
    </row>
    <row r="474" spans="3:12">
      <c r="C474" s="136"/>
      <c r="D474" s="136"/>
      <c r="E474" s="137"/>
      <c r="F474" s="19"/>
      <c r="G474" s="19"/>
      <c r="H474" s="14"/>
      <c r="J474" s="136"/>
      <c r="K474" s="136"/>
      <c r="L474" s="137"/>
    </row>
    <row r="475" spans="3:12">
      <c r="C475" s="136"/>
      <c r="D475" s="136"/>
      <c r="E475" s="137"/>
      <c r="F475" s="19"/>
      <c r="G475" s="19"/>
      <c r="H475" s="14"/>
      <c r="J475" s="136"/>
      <c r="K475" s="136"/>
      <c r="L475" s="137"/>
    </row>
    <row r="476" spans="3:12">
      <c r="C476" s="136"/>
      <c r="D476" s="136"/>
      <c r="E476" s="137"/>
      <c r="F476" s="19"/>
      <c r="G476" s="19"/>
      <c r="H476" s="14"/>
      <c r="J476" s="136"/>
      <c r="K476" s="136"/>
      <c r="L476" s="137"/>
    </row>
    <row r="477" spans="3:12">
      <c r="C477" s="136"/>
      <c r="D477" s="136"/>
      <c r="E477" s="137"/>
      <c r="F477" s="19"/>
      <c r="G477" s="19"/>
      <c r="H477" s="14"/>
      <c r="J477" s="136"/>
      <c r="K477" s="136"/>
      <c r="L477" s="137"/>
    </row>
    <row r="478" spans="3:12">
      <c r="C478" s="136"/>
      <c r="D478" s="136"/>
      <c r="E478" s="137"/>
      <c r="F478" s="19"/>
      <c r="G478" s="19"/>
      <c r="H478" s="14"/>
      <c r="J478" s="136"/>
      <c r="K478" s="136"/>
      <c r="L478" s="137"/>
    </row>
    <row r="479" spans="3:12">
      <c r="C479" s="136"/>
      <c r="D479" s="136"/>
      <c r="E479" s="137"/>
      <c r="F479" s="19"/>
      <c r="G479" s="19"/>
      <c r="H479" s="14"/>
      <c r="J479" s="136"/>
      <c r="K479" s="136"/>
      <c r="L479" s="137"/>
    </row>
    <row r="480" spans="3:12">
      <c r="C480" s="136"/>
      <c r="D480" s="136"/>
      <c r="E480" s="137"/>
      <c r="F480" s="19"/>
      <c r="G480" s="19"/>
      <c r="H480" s="14"/>
      <c r="J480" s="136"/>
      <c r="K480" s="136"/>
      <c r="L480" s="137"/>
    </row>
    <row r="481" spans="3:12">
      <c r="C481" s="136"/>
      <c r="D481" s="136"/>
      <c r="E481" s="137"/>
      <c r="F481" s="19"/>
      <c r="G481" s="19"/>
      <c r="H481" s="14"/>
      <c r="J481" s="136"/>
      <c r="K481" s="136"/>
      <c r="L481" s="137"/>
    </row>
    <row r="482" spans="3:12">
      <c r="C482" s="136"/>
      <c r="D482" s="136"/>
      <c r="E482" s="137"/>
      <c r="F482" s="19"/>
      <c r="G482" s="19"/>
      <c r="H482" s="14"/>
      <c r="J482" s="136"/>
      <c r="K482" s="136"/>
      <c r="L482" s="137"/>
    </row>
    <row r="483" spans="3:12">
      <c r="C483" s="136"/>
      <c r="D483" s="136"/>
      <c r="E483" s="137"/>
      <c r="F483" s="19"/>
      <c r="G483" s="19"/>
      <c r="H483" s="14"/>
      <c r="J483" s="136"/>
      <c r="K483" s="136"/>
      <c r="L483" s="137"/>
    </row>
    <row r="484" spans="3:12">
      <c r="C484" s="136"/>
      <c r="D484" s="136"/>
      <c r="E484" s="137"/>
      <c r="F484" s="19"/>
      <c r="G484" s="19"/>
      <c r="H484" s="14"/>
      <c r="J484" s="136"/>
      <c r="K484" s="136"/>
      <c r="L484" s="137"/>
    </row>
    <row r="485" spans="3:12">
      <c r="C485" s="136"/>
      <c r="D485" s="136"/>
      <c r="E485" s="137"/>
      <c r="F485" s="19"/>
      <c r="G485" s="19"/>
      <c r="H485" s="14"/>
      <c r="J485" s="136"/>
      <c r="K485" s="136"/>
      <c r="L485" s="137"/>
    </row>
    <row r="486" spans="3:12">
      <c r="C486" s="136"/>
      <c r="D486" s="136"/>
      <c r="E486" s="137"/>
      <c r="F486" s="19"/>
      <c r="G486" s="19"/>
      <c r="H486" s="14"/>
      <c r="J486" s="136"/>
      <c r="K486" s="136"/>
      <c r="L486" s="137"/>
    </row>
    <row r="487" spans="3:12">
      <c r="C487" s="136"/>
      <c r="D487" s="136"/>
      <c r="E487" s="137"/>
      <c r="F487" s="19"/>
      <c r="G487" s="19"/>
      <c r="H487" s="14"/>
      <c r="J487" s="136"/>
      <c r="K487" s="136"/>
      <c r="L487" s="137"/>
    </row>
    <row r="488" spans="3:12">
      <c r="C488" s="136"/>
      <c r="D488" s="136"/>
      <c r="E488" s="137"/>
      <c r="F488" s="19"/>
      <c r="G488" s="19"/>
      <c r="H488" s="14"/>
      <c r="J488" s="136"/>
      <c r="K488" s="136"/>
      <c r="L488" s="137"/>
    </row>
    <row r="489" spans="3:12">
      <c r="C489" s="136"/>
      <c r="D489" s="136"/>
      <c r="E489" s="137"/>
      <c r="F489" s="19"/>
      <c r="G489" s="19"/>
      <c r="H489" s="14"/>
      <c r="J489" s="136"/>
      <c r="K489" s="136"/>
      <c r="L489" s="137"/>
    </row>
    <row r="490" spans="3:12">
      <c r="C490" s="136"/>
      <c r="D490" s="136"/>
      <c r="E490" s="137"/>
      <c r="F490" s="19"/>
      <c r="G490" s="19"/>
      <c r="H490" s="14"/>
      <c r="J490" s="136"/>
      <c r="K490" s="136"/>
      <c r="L490" s="137"/>
    </row>
    <row r="491" spans="3:12">
      <c r="C491" s="136"/>
      <c r="D491" s="136"/>
      <c r="E491" s="137"/>
      <c r="F491" s="19"/>
      <c r="G491" s="19"/>
      <c r="H491" s="14"/>
      <c r="J491" s="136"/>
      <c r="K491" s="136"/>
      <c r="L491" s="137"/>
    </row>
    <row r="492" spans="3:12">
      <c r="C492" s="136"/>
      <c r="D492" s="136"/>
      <c r="E492" s="137"/>
      <c r="F492" s="19"/>
      <c r="G492" s="19"/>
      <c r="H492" s="14"/>
      <c r="J492" s="136"/>
      <c r="K492" s="136"/>
      <c r="L492" s="137"/>
    </row>
    <row r="493" spans="3:12">
      <c r="C493" s="136"/>
      <c r="D493" s="136"/>
      <c r="E493" s="137"/>
      <c r="F493" s="19"/>
      <c r="G493" s="19"/>
      <c r="H493" s="14"/>
      <c r="J493" s="136"/>
      <c r="K493" s="136"/>
      <c r="L493" s="137"/>
    </row>
    <row r="494" spans="3:12">
      <c r="C494" s="136"/>
      <c r="D494" s="136"/>
      <c r="E494" s="137"/>
      <c r="F494" s="19"/>
      <c r="G494" s="19"/>
      <c r="H494" s="14"/>
      <c r="J494" s="136"/>
      <c r="K494" s="136"/>
      <c r="L494" s="137"/>
    </row>
    <row r="495" spans="3:12">
      <c r="C495" s="136"/>
      <c r="D495" s="136"/>
      <c r="E495" s="137"/>
      <c r="F495" s="19"/>
      <c r="G495" s="19"/>
      <c r="H495" s="14"/>
      <c r="J495" s="136"/>
      <c r="K495" s="136"/>
      <c r="L495" s="137"/>
    </row>
    <row r="496" spans="3:12">
      <c r="C496" s="136"/>
      <c r="D496" s="136"/>
      <c r="E496" s="137"/>
      <c r="F496" s="19"/>
      <c r="G496" s="19"/>
      <c r="H496" s="14"/>
      <c r="J496" s="136"/>
      <c r="K496" s="136"/>
      <c r="L496" s="137"/>
    </row>
    <row r="497" spans="3:12">
      <c r="C497" s="136"/>
      <c r="D497" s="136"/>
      <c r="E497" s="137"/>
      <c r="F497" s="19"/>
      <c r="G497" s="19"/>
      <c r="H497" s="14"/>
      <c r="J497" s="136"/>
      <c r="K497" s="136"/>
      <c r="L497" s="137"/>
    </row>
    <row r="498" spans="3:12">
      <c r="C498" s="136"/>
      <c r="D498" s="136"/>
      <c r="E498" s="137"/>
      <c r="F498" s="19"/>
      <c r="G498" s="19"/>
      <c r="H498" s="14"/>
      <c r="J498" s="136"/>
      <c r="K498" s="136"/>
      <c r="L498" s="137"/>
    </row>
    <row r="499" spans="3:12">
      <c r="C499" s="136"/>
      <c r="D499" s="136"/>
      <c r="E499" s="137"/>
      <c r="F499" s="19"/>
      <c r="G499" s="19"/>
      <c r="H499" s="14"/>
      <c r="J499" s="136"/>
      <c r="K499" s="136"/>
      <c r="L499" s="137"/>
    </row>
    <row r="500" spans="3:12">
      <c r="C500" s="136"/>
      <c r="D500" s="136"/>
      <c r="E500" s="137"/>
      <c r="F500" s="19"/>
      <c r="G500" s="19"/>
      <c r="H500" s="14"/>
      <c r="J500" s="136"/>
      <c r="K500" s="136"/>
      <c r="L500" s="137"/>
    </row>
    <row r="501" spans="3:12">
      <c r="C501" s="136"/>
      <c r="D501" s="136"/>
      <c r="E501" s="137"/>
      <c r="F501" s="19"/>
      <c r="G501" s="19"/>
      <c r="H501" s="14"/>
      <c r="J501" s="136"/>
      <c r="K501" s="136"/>
      <c r="L501" s="137"/>
    </row>
    <row r="502" spans="3:12">
      <c r="C502" s="136"/>
      <c r="D502" s="136"/>
      <c r="E502" s="137"/>
      <c r="F502" s="19"/>
      <c r="G502" s="19"/>
      <c r="H502" s="14"/>
      <c r="J502" s="136"/>
      <c r="K502" s="136"/>
      <c r="L502" s="137"/>
    </row>
    <row r="503" spans="3:12">
      <c r="C503" s="136"/>
      <c r="D503" s="136"/>
      <c r="E503" s="137"/>
      <c r="F503" s="19"/>
      <c r="G503" s="19"/>
      <c r="H503" s="14"/>
      <c r="J503" s="136"/>
      <c r="K503" s="136"/>
      <c r="L503" s="137"/>
    </row>
    <row r="504" spans="3:12">
      <c r="C504" s="136"/>
      <c r="D504" s="136"/>
      <c r="E504" s="137"/>
      <c r="F504" s="19"/>
      <c r="G504" s="19"/>
      <c r="H504" s="14"/>
      <c r="J504" s="136"/>
      <c r="K504" s="136"/>
      <c r="L504" s="137"/>
    </row>
    <row r="505" spans="3:12">
      <c r="C505" s="136"/>
      <c r="D505" s="136"/>
      <c r="E505" s="137"/>
      <c r="F505" s="19"/>
      <c r="G505" s="19"/>
      <c r="H505" s="14"/>
      <c r="J505" s="136"/>
      <c r="K505" s="136"/>
      <c r="L505" s="137"/>
    </row>
    <row r="506" spans="3:12">
      <c r="C506" s="136"/>
      <c r="D506" s="136"/>
      <c r="E506" s="137"/>
      <c r="F506" s="19"/>
      <c r="G506" s="19"/>
      <c r="H506" s="14"/>
      <c r="J506" s="136"/>
      <c r="K506" s="136"/>
      <c r="L506" s="137"/>
    </row>
    <row r="507" spans="3:12">
      <c r="C507" s="136"/>
      <c r="D507" s="136"/>
      <c r="E507" s="137"/>
      <c r="F507" s="19"/>
      <c r="G507" s="19"/>
      <c r="H507" s="14"/>
      <c r="J507" s="136"/>
      <c r="K507" s="136"/>
      <c r="L507" s="137"/>
    </row>
    <row r="508" spans="3:12">
      <c r="C508" s="136"/>
      <c r="D508" s="136"/>
      <c r="E508" s="137"/>
      <c r="F508" s="19"/>
      <c r="G508" s="19"/>
      <c r="H508" s="14"/>
      <c r="J508" s="136"/>
      <c r="K508" s="136"/>
      <c r="L508" s="137"/>
    </row>
    <row r="509" spans="3:12">
      <c r="C509" s="136"/>
      <c r="D509" s="136"/>
      <c r="E509" s="137"/>
      <c r="F509" s="19"/>
      <c r="G509" s="19"/>
      <c r="H509" s="14"/>
      <c r="J509" s="136"/>
      <c r="K509" s="136"/>
      <c r="L509" s="137"/>
    </row>
    <row r="510" spans="3:12">
      <c r="C510" s="136"/>
      <c r="D510" s="136"/>
      <c r="E510" s="137"/>
      <c r="F510" s="19"/>
      <c r="G510" s="19"/>
      <c r="H510" s="14"/>
      <c r="J510" s="136"/>
      <c r="K510" s="136"/>
      <c r="L510" s="137"/>
    </row>
    <row r="511" spans="3:12">
      <c r="C511" s="136"/>
      <c r="D511" s="136"/>
      <c r="E511" s="137"/>
      <c r="F511" s="19"/>
      <c r="G511" s="19"/>
      <c r="H511" s="14"/>
      <c r="J511" s="136"/>
      <c r="K511" s="136"/>
      <c r="L511" s="137"/>
    </row>
    <row r="512" spans="3:12">
      <c r="C512" s="136"/>
      <c r="D512" s="136"/>
      <c r="E512" s="137"/>
      <c r="F512" s="19"/>
      <c r="G512" s="19"/>
      <c r="H512" s="14"/>
      <c r="J512" s="136"/>
      <c r="K512" s="136"/>
      <c r="L512" s="137"/>
    </row>
    <row r="513" spans="3:12">
      <c r="C513" s="136"/>
      <c r="D513" s="136"/>
      <c r="E513" s="137"/>
      <c r="F513" s="19"/>
      <c r="G513" s="19"/>
      <c r="H513" s="14"/>
      <c r="J513" s="136"/>
      <c r="K513" s="136"/>
      <c r="L513" s="137"/>
    </row>
    <row r="514" spans="3:12">
      <c r="C514" s="136"/>
      <c r="D514" s="136"/>
      <c r="E514" s="137"/>
      <c r="F514" s="19"/>
      <c r="G514" s="19"/>
      <c r="H514" s="14"/>
      <c r="J514" s="136"/>
      <c r="K514" s="136"/>
      <c r="L514" s="137"/>
    </row>
    <row r="515" spans="3:12">
      <c r="C515" s="136"/>
      <c r="D515" s="136"/>
      <c r="E515" s="137"/>
      <c r="F515" s="19"/>
      <c r="G515" s="19"/>
      <c r="H515" s="14"/>
      <c r="J515" s="136"/>
      <c r="K515" s="136"/>
      <c r="L515" s="137"/>
    </row>
    <row r="516" spans="3:12">
      <c r="C516" s="136"/>
      <c r="D516" s="136"/>
      <c r="E516" s="137"/>
      <c r="F516" s="19"/>
      <c r="G516" s="19"/>
      <c r="H516" s="14"/>
      <c r="J516" s="136"/>
      <c r="K516" s="136"/>
      <c r="L516" s="137"/>
    </row>
    <row r="517" spans="3:12">
      <c r="C517" s="136"/>
      <c r="D517" s="136"/>
      <c r="E517" s="137"/>
      <c r="F517" s="19"/>
      <c r="G517" s="19"/>
      <c r="H517" s="14"/>
      <c r="J517" s="136"/>
      <c r="K517" s="136"/>
      <c r="L517" s="137"/>
    </row>
    <row r="518" spans="3:12">
      <c r="C518" s="136"/>
      <c r="D518" s="136"/>
      <c r="E518" s="137"/>
      <c r="F518" s="19"/>
      <c r="G518" s="19"/>
      <c r="H518" s="14"/>
      <c r="J518" s="136"/>
      <c r="K518" s="136"/>
      <c r="L518" s="137"/>
    </row>
    <row r="519" spans="3:12">
      <c r="C519" s="136"/>
      <c r="D519" s="136"/>
      <c r="E519" s="137"/>
      <c r="F519" s="19"/>
      <c r="G519" s="19"/>
      <c r="H519" s="14"/>
      <c r="J519" s="136"/>
      <c r="K519" s="136"/>
      <c r="L519" s="137"/>
    </row>
    <row r="520" spans="3:12">
      <c r="C520" s="136"/>
      <c r="D520" s="136"/>
      <c r="E520" s="137"/>
      <c r="F520" s="19"/>
      <c r="G520" s="19"/>
      <c r="H520" s="14"/>
      <c r="J520" s="136"/>
      <c r="K520" s="136"/>
      <c r="L520" s="137"/>
    </row>
    <row r="521" spans="3:12">
      <c r="C521" s="136"/>
      <c r="D521" s="136"/>
      <c r="E521" s="137"/>
      <c r="F521" s="19"/>
      <c r="G521" s="19"/>
      <c r="H521" s="14"/>
      <c r="J521" s="136"/>
      <c r="K521" s="136"/>
      <c r="L521" s="137"/>
    </row>
    <row r="522" spans="3:12">
      <c r="C522" s="136"/>
      <c r="D522" s="136"/>
      <c r="E522" s="137"/>
      <c r="F522" s="19"/>
      <c r="G522" s="19"/>
      <c r="H522" s="14"/>
      <c r="J522" s="136"/>
      <c r="K522" s="136"/>
      <c r="L522" s="137"/>
    </row>
    <row r="523" spans="3:12">
      <c r="C523" s="136"/>
      <c r="D523" s="136"/>
      <c r="E523" s="137"/>
      <c r="F523" s="19"/>
      <c r="G523" s="19"/>
      <c r="H523" s="14"/>
      <c r="J523" s="136"/>
      <c r="K523" s="136"/>
      <c r="L523" s="137"/>
    </row>
    <row r="524" spans="3:12">
      <c r="C524" s="136"/>
      <c r="D524" s="136"/>
      <c r="E524" s="137"/>
      <c r="F524" s="19"/>
      <c r="G524" s="19"/>
      <c r="H524" s="14"/>
      <c r="J524" s="136"/>
      <c r="K524" s="136"/>
      <c r="L524" s="137"/>
    </row>
    <row r="525" spans="3:12">
      <c r="C525" s="136"/>
      <c r="D525" s="136"/>
      <c r="E525" s="137"/>
      <c r="F525" s="19"/>
      <c r="G525" s="19"/>
      <c r="H525" s="14"/>
      <c r="J525" s="136"/>
      <c r="K525" s="136"/>
      <c r="L525" s="137"/>
    </row>
    <row r="526" spans="3:12">
      <c r="C526" s="136"/>
      <c r="D526" s="136"/>
      <c r="E526" s="137"/>
      <c r="F526" s="19"/>
      <c r="G526" s="19"/>
      <c r="H526" s="14"/>
      <c r="J526" s="136"/>
      <c r="K526" s="136"/>
      <c r="L526" s="137"/>
    </row>
    <row r="527" spans="3:12">
      <c r="C527" s="136"/>
      <c r="D527" s="136"/>
      <c r="E527" s="137"/>
      <c r="F527" s="19"/>
      <c r="G527" s="19"/>
      <c r="H527" s="14"/>
      <c r="J527" s="136"/>
      <c r="K527" s="136"/>
      <c r="L527" s="137"/>
    </row>
    <row r="528" spans="3:12">
      <c r="C528" s="136"/>
      <c r="D528" s="136"/>
      <c r="E528" s="137"/>
      <c r="F528" s="19"/>
      <c r="G528" s="19"/>
      <c r="H528" s="14"/>
      <c r="J528" s="136"/>
      <c r="K528" s="136"/>
      <c r="L528" s="137"/>
    </row>
    <row r="529" spans="3:12">
      <c r="C529" s="136"/>
      <c r="D529" s="136"/>
      <c r="E529" s="137"/>
      <c r="F529" s="19"/>
      <c r="G529" s="19"/>
      <c r="H529" s="14"/>
      <c r="J529" s="136"/>
      <c r="K529" s="136"/>
      <c r="L529" s="137"/>
    </row>
    <row r="530" spans="3:12">
      <c r="C530" s="136"/>
      <c r="D530" s="136"/>
      <c r="E530" s="137"/>
      <c r="F530" s="19"/>
      <c r="G530" s="19"/>
      <c r="H530" s="14"/>
      <c r="J530" s="136"/>
      <c r="K530" s="136"/>
      <c r="L530" s="137"/>
    </row>
    <row r="531" spans="3:12">
      <c r="C531" s="136"/>
      <c r="D531" s="136"/>
      <c r="E531" s="137"/>
      <c r="F531" s="19"/>
      <c r="G531" s="19"/>
      <c r="H531" s="14"/>
      <c r="J531" s="136"/>
      <c r="K531" s="136"/>
      <c r="L531" s="137"/>
    </row>
    <row r="532" spans="3:12">
      <c r="C532" s="136"/>
      <c r="D532" s="136"/>
      <c r="E532" s="137"/>
      <c r="F532" s="19"/>
      <c r="G532" s="19"/>
      <c r="H532" s="14"/>
      <c r="J532" s="136"/>
      <c r="K532" s="136"/>
      <c r="L532" s="137"/>
    </row>
    <row r="533" spans="3:12">
      <c r="C533" s="136"/>
      <c r="D533" s="136"/>
      <c r="E533" s="137"/>
      <c r="F533" s="19"/>
      <c r="G533" s="19"/>
      <c r="H533" s="14"/>
      <c r="J533" s="136"/>
      <c r="K533" s="136"/>
      <c r="L533" s="137"/>
    </row>
    <row r="534" spans="3:12">
      <c r="C534" s="136"/>
      <c r="D534" s="136"/>
      <c r="E534" s="137"/>
      <c r="F534" s="19"/>
      <c r="G534" s="19"/>
      <c r="H534" s="14"/>
      <c r="J534" s="136"/>
      <c r="K534" s="136"/>
      <c r="L534" s="137"/>
    </row>
    <row r="535" spans="3:12">
      <c r="C535" s="136"/>
      <c r="D535" s="136"/>
      <c r="E535" s="137"/>
      <c r="F535" s="19"/>
      <c r="G535" s="19"/>
      <c r="H535" s="14"/>
      <c r="J535" s="136"/>
      <c r="K535" s="136"/>
      <c r="L535" s="137"/>
    </row>
    <row r="536" spans="3:12">
      <c r="C536" s="136"/>
      <c r="D536" s="136"/>
      <c r="E536" s="137"/>
      <c r="F536" s="19"/>
      <c r="G536" s="19"/>
      <c r="H536" s="14"/>
      <c r="J536" s="136"/>
      <c r="K536" s="136"/>
      <c r="L536" s="137"/>
    </row>
    <row r="537" spans="3:12">
      <c r="C537" s="136"/>
      <c r="D537" s="136"/>
      <c r="E537" s="137"/>
      <c r="F537" s="19"/>
      <c r="G537" s="19"/>
      <c r="H537" s="14"/>
      <c r="J537" s="136"/>
      <c r="K537" s="136"/>
      <c r="L537" s="137"/>
    </row>
    <row r="538" spans="3:12">
      <c r="C538" s="136"/>
      <c r="D538" s="136"/>
      <c r="E538" s="137"/>
      <c r="F538" s="19"/>
      <c r="G538" s="19"/>
      <c r="H538" s="14"/>
      <c r="J538" s="136"/>
      <c r="K538" s="136"/>
      <c r="L538" s="137"/>
    </row>
    <row r="539" spans="3:12">
      <c r="C539" s="136"/>
      <c r="D539" s="136"/>
      <c r="E539" s="137"/>
      <c r="F539" s="19"/>
      <c r="G539" s="19"/>
      <c r="H539" s="14"/>
      <c r="J539" s="136"/>
      <c r="K539" s="136"/>
      <c r="L539" s="137"/>
    </row>
    <row r="540" spans="3:12">
      <c r="C540" s="136"/>
      <c r="D540" s="136"/>
      <c r="E540" s="137"/>
      <c r="F540" s="19"/>
      <c r="G540" s="19"/>
      <c r="H540" s="14"/>
      <c r="J540" s="136"/>
      <c r="K540" s="136"/>
      <c r="L540" s="137"/>
    </row>
    <row r="541" spans="3:12">
      <c r="C541" s="136"/>
      <c r="D541" s="136"/>
      <c r="E541" s="137"/>
      <c r="F541" s="19"/>
      <c r="G541" s="19"/>
      <c r="H541" s="14"/>
      <c r="J541" s="136"/>
      <c r="K541" s="136"/>
      <c r="L541" s="137"/>
    </row>
    <row r="542" spans="3:12">
      <c r="C542" s="136"/>
      <c r="D542" s="136"/>
      <c r="E542" s="137"/>
      <c r="F542" s="19"/>
      <c r="G542" s="19"/>
      <c r="H542" s="14"/>
      <c r="J542" s="136"/>
      <c r="K542" s="136"/>
      <c r="L542" s="137"/>
    </row>
    <row r="543" spans="3:12">
      <c r="C543" s="136"/>
      <c r="D543" s="136"/>
      <c r="E543" s="137"/>
      <c r="F543" s="19"/>
      <c r="G543" s="19"/>
      <c r="H543" s="14"/>
      <c r="J543" s="136"/>
      <c r="K543" s="136"/>
      <c r="L543" s="137"/>
    </row>
    <row r="544" spans="3:12">
      <c r="C544" s="136"/>
      <c r="D544" s="136"/>
      <c r="E544" s="137"/>
      <c r="F544" s="19"/>
      <c r="G544" s="19"/>
      <c r="H544" s="14"/>
      <c r="J544" s="136"/>
      <c r="K544" s="136"/>
      <c r="L544" s="137"/>
    </row>
    <row r="545" spans="3:12">
      <c r="C545" s="136"/>
      <c r="D545" s="136"/>
      <c r="E545" s="137"/>
      <c r="F545" s="19"/>
      <c r="G545" s="19"/>
      <c r="H545" s="14"/>
      <c r="J545" s="136"/>
      <c r="K545" s="136"/>
      <c r="L545" s="137"/>
    </row>
    <row r="546" spans="3:12">
      <c r="C546" s="136"/>
      <c r="D546" s="136"/>
      <c r="E546" s="137"/>
      <c r="F546" s="19"/>
      <c r="G546" s="19"/>
      <c r="H546" s="14"/>
      <c r="J546" s="136"/>
      <c r="K546" s="136"/>
      <c r="L546" s="137"/>
    </row>
    <row r="547" spans="3:12">
      <c r="C547" s="136"/>
      <c r="D547" s="136"/>
      <c r="E547" s="137"/>
      <c r="F547" s="19"/>
      <c r="G547" s="19"/>
      <c r="H547" s="14"/>
      <c r="J547" s="136"/>
      <c r="K547" s="136"/>
      <c r="L547" s="137"/>
    </row>
    <row r="548" spans="3:12">
      <c r="C548" s="136"/>
      <c r="D548" s="136"/>
      <c r="E548" s="137"/>
      <c r="F548" s="19"/>
      <c r="G548" s="19"/>
      <c r="H548" s="14"/>
      <c r="J548" s="136"/>
      <c r="K548" s="136"/>
      <c r="L548" s="137"/>
    </row>
    <row r="549" spans="3:12">
      <c r="C549" s="136"/>
      <c r="D549" s="136"/>
      <c r="E549" s="137"/>
      <c r="F549" s="19"/>
      <c r="G549" s="19"/>
      <c r="H549" s="14"/>
      <c r="J549" s="136"/>
      <c r="K549" s="136"/>
      <c r="L549" s="137"/>
    </row>
    <row r="550" spans="3:12">
      <c r="C550" s="136"/>
      <c r="D550" s="136"/>
      <c r="E550" s="137"/>
      <c r="F550" s="19"/>
      <c r="G550" s="19"/>
      <c r="H550" s="14"/>
      <c r="J550" s="136"/>
      <c r="K550" s="136"/>
      <c r="L550" s="137"/>
    </row>
    <row r="551" spans="3:12">
      <c r="C551" s="136"/>
      <c r="D551" s="136"/>
      <c r="E551" s="137"/>
      <c r="F551" s="19"/>
      <c r="G551" s="19"/>
      <c r="H551" s="14"/>
      <c r="J551" s="136"/>
      <c r="K551" s="136"/>
      <c r="L551" s="137"/>
    </row>
    <row r="552" spans="3:12">
      <c r="C552" s="136"/>
      <c r="D552" s="136"/>
      <c r="E552" s="137"/>
      <c r="F552" s="19"/>
      <c r="G552" s="19"/>
      <c r="H552" s="14"/>
      <c r="J552" s="136"/>
      <c r="K552" s="136"/>
      <c r="L552" s="137"/>
    </row>
    <row r="553" spans="3:12">
      <c r="C553" s="136"/>
      <c r="D553" s="136"/>
      <c r="E553" s="137"/>
      <c r="F553" s="19"/>
      <c r="G553" s="19"/>
      <c r="H553" s="14"/>
      <c r="J553" s="136"/>
      <c r="K553" s="136"/>
      <c r="L553" s="137"/>
    </row>
    <row r="554" spans="3:12">
      <c r="C554" s="136"/>
      <c r="D554" s="136"/>
      <c r="E554" s="137"/>
      <c r="F554" s="19"/>
      <c r="G554" s="19"/>
      <c r="H554" s="14"/>
      <c r="J554" s="136"/>
      <c r="K554" s="136"/>
      <c r="L554" s="137"/>
    </row>
    <row r="555" spans="3:12">
      <c r="C555" s="136"/>
      <c r="D555" s="136"/>
      <c r="E555" s="137"/>
      <c r="F555" s="19"/>
      <c r="G555" s="19"/>
      <c r="H555" s="14"/>
      <c r="J555" s="136"/>
      <c r="K555" s="136"/>
      <c r="L555" s="137"/>
    </row>
    <row r="556" spans="3:12">
      <c r="C556" s="136"/>
      <c r="D556" s="136"/>
      <c r="E556" s="137"/>
      <c r="F556" s="19"/>
      <c r="G556" s="19"/>
      <c r="H556" s="14"/>
      <c r="J556" s="136"/>
      <c r="K556" s="136"/>
      <c r="L556" s="137"/>
    </row>
    <row r="557" spans="3:12">
      <c r="C557" s="136"/>
      <c r="D557" s="136"/>
      <c r="E557" s="137"/>
      <c r="F557" s="19"/>
      <c r="G557" s="19"/>
      <c r="H557" s="14"/>
      <c r="J557" s="136"/>
      <c r="K557" s="136"/>
      <c r="L557" s="137"/>
    </row>
    <row r="558" spans="3:12">
      <c r="C558" s="136"/>
      <c r="D558" s="136"/>
      <c r="E558" s="137"/>
      <c r="F558" s="19"/>
      <c r="G558" s="19"/>
      <c r="H558" s="14"/>
      <c r="J558" s="136"/>
      <c r="K558" s="136"/>
      <c r="L558" s="137"/>
    </row>
    <row r="559" spans="3:12">
      <c r="C559" s="136"/>
      <c r="D559" s="136"/>
      <c r="E559" s="137"/>
      <c r="F559" s="19"/>
      <c r="G559" s="19"/>
      <c r="H559" s="14"/>
      <c r="J559" s="136"/>
      <c r="K559" s="136"/>
      <c r="L559" s="137"/>
    </row>
    <row r="560" spans="3:12">
      <c r="C560" s="136"/>
      <c r="D560" s="136"/>
      <c r="E560" s="137"/>
      <c r="F560" s="19"/>
      <c r="G560" s="19"/>
      <c r="H560" s="14"/>
      <c r="J560" s="136"/>
      <c r="K560" s="136"/>
      <c r="L560" s="137"/>
    </row>
    <row r="561" spans="3:12">
      <c r="C561" s="136"/>
      <c r="D561" s="136"/>
      <c r="E561" s="137"/>
      <c r="F561" s="19"/>
      <c r="G561" s="19"/>
      <c r="H561" s="14"/>
      <c r="J561" s="136"/>
      <c r="K561" s="136"/>
      <c r="L561" s="137"/>
    </row>
    <row r="562" spans="3:12">
      <c r="C562" s="136"/>
      <c r="D562" s="136"/>
      <c r="E562" s="137"/>
      <c r="F562" s="19"/>
      <c r="G562" s="19"/>
      <c r="H562" s="14"/>
      <c r="J562" s="136"/>
      <c r="K562" s="136"/>
      <c r="L562" s="137"/>
    </row>
    <row r="563" spans="3:12">
      <c r="C563" s="136"/>
      <c r="D563" s="136"/>
      <c r="E563" s="137"/>
      <c r="F563" s="19"/>
      <c r="G563" s="19"/>
      <c r="H563" s="14"/>
      <c r="J563" s="136"/>
      <c r="K563" s="136"/>
      <c r="L563" s="137"/>
    </row>
    <row r="564" spans="3:12">
      <c r="C564" s="136"/>
      <c r="D564" s="136"/>
      <c r="E564" s="137"/>
      <c r="F564" s="19"/>
      <c r="G564" s="19"/>
      <c r="H564" s="14"/>
      <c r="J564" s="136"/>
      <c r="K564" s="136"/>
      <c r="L564" s="137"/>
    </row>
    <row r="565" spans="3:12">
      <c r="C565" s="136"/>
      <c r="D565" s="136"/>
      <c r="E565" s="137"/>
      <c r="F565" s="19"/>
      <c r="G565" s="19"/>
      <c r="H565" s="14"/>
      <c r="J565" s="136"/>
      <c r="K565" s="136"/>
      <c r="L565" s="137"/>
    </row>
    <row r="566" spans="3:12">
      <c r="C566" s="136"/>
      <c r="D566" s="136"/>
      <c r="E566" s="137"/>
      <c r="F566" s="19"/>
      <c r="G566" s="19"/>
      <c r="H566" s="14"/>
      <c r="J566" s="136"/>
      <c r="K566" s="136"/>
      <c r="L566" s="137"/>
    </row>
    <row r="567" spans="3:12">
      <c r="C567" s="136"/>
      <c r="D567" s="136"/>
      <c r="E567" s="137"/>
      <c r="F567" s="19"/>
      <c r="G567" s="19"/>
      <c r="H567" s="14"/>
      <c r="J567" s="136"/>
      <c r="K567" s="136"/>
      <c r="L567" s="137"/>
    </row>
    <row r="568" spans="3:12">
      <c r="C568" s="136"/>
      <c r="D568" s="136"/>
      <c r="E568" s="137"/>
      <c r="F568" s="19"/>
      <c r="G568" s="19"/>
      <c r="H568" s="14"/>
      <c r="J568" s="136"/>
      <c r="K568" s="136"/>
      <c r="L568" s="137"/>
    </row>
    <row r="569" spans="3:12">
      <c r="C569" s="136"/>
      <c r="D569" s="136"/>
      <c r="E569" s="137"/>
      <c r="F569" s="19"/>
      <c r="G569" s="19"/>
      <c r="H569" s="14"/>
      <c r="J569" s="136"/>
      <c r="K569" s="136"/>
      <c r="L569" s="137"/>
    </row>
    <row r="570" spans="3:12">
      <c r="C570" s="136"/>
      <c r="D570" s="136"/>
      <c r="E570" s="137"/>
      <c r="F570" s="19"/>
      <c r="G570" s="19"/>
      <c r="H570" s="14"/>
      <c r="J570" s="136"/>
      <c r="K570" s="136"/>
      <c r="L570" s="137"/>
    </row>
    <row r="571" spans="3:12">
      <c r="C571" s="136"/>
      <c r="D571" s="136"/>
      <c r="E571" s="137"/>
      <c r="F571" s="19"/>
      <c r="G571" s="19"/>
      <c r="H571" s="14"/>
      <c r="J571" s="136"/>
      <c r="K571" s="136"/>
      <c r="L571" s="137"/>
    </row>
    <row r="572" spans="3:12">
      <c r="C572" s="136"/>
      <c r="D572" s="136"/>
      <c r="E572" s="137"/>
      <c r="F572" s="19"/>
      <c r="G572" s="19"/>
      <c r="H572" s="14"/>
      <c r="J572" s="136"/>
      <c r="K572" s="136"/>
      <c r="L572" s="137"/>
    </row>
    <row r="573" spans="3:12">
      <c r="C573" s="136"/>
      <c r="D573" s="136"/>
      <c r="E573" s="137"/>
      <c r="F573" s="19"/>
      <c r="G573" s="19"/>
      <c r="H573" s="14"/>
      <c r="J573" s="136"/>
      <c r="K573" s="136"/>
      <c r="L573" s="137"/>
    </row>
    <row r="574" spans="3:12">
      <c r="C574" s="136"/>
      <c r="D574" s="136"/>
      <c r="E574" s="137"/>
      <c r="F574" s="19"/>
      <c r="G574" s="19"/>
      <c r="H574" s="14"/>
      <c r="J574" s="136"/>
      <c r="K574" s="136"/>
      <c r="L574" s="137"/>
    </row>
    <row r="575" spans="3:12">
      <c r="C575" s="136"/>
      <c r="D575" s="136"/>
      <c r="E575" s="137"/>
      <c r="F575" s="19"/>
      <c r="G575" s="19"/>
      <c r="H575" s="14"/>
      <c r="J575" s="136"/>
      <c r="K575" s="136"/>
      <c r="L575" s="137"/>
    </row>
    <row r="576" spans="3:12">
      <c r="C576" s="136"/>
      <c r="D576" s="136"/>
      <c r="E576" s="137"/>
      <c r="F576" s="19"/>
      <c r="G576" s="19"/>
      <c r="H576" s="14"/>
      <c r="J576" s="136"/>
      <c r="K576" s="136"/>
      <c r="L576" s="137"/>
    </row>
    <row r="577" spans="3:12">
      <c r="C577" s="136"/>
      <c r="D577" s="136"/>
      <c r="E577" s="137"/>
      <c r="F577" s="19"/>
      <c r="G577" s="19"/>
      <c r="H577" s="14"/>
      <c r="J577" s="136"/>
      <c r="K577" s="136"/>
      <c r="L577" s="137"/>
    </row>
    <row r="578" spans="3:12">
      <c r="C578" s="136"/>
      <c r="D578" s="136"/>
      <c r="E578" s="137"/>
      <c r="F578" s="19"/>
      <c r="G578" s="19"/>
      <c r="H578" s="14"/>
      <c r="J578" s="136"/>
      <c r="K578" s="136"/>
      <c r="L578" s="137"/>
    </row>
    <row r="579" spans="3:12">
      <c r="C579" s="136"/>
      <c r="D579" s="136"/>
      <c r="E579" s="137"/>
      <c r="F579" s="19"/>
      <c r="G579" s="19"/>
      <c r="H579" s="14"/>
      <c r="J579" s="136"/>
      <c r="K579" s="136"/>
      <c r="L579" s="137"/>
    </row>
    <row r="580" spans="3:12">
      <c r="C580" s="136"/>
      <c r="D580" s="136"/>
      <c r="E580" s="137"/>
      <c r="F580" s="19"/>
      <c r="G580" s="19"/>
      <c r="H580" s="14"/>
      <c r="J580" s="136"/>
      <c r="K580" s="136"/>
      <c r="L580" s="137"/>
    </row>
    <row r="581" spans="3:12">
      <c r="C581" s="136"/>
      <c r="D581" s="136"/>
      <c r="E581" s="137"/>
      <c r="F581" s="19"/>
      <c r="G581" s="19"/>
      <c r="H581" s="14"/>
      <c r="J581" s="136"/>
      <c r="K581" s="136"/>
      <c r="L581" s="137"/>
    </row>
    <row r="582" spans="3:12">
      <c r="C582" s="136"/>
      <c r="D582" s="136"/>
      <c r="E582" s="137"/>
      <c r="F582" s="19"/>
      <c r="G582" s="19"/>
      <c r="H582" s="14"/>
      <c r="J582" s="136"/>
      <c r="K582" s="136"/>
      <c r="L582" s="137"/>
    </row>
    <row r="583" spans="3:12">
      <c r="C583" s="136"/>
      <c r="D583" s="136"/>
      <c r="E583" s="137"/>
      <c r="F583" s="19"/>
      <c r="G583" s="19"/>
      <c r="H583" s="14"/>
      <c r="J583" s="136"/>
      <c r="K583" s="136"/>
      <c r="L583" s="137"/>
    </row>
    <row r="584" spans="3:12">
      <c r="C584" s="136"/>
      <c r="D584" s="136"/>
      <c r="E584" s="137"/>
      <c r="F584" s="19"/>
      <c r="G584" s="19"/>
      <c r="H584" s="14"/>
      <c r="J584" s="136"/>
      <c r="K584" s="136"/>
      <c r="L584" s="137"/>
    </row>
    <row r="585" spans="3:12">
      <c r="C585" s="136"/>
      <c r="D585" s="136"/>
      <c r="E585" s="137"/>
      <c r="F585" s="19"/>
      <c r="G585" s="19"/>
      <c r="H585" s="14"/>
      <c r="J585" s="136"/>
      <c r="K585" s="136"/>
      <c r="L585" s="137"/>
    </row>
    <row r="586" spans="3:12">
      <c r="C586" s="136"/>
      <c r="D586" s="136"/>
      <c r="E586" s="137"/>
      <c r="F586" s="19"/>
      <c r="G586" s="19"/>
      <c r="H586" s="14"/>
      <c r="J586" s="136"/>
      <c r="K586" s="136"/>
      <c r="L586" s="137"/>
    </row>
    <row r="587" spans="3:12">
      <c r="C587" s="136"/>
      <c r="D587" s="136"/>
      <c r="E587" s="137"/>
      <c r="F587" s="19"/>
      <c r="G587" s="19"/>
      <c r="H587" s="14"/>
      <c r="J587" s="136"/>
      <c r="K587" s="136"/>
      <c r="L587" s="137"/>
    </row>
    <row r="588" spans="3:12">
      <c r="C588" s="136"/>
      <c r="D588" s="136"/>
      <c r="E588" s="137"/>
      <c r="F588" s="19"/>
      <c r="G588" s="19"/>
      <c r="H588" s="14"/>
      <c r="J588" s="136"/>
      <c r="K588" s="136"/>
      <c r="L588" s="137"/>
    </row>
    <row r="589" spans="3:12">
      <c r="C589" s="136"/>
      <c r="D589" s="136"/>
      <c r="E589" s="137"/>
      <c r="F589" s="19"/>
      <c r="G589" s="19"/>
      <c r="H589" s="14"/>
      <c r="J589" s="136"/>
      <c r="K589" s="136"/>
      <c r="L589" s="137"/>
    </row>
    <row r="590" spans="3:12">
      <c r="C590" s="136"/>
      <c r="D590" s="136"/>
      <c r="E590" s="137"/>
      <c r="F590" s="19"/>
      <c r="G590" s="19"/>
      <c r="H590" s="14"/>
      <c r="J590" s="136"/>
      <c r="K590" s="136"/>
      <c r="L590" s="137"/>
    </row>
    <row r="591" spans="3:12">
      <c r="C591" s="136"/>
      <c r="D591" s="136"/>
      <c r="E591" s="137"/>
      <c r="F591" s="19"/>
      <c r="G591" s="19"/>
      <c r="H591" s="14"/>
      <c r="J591" s="136"/>
      <c r="K591" s="136"/>
      <c r="L591" s="137"/>
    </row>
    <row r="592" spans="3:12">
      <c r="C592" s="136"/>
      <c r="D592" s="136"/>
      <c r="E592" s="137"/>
      <c r="F592" s="19"/>
      <c r="G592" s="19"/>
      <c r="H592" s="14"/>
      <c r="J592" s="136"/>
      <c r="K592" s="136"/>
      <c r="L592" s="137"/>
    </row>
    <row r="593" spans="3:12">
      <c r="C593" s="136"/>
      <c r="D593" s="136"/>
      <c r="E593" s="137"/>
      <c r="F593" s="19"/>
      <c r="G593" s="19"/>
      <c r="H593" s="14"/>
      <c r="J593" s="136"/>
      <c r="K593" s="136"/>
      <c r="L593" s="137"/>
    </row>
    <row r="594" spans="3:12">
      <c r="C594" s="136"/>
      <c r="D594" s="136"/>
      <c r="E594" s="137"/>
      <c r="F594" s="19"/>
      <c r="G594" s="19"/>
      <c r="H594" s="14"/>
      <c r="J594" s="136"/>
      <c r="K594" s="136"/>
      <c r="L594" s="137"/>
    </row>
    <row r="595" spans="3:12">
      <c r="C595" s="136"/>
      <c r="D595" s="136"/>
      <c r="E595" s="137"/>
      <c r="F595" s="19"/>
      <c r="G595" s="19"/>
      <c r="H595" s="14"/>
      <c r="J595" s="136"/>
      <c r="K595" s="136"/>
      <c r="L595" s="137"/>
    </row>
    <row r="596" spans="3:12">
      <c r="C596" s="136"/>
      <c r="D596" s="136"/>
      <c r="E596" s="137"/>
      <c r="F596" s="19"/>
      <c r="G596" s="19"/>
      <c r="H596" s="14"/>
      <c r="J596" s="136"/>
      <c r="K596" s="136"/>
      <c r="L596" s="137"/>
    </row>
    <row r="597" spans="3:12">
      <c r="C597" s="136"/>
      <c r="D597" s="136"/>
      <c r="E597" s="137"/>
      <c r="F597" s="19"/>
      <c r="G597" s="19"/>
      <c r="H597" s="14"/>
      <c r="J597" s="136"/>
      <c r="K597" s="136"/>
      <c r="L597" s="137"/>
    </row>
    <row r="598" spans="3:12">
      <c r="C598" s="136"/>
      <c r="D598" s="136"/>
      <c r="E598" s="137"/>
      <c r="F598" s="19"/>
      <c r="G598" s="19"/>
      <c r="H598" s="14"/>
      <c r="J598" s="136"/>
      <c r="K598" s="136"/>
      <c r="L598" s="137"/>
    </row>
    <row r="599" spans="3:12">
      <c r="C599" s="136"/>
      <c r="D599" s="136"/>
      <c r="E599" s="137"/>
      <c r="F599" s="19"/>
      <c r="G599" s="19"/>
      <c r="H599" s="14"/>
      <c r="J599" s="136"/>
      <c r="K599" s="136"/>
      <c r="L599" s="137"/>
    </row>
    <row r="600" spans="3:12">
      <c r="C600" s="136"/>
      <c r="D600" s="136"/>
      <c r="E600" s="137"/>
      <c r="F600" s="19"/>
      <c r="G600" s="19"/>
      <c r="H600" s="14"/>
      <c r="J600" s="136"/>
      <c r="K600" s="136"/>
      <c r="L600" s="137"/>
    </row>
    <row r="601" spans="3:12">
      <c r="C601" s="136"/>
      <c r="D601" s="136"/>
      <c r="E601" s="137"/>
      <c r="F601" s="19"/>
      <c r="G601" s="19"/>
      <c r="H601" s="14"/>
      <c r="J601" s="136"/>
      <c r="K601" s="136"/>
      <c r="L601" s="137"/>
    </row>
    <row r="602" spans="3:12">
      <c r="C602" s="136"/>
      <c r="D602" s="136"/>
      <c r="E602" s="137"/>
      <c r="F602" s="19"/>
      <c r="G602" s="19"/>
      <c r="H602" s="14"/>
      <c r="J602" s="136"/>
      <c r="K602" s="136"/>
      <c r="L602" s="137"/>
    </row>
    <row r="603" spans="3:12">
      <c r="C603" s="136"/>
      <c r="D603" s="136"/>
      <c r="E603" s="137"/>
      <c r="F603" s="19"/>
      <c r="G603" s="19"/>
      <c r="H603" s="14"/>
      <c r="J603" s="136"/>
      <c r="K603" s="136"/>
      <c r="L603" s="137"/>
    </row>
    <row r="604" spans="3:12">
      <c r="C604" s="136"/>
      <c r="D604" s="136"/>
      <c r="E604" s="137"/>
      <c r="F604" s="19"/>
      <c r="G604" s="19"/>
      <c r="H604" s="14"/>
      <c r="J604" s="136"/>
      <c r="K604" s="136"/>
      <c r="L604" s="137"/>
    </row>
    <row r="605" spans="3:12">
      <c r="C605" s="136"/>
      <c r="D605" s="136"/>
      <c r="E605" s="137"/>
      <c r="F605" s="19"/>
      <c r="G605" s="19"/>
      <c r="H605" s="14"/>
      <c r="J605" s="136"/>
      <c r="K605" s="136"/>
      <c r="L605" s="137"/>
    </row>
    <row r="606" spans="3:12">
      <c r="C606" s="136"/>
      <c r="D606" s="136"/>
      <c r="E606" s="137"/>
      <c r="F606" s="19"/>
      <c r="G606" s="19"/>
      <c r="H606" s="14"/>
      <c r="J606" s="136"/>
      <c r="K606" s="136"/>
      <c r="L606" s="137"/>
    </row>
    <row r="607" spans="3:12">
      <c r="C607" s="136"/>
      <c r="D607" s="136"/>
      <c r="E607" s="137"/>
      <c r="F607" s="19"/>
      <c r="G607" s="19"/>
      <c r="H607" s="14"/>
      <c r="J607" s="136"/>
      <c r="K607" s="136"/>
      <c r="L607" s="137"/>
    </row>
    <row r="608" spans="3:12">
      <c r="C608" s="136"/>
      <c r="D608" s="136"/>
      <c r="E608" s="137"/>
      <c r="F608" s="19"/>
      <c r="G608" s="19"/>
      <c r="H608" s="14"/>
      <c r="J608" s="136"/>
      <c r="K608" s="136"/>
      <c r="L608" s="137"/>
    </row>
    <row r="609" spans="3:12">
      <c r="C609" s="136"/>
      <c r="D609" s="136"/>
      <c r="E609" s="137"/>
      <c r="F609" s="19"/>
      <c r="G609" s="19"/>
      <c r="H609" s="14"/>
      <c r="J609" s="136"/>
      <c r="K609" s="136"/>
      <c r="L609" s="137"/>
    </row>
    <row r="610" spans="3:12">
      <c r="C610" s="136"/>
      <c r="D610" s="136"/>
      <c r="E610" s="137"/>
      <c r="F610" s="19"/>
      <c r="G610" s="19"/>
      <c r="H610" s="14"/>
      <c r="J610" s="136"/>
      <c r="K610" s="136"/>
      <c r="L610" s="137"/>
    </row>
    <row r="611" spans="3:12">
      <c r="C611" s="136"/>
      <c r="D611" s="136"/>
      <c r="E611" s="137"/>
      <c r="F611" s="19"/>
      <c r="G611" s="19"/>
      <c r="H611" s="14"/>
      <c r="J611" s="136"/>
      <c r="K611" s="136"/>
      <c r="L611" s="137"/>
    </row>
    <row r="612" spans="3:12">
      <c r="C612" s="136"/>
      <c r="D612" s="136"/>
      <c r="E612" s="137"/>
      <c r="F612" s="19"/>
      <c r="G612" s="19"/>
      <c r="H612" s="14"/>
      <c r="J612" s="136"/>
      <c r="K612" s="136"/>
      <c r="L612" s="137"/>
    </row>
    <row r="613" spans="3:12">
      <c r="C613" s="136"/>
      <c r="D613" s="136"/>
      <c r="E613" s="137"/>
      <c r="F613" s="19"/>
      <c r="G613" s="19"/>
      <c r="H613" s="14"/>
      <c r="J613" s="136"/>
      <c r="K613" s="136"/>
      <c r="L613" s="137"/>
    </row>
    <row r="614" spans="3:12">
      <c r="C614" s="136"/>
      <c r="D614" s="136"/>
      <c r="E614" s="137"/>
      <c r="F614" s="19"/>
      <c r="G614" s="19"/>
      <c r="H614" s="14"/>
      <c r="J614" s="136"/>
      <c r="K614" s="136"/>
      <c r="L614" s="137"/>
    </row>
    <row r="615" spans="3:12">
      <c r="C615" s="136"/>
      <c r="D615" s="136"/>
      <c r="E615" s="137"/>
      <c r="F615" s="19"/>
      <c r="G615" s="19"/>
      <c r="H615" s="14"/>
      <c r="J615" s="136"/>
      <c r="K615" s="136"/>
      <c r="L615" s="137"/>
    </row>
    <row r="616" spans="3:12">
      <c r="C616" s="136"/>
      <c r="D616" s="136"/>
      <c r="E616" s="137"/>
      <c r="F616" s="19"/>
      <c r="G616" s="19"/>
      <c r="H616" s="14"/>
      <c r="J616" s="136"/>
      <c r="K616" s="136"/>
      <c r="L616" s="137"/>
    </row>
    <row r="617" spans="3:12">
      <c r="C617" s="136"/>
      <c r="D617" s="136"/>
      <c r="E617" s="137"/>
      <c r="F617" s="19"/>
      <c r="G617" s="19"/>
      <c r="H617" s="14"/>
      <c r="J617" s="136"/>
      <c r="K617" s="136"/>
      <c r="L617" s="137"/>
    </row>
    <row r="618" spans="3:12">
      <c r="C618" s="136"/>
      <c r="D618" s="136"/>
      <c r="E618" s="137"/>
      <c r="F618" s="19"/>
      <c r="G618" s="19"/>
      <c r="H618" s="14"/>
      <c r="J618" s="136"/>
      <c r="K618" s="136"/>
      <c r="L618" s="137"/>
    </row>
    <row r="619" spans="3:12">
      <c r="C619" s="136"/>
      <c r="D619" s="136"/>
      <c r="E619" s="137"/>
      <c r="F619" s="19"/>
      <c r="G619" s="19"/>
      <c r="H619" s="14"/>
      <c r="J619" s="136"/>
      <c r="K619" s="136"/>
      <c r="L619" s="137"/>
    </row>
    <row r="620" spans="3:12">
      <c r="C620" s="136"/>
      <c r="D620" s="136"/>
      <c r="E620" s="137"/>
      <c r="F620" s="19"/>
      <c r="G620" s="19"/>
      <c r="H620" s="14"/>
      <c r="J620" s="136"/>
      <c r="K620" s="136"/>
      <c r="L620" s="137"/>
    </row>
    <row r="621" spans="3:12">
      <c r="C621" s="136"/>
      <c r="D621" s="136"/>
      <c r="E621" s="137"/>
      <c r="F621" s="19"/>
      <c r="G621" s="19"/>
      <c r="H621" s="14"/>
      <c r="J621" s="136"/>
      <c r="K621" s="136"/>
      <c r="L621" s="137"/>
    </row>
    <row r="622" spans="3:12">
      <c r="C622" s="136"/>
      <c r="D622" s="136"/>
      <c r="E622" s="137"/>
      <c r="F622" s="19"/>
      <c r="G622" s="19"/>
      <c r="H622" s="14"/>
      <c r="J622" s="136"/>
      <c r="K622" s="136"/>
      <c r="L622" s="137"/>
    </row>
    <row r="623" spans="3:12">
      <c r="C623" s="136"/>
      <c r="D623" s="136"/>
      <c r="E623" s="137"/>
      <c r="F623" s="19"/>
      <c r="G623" s="19"/>
      <c r="H623" s="14"/>
      <c r="J623" s="136"/>
      <c r="K623" s="136"/>
      <c r="L623" s="137"/>
    </row>
    <row r="624" spans="3:12">
      <c r="C624" s="136"/>
      <c r="D624" s="136"/>
      <c r="E624" s="137"/>
      <c r="F624" s="19"/>
      <c r="G624" s="19"/>
      <c r="H624" s="14"/>
      <c r="J624" s="136"/>
      <c r="K624" s="136"/>
      <c r="L624" s="137"/>
    </row>
    <row r="625" spans="3:12">
      <c r="C625" s="136"/>
      <c r="D625" s="136"/>
      <c r="E625" s="137"/>
      <c r="F625" s="19"/>
      <c r="G625" s="19"/>
      <c r="H625" s="14"/>
      <c r="J625" s="136"/>
      <c r="K625" s="136"/>
      <c r="L625" s="137"/>
    </row>
    <row r="626" spans="3:12">
      <c r="C626" s="136"/>
      <c r="D626" s="136"/>
      <c r="E626" s="137"/>
      <c r="F626" s="19"/>
      <c r="G626" s="19"/>
      <c r="H626" s="14"/>
      <c r="J626" s="136"/>
      <c r="K626" s="136"/>
      <c r="L626" s="137"/>
    </row>
    <row r="627" spans="3:12">
      <c r="C627" s="136"/>
      <c r="D627" s="136"/>
      <c r="E627" s="137"/>
      <c r="F627" s="19"/>
      <c r="G627" s="19"/>
      <c r="H627" s="14"/>
      <c r="J627" s="136"/>
      <c r="K627" s="136"/>
      <c r="L627" s="137"/>
    </row>
    <row r="628" spans="3:12">
      <c r="C628" s="136"/>
      <c r="D628" s="136"/>
      <c r="E628" s="137"/>
      <c r="F628" s="19"/>
      <c r="G628" s="19"/>
      <c r="H628" s="14"/>
      <c r="J628" s="136"/>
      <c r="K628" s="136"/>
      <c r="L628" s="137"/>
    </row>
    <row r="629" spans="3:12">
      <c r="C629" s="136"/>
      <c r="D629" s="136"/>
      <c r="E629" s="137"/>
      <c r="F629" s="19"/>
      <c r="G629" s="19"/>
      <c r="H629" s="14"/>
      <c r="J629" s="136"/>
      <c r="K629" s="136"/>
      <c r="L629" s="137"/>
    </row>
    <row r="630" spans="3:12">
      <c r="C630" s="136"/>
      <c r="D630" s="136"/>
      <c r="E630" s="137"/>
      <c r="F630" s="19"/>
      <c r="G630" s="19"/>
      <c r="H630" s="14"/>
      <c r="J630" s="136"/>
      <c r="K630" s="136"/>
      <c r="L630" s="137"/>
    </row>
    <row r="631" spans="3:12">
      <c r="C631" s="136"/>
      <c r="D631" s="136"/>
      <c r="E631" s="137"/>
      <c r="F631" s="19"/>
      <c r="G631" s="19"/>
      <c r="H631" s="14"/>
      <c r="J631" s="136"/>
      <c r="K631" s="136"/>
      <c r="L631" s="137"/>
    </row>
    <row r="632" spans="3:12">
      <c r="C632" s="136"/>
      <c r="D632" s="136"/>
      <c r="E632" s="137"/>
      <c r="F632" s="19"/>
      <c r="G632" s="19"/>
      <c r="H632" s="14"/>
      <c r="J632" s="136"/>
      <c r="K632" s="136"/>
      <c r="L632" s="137"/>
    </row>
    <row r="633" spans="3:12">
      <c r="C633" s="136"/>
      <c r="D633" s="136"/>
      <c r="E633" s="137"/>
      <c r="F633" s="19"/>
      <c r="G633" s="19"/>
      <c r="H633" s="14"/>
      <c r="J633" s="136"/>
      <c r="K633" s="136"/>
      <c r="L633" s="137"/>
    </row>
    <row r="634" spans="3:12">
      <c r="C634" s="136"/>
      <c r="D634" s="136"/>
      <c r="E634" s="137"/>
      <c r="F634" s="19"/>
      <c r="G634" s="19"/>
      <c r="H634" s="14"/>
      <c r="J634" s="136"/>
      <c r="K634" s="136"/>
      <c r="L634" s="137"/>
    </row>
    <row r="635" spans="3:12">
      <c r="C635" s="136"/>
      <c r="D635" s="136"/>
      <c r="E635" s="137"/>
      <c r="F635" s="19"/>
      <c r="G635" s="19"/>
      <c r="H635" s="14"/>
      <c r="J635" s="136"/>
      <c r="K635" s="136"/>
      <c r="L635" s="137"/>
    </row>
    <row r="636" spans="3:12">
      <c r="C636" s="136"/>
      <c r="D636" s="136"/>
      <c r="E636" s="137"/>
      <c r="F636" s="19"/>
      <c r="G636" s="19"/>
      <c r="H636" s="14"/>
      <c r="J636" s="136"/>
      <c r="K636" s="136"/>
      <c r="L636" s="137"/>
    </row>
    <row r="637" spans="3:12">
      <c r="C637" s="136"/>
      <c r="D637" s="136"/>
      <c r="E637" s="137"/>
      <c r="F637" s="19"/>
      <c r="G637" s="19"/>
      <c r="H637" s="14"/>
      <c r="J637" s="136"/>
      <c r="K637" s="136"/>
      <c r="L637" s="137"/>
    </row>
    <row r="638" spans="3:12">
      <c r="C638" s="136"/>
      <c r="D638" s="136"/>
      <c r="E638" s="137"/>
      <c r="F638" s="19"/>
      <c r="G638" s="19"/>
      <c r="H638" s="14"/>
      <c r="J638" s="136"/>
      <c r="K638" s="136"/>
      <c r="L638" s="137"/>
    </row>
    <row r="639" spans="3:12">
      <c r="C639" s="136"/>
      <c r="D639" s="136"/>
      <c r="E639" s="137"/>
      <c r="F639" s="19"/>
      <c r="G639" s="19"/>
      <c r="H639" s="14"/>
      <c r="J639" s="136"/>
      <c r="K639" s="136"/>
      <c r="L639" s="137"/>
    </row>
    <row r="640" spans="3:12">
      <c r="C640" s="136"/>
      <c r="D640" s="136"/>
      <c r="E640" s="137"/>
      <c r="F640" s="19"/>
      <c r="G640" s="19"/>
      <c r="H640" s="14"/>
      <c r="J640" s="136"/>
      <c r="K640" s="136"/>
      <c r="L640" s="137"/>
    </row>
    <row r="641" spans="3:12">
      <c r="C641" s="136"/>
      <c r="D641" s="136"/>
      <c r="E641" s="137"/>
      <c r="F641" s="19"/>
      <c r="G641" s="19"/>
      <c r="H641" s="14"/>
      <c r="J641" s="136"/>
      <c r="K641" s="136"/>
      <c r="L641" s="137"/>
    </row>
    <row r="642" spans="3:12">
      <c r="C642" s="136"/>
      <c r="D642" s="136"/>
      <c r="E642" s="137"/>
      <c r="F642" s="19"/>
      <c r="G642" s="19"/>
      <c r="H642" s="14"/>
      <c r="J642" s="136"/>
      <c r="K642" s="136"/>
      <c r="L642" s="137"/>
    </row>
    <row r="643" spans="3:12">
      <c r="C643" s="136"/>
      <c r="D643" s="136"/>
      <c r="E643" s="137"/>
      <c r="F643" s="19"/>
      <c r="G643" s="19"/>
      <c r="H643" s="14"/>
      <c r="J643" s="136"/>
      <c r="K643" s="136"/>
      <c r="L643" s="137"/>
    </row>
    <row r="644" spans="3:12">
      <c r="C644" s="136"/>
      <c r="D644" s="136"/>
      <c r="E644" s="137"/>
      <c r="F644" s="19"/>
      <c r="G644" s="19"/>
      <c r="H644" s="14"/>
      <c r="J644" s="136"/>
      <c r="K644" s="136"/>
      <c r="L644" s="137"/>
    </row>
    <row r="645" spans="3:12">
      <c r="C645" s="136"/>
      <c r="D645" s="136"/>
      <c r="E645" s="137"/>
      <c r="F645" s="19"/>
      <c r="G645" s="19"/>
      <c r="H645" s="14"/>
      <c r="J645" s="136"/>
      <c r="K645" s="136"/>
      <c r="L645" s="137"/>
    </row>
    <row r="646" spans="3:12">
      <c r="C646" s="136"/>
      <c r="D646" s="136"/>
      <c r="E646" s="137"/>
      <c r="F646" s="19"/>
      <c r="G646" s="19"/>
      <c r="H646" s="14"/>
      <c r="J646" s="136"/>
      <c r="K646" s="136"/>
      <c r="L646" s="137"/>
    </row>
    <row r="647" spans="3:12">
      <c r="C647" s="136"/>
      <c r="D647" s="136"/>
      <c r="E647" s="137"/>
      <c r="F647" s="19"/>
      <c r="G647" s="19"/>
      <c r="H647" s="14"/>
      <c r="J647" s="136"/>
      <c r="K647" s="136"/>
      <c r="L647" s="137"/>
    </row>
    <row r="648" spans="3:12">
      <c r="C648" s="136"/>
      <c r="D648" s="136"/>
      <c r="E648" s="137"/>
      <c r="F648" s="19"/>
      <c r="G648" s="19"/>
      <c r="H648" s="14"/>
      <c r="J648" s="136"/>
      <c r="K648" s="136"/>
      <c r="L648" s="137"/>
    </row>
    <row r="649" spans="3:12">
      <c r="C649" s="136"/>
      <c r="D649" s="136"/>
      <c r="E649" s="137"/>
      <c r="F649" s="19"/>
      <c r="G649" s="19"/>
      <c r="H649" s="14"/>
      <c r="J649" s="136"/>
      <c r="K649" s="136"/>
      <c r="L649" s="137"/>
    </row>
    <row r="650" spans="3:12">
      <c r="C650" s="136"/>
      <c r="D650" s="136"/>
      <c r="E650" s="137"/>
      <c r="F650" s="19"/>
      <c r="G650" s="19"/>
      <c r="H650" s="14"/>
      <c r="J650" s="136"/>
      <c r="K650" s="136"/>
      <c r="L650" s="137"/>
    </row>
    <row r="651" spans="3:12">
      <c r="C651" s="136"/>
      <c r="D651" s="136"/>
      <c r="E651" s="137"/>
      <c r="F651" s="19"/>
      <c r="G651" s="19"/>
      <c r="H651" s="14"/>
      <c r="J651" s="136"/>
      <c r="K651" s="136"/>
      <c r="L651" s="137"/>
    </row>
    <row r="652" spans="3:12">
      <c r="C652" s="136"/>
      <c r="D652" s="136"/>
      <c r="E652" s="137"/>
      <c r="F652" s="19"/>
      <c r="G652" s="19"/>
      <c r="H652" s="14"/>
      <c r="J652" s="136"/>
      <c r="K652" s="136"/>
      <c r="L652" s="137"/>
    </row>
    <row r="653" spans="3:12">
      <c r="C653" s="136"/>
      <c r="D653" s="136"/>
      <c r="E653" s="137"/>
      <c r="F653" s="19"/>
      <c r="G653" s="19"/>
      <c r="H653" s="14"/>
      <c r="J653" s="136"/>
      <c r="K653" s="136"/>
      <c r="L653" s="137"/>
    </row>
    <row r="654" spans="3:12">
      <c r="C654" s="136"/>
      <c r="D654" s="136"/>
      <c r="E654" s="137"/>
      <c r="F654" s="19"/>
      <c r="G654" s="19"/>
      <c r="H654" s="14"/>
      <c r="J654" s="136"/>
      <c r="K654" s="136"/>
      <c r="L654" s="137"/>
    </row>
    <row r="655" spans="3:12">
      <c r="C655" s="136"/>
      <c r="D655" s="136"/>
      <c r="E655" s="137"/>
      <c r="F655" s="19"/>
      <c r="G655" s="19"/>
      <c r="H655" s="14"/>
      <c r="J655" s="136"/>
      <c r="K655" s="136"/>
      <c r="L655" s="137"/>
    </row>
    <row r="656" spans="3:12">
      <c r="C656" s="136"/>
      <c r="D656" s="136"/>
      <c r="E656" s="137"/>
      <c r="F656" s="19"/>
      <c r="G656" s="19"/>
      <c r="H656" s="14"/>
      <c r="J656" s="136"/>
      <c r="K656" s="136"/>
      <c r="L656" s="137"/>
    </row>
    <row r="657" spans="3:12">
      <c r="C657" s="136"/>
      <c r="D657" s="136"/>
      <c r="E657" s="137"/>
      <c r="F657" s="19"/>
      <c r="G657" s="19"/>
      <c r="H657" s="14"/>
      <c r="J657" s="136"/>
      <c r="K657" s="136"/>
      <c r="L657" s="137"/>
    </row>
    <row r="658" spans="3:12">
      <c r="C658" s="136"/>
      <c r="D658" s="136"/>
      <c r="E658" s="137"/>
      <c r="F658" s="19"/>
      <c r="G658" s="19"/>
      <c r="H658" s="14"/>
      <c r="J658" s="136"/>
      <c r="K658" s="136"/>
      <c r="L658" s="137"/>
    </row>
    <row r="659" spans="3:12">
      <c r="C659" s="136"/>
      <c r="D659" s="136"/>
      <c r="E659" s="137"/>
      <c r="F659" s="19"/>
      <c r="G659" s="19"/>
      <c r="H659" s="14"/>
      <c r="J659" s="136"/>
      <c r="K659" s="136"/>
      <c r="L659" s="137"/>
    </row>
    <row r="660" spans="3:12">
      <c r="C660" s="136"/>
      <c r="D660" s="136"/>
      <c r="E660" s="137"/>
      <c r="F660" s="19"/>
      <c r="G660" s="19"/>
      <c r="H660" s="14"/>
      <c r="J660" s="136"/>
      <c r="K660" s="136"/>
      <c r="L660" s="137"/>
    </row>
    <row r="661" spans="3:12">
      <c r="C661" s="136"/>
      <c r="D661" s="136"/>
      <c r="E661" s="137"/>
      <c r="F661" s="19"/>
      <c r="G661" s="19"/>
      <c r="H661" s="14"/>
      <c r="J661" s="136"/>
      <c r="K661" s="136"/>
      <c r="L661" s="137"/>
    </row>
    <row r="662" spans="3:12">
      <c r="C662" s="136"/>
      <c r="D662" s="136"/>
      <c r="E662" s="137"/>
      <c r="F662" s="19"/>
      <c r="G662" s="19"/>
      <c r="H662" s="14"/>
      <c r="J662" s="136"/>
      <c r="K662" s="136"/>
      <c r="L662" s="137"/>
    </row>
    <row r="663" spans="3:12">
      <c r="C663" s="136"/>
      <c r="D663" s="136"/>
      <c r="E663" s="137"/>
      <c r="F663" s="19"/>
      <c r="G663" s="19"/>
      <c r="H663" s="14"/>
      <c r="J663" s="136"/>
      <c r="K663" s="136"/>
      <c r="L663" s="137"/>
    </row>
    <row r="664" spans="3:12">
      <c r="C664" s="136"/>
      <c r="D664" s="136"/>
      <c r="E664" s="137"/>
      <c r="F664" s="19"/>
      <c r="G664" s="19"/>
      <c r="H664" s="14"/>
      <c r="J664" s="136"/>
      <c r="K664" s="136"/>
      <c r="L664" s="137"/>
    </row>
    <row r="665" spans="3:12">
      <c r="C665" s="136"/>
      <c r="D665" s="136"/>
      <c r="E665" s="137"/>
      <c r="F665" s="19"/>
      <c r="G665" s="19"/>
      <c r="H665" s="14"/>
      <c r="J665" s="136"/>
      <c r="K665" s="136"/>
      <c r="L665" s="137"/>
    </row>
    <row r="666" spans="3:12">
      <c r="C666" s="136"/>
      <c r="D666" s="136"/>
      <c r="E666" s="137"/>
      <c r="F666" s="19"/>
      <c r="G666" s="19"/>
      <c r="H666" s="14"/>
      <c r="J666" s="136"/>
      <c r="K666" s="136"/>
      <c r="L666" s="137"/>
    </row>
    <row r="667" spans="3:12">
      <c r="C667" s="136"/>
      <c r="D667" s="136"/>
      <c r="E667" s="137"/>
      <c r="F667" s="19"/>
      <c r="G667" s="19"/>
      <c r="H667" s="14"/>
      <c r="J667" s="136"/>
      <c r="K667" s="136"/>
      <c r="L667" s="137"/>
    </row>
    <row r="668" spans="3:12">
      <c r="C668" s="136"/>
      <c r="D668" s="136"/>
      <c r="E668" s="137"/>
      <c r="F668" s="19"/>
      <c r="G668" s="19"/>
      <c r="H668" s="14"/>
      <c r="J668" s="136"/>
      <c r="K668" s="136"/>
      <c r="L668" s="137"/>
    </row>
    <row r="669" spans="3:12">
      <c r="C669" s="136"/>
      <c r="D669" s="136"/>
      <c r="E669" s="137"/>
      <c r="F669" s="19"/>
      <c r="G669" s="19"/>
      <c r="H669" s="14"/>
      <c r="J669" s="136"/>
      <c r="K669" s="136"/>
      <c r="L669" s="137"/>
    </row>
    <row r="670" spans="3:12">
      <c r="C670" s="136"/>
      <c r="D670" s="136"/>
      <c r="E670" s="137"/>
      <c r="F670" s="19"/>
      <c r="G670" s="19"/>
      <c r="H670" s="14"/>
      <c r="J670" s="136"/>
      <c r="K670" s="136"/>
      <c r="L670" s="137"/>
    </row>
    <row r="671" spans="3:12">
      <c r="C671" s="136"/>
      <c r="D671" s="136"/>
      <c r="E671" s="137"/>
      <c r="F671" s="19"/>
      <c r="G671" s="19"/>
      <c r="H671" s="14"/>
      <c r="J671" s="136"/>
      <c r="K671" s="136"/>
      <c r="L671" s="137"/>
    </row>
    <row r="672" spans="3:12">
      <c r="C672" s="136"/>
      <c r="D672" s="136"/>
      <c r="E672" s="137"/>
      <c r="F672" s="19"/>
      <c r="G672" s="19"/>
      <c r="H672" s="14"/>
      <c r="J672" s="136"/>
      <c r="K672" s="136"/>
      <c r="L672" s="137"/>
    </row>
    <row r="673" spans="3:12">
      <c r="C673" s="136"/>
      <c r="D673" s="136"/>
      <c r="E673" s="137"/>
      <c r="F673" s="19"/>
      <c r="G673" s="19"/>
      <c r="H673" s="14"/>
      <c r="J673" s="136"/>
      <c r="K673" s="136"/>
      <c r="L673" s="137"/>
    </row>
    <row r="674" spans="3:12">
      <c r="C674" s="136"/>
      <c r="D674" s="136"/>
      <c r="E674" s="137"/>
      <c r="F674" s="19"/>
      <c r="G674" s="19"/>
      <c r="H674" s="14"/>
      <c r="J674" s="136"/>
      <c r="K674" s="136"/>
      <c r="L674" s="137"/>
    </row>
    <row r="675" spans="3:12">
      <c r="C675" s="136"/>
      <c r="D675" s="136"/>
      <c r="E675" s="137"/>
      <c r="F675" s="19"/>
      <c r="G675" s="19"/>
      <c r="H675" s="14"/>
      <c r="J675" s="136"/>
      <c r="K675" s="136"/>
      <c r="L675" s="137"/>
    </row>
    <row r="676" spans="3:12">
      <c r="C676" s="136"/>
      <c r="D676" s="136"/>
      <c r="E676" s="137"/>
      <c r="F676" s="19"/>
      <c r="G676" s="19"/>
      <c r="H676" s="14"/>
      <c r="J676" s="136"/>
      <c r="K676" s="136"/>
      <c r="L676" s="137"/>
    </row>
    <row r="677" spans="3:12">
      <c r="C677" s="136"/>
      <c r="D677" s="136"/>
      <c r="E677" s="137"/>
      <c r="F677" s="19"/>
      <c r="G677" s="19"/>
      <c r="H677" s="14"/>
      <c r="J677" s="136"/>
      <c r="K677" s="136"/>
      <c r="L677" s="137"/>
    </row>
    <row r="678" spans="3:12">
      <c r="C678" s="136"/>
      <c r="D678" s="136"/>
      <c r="E678" s="137"/>
      <c r="F678" s="19"/>
      <c r="G678" s="19"/>
      <c r="H678" s="14"/>
      <c r="J678" s="136"/>
      <c r="K678" s="136"/>
      <c r="L678" s="137"/>
    </row>
    <row r="679" spans="3:12">
      <c r="C679" s="136"/>
      <c r="D679" s="136"/>
      <c r="E679" s="137"/>
      <c r="F679" s="19"/>
      <c r="G679" s="19"/>
      <c r="H679" s="14"/>
      <c r="J679" s="136"/>
      <c r="K679" s="136"/>
      <c r="L679" s="137"/>
    </row>
    <row r="680" spans="3:12">
      <c r="C680" s="136"/>
      <c r="D680" s="136"/>
      <c r="E680" s="137"/>
      <c r="F680" s="19"/>
      <c r="G680" s="19"/>
      <c r="H680" s="14"/>
      <c r="J680" s="136"/>
      <c r="K680" s="136"/>
      <c r="L680" s="137"/>
    </row>
    <row r="681" spans="3:12">
      <c r="C681" s="136"/>
      <c r="D681" s="136"/>
      <c r="E681" s="137"/>
      <c r="F681" s="19"/>
      <c r="G681" s="19"/>
      <c r="H681" s="14"/>
      <c r="J681" s="136"/>
      <c r="K681" s="136"/>
      <c r="L681" s="137"/>
    </row>
    <row r="682" spans="3:12">
      <c r="C682" s="136"/>
      <c r="D682" s="136"/>
      <c r="E682" s="137"/>
      <c r="F682" s="19"/>
      <c r="G682" s="19"/>
      <c r="H682" s="14"/>
      <c r="J682" s="136"/>
      <c r="K682" s="136"/>
      <c r="L682" s="137"/>
    </row>
    <row r="683" spans="3:12">
      <c r="C683" s="136"/>
      <c r="D683" s="136"/>
      <c r="E683" s="137"/>
      <c r="F683" s="19"/>
      <c r="G683" s="19"/>
      <c r="H683" s="14"/>
      <c r="J683" s="136"/>
      <c r="K683" s="136"/>
      <c r="L683" s="137"/>
    </row>
    <row r="684" spans="3:12">
      <c r="C684" s="136"/>
      <c r="D684" s="136"/>
      <c r="E684" s="137"/>
      <c r="F684" s="19"/>
      <c r="G684" s="19"/>
      <c r="H684" s="14"/>
      <c r="J684" s="136"/>
      <c r="K684" s="136"/>
      <c r="L684" s="137"/>
    </row>
    <row r="685" spans="3:12">
      <c r="C685" s="136"/>
      <c r="D685" s="136"/>
      <c r="E685" s="137"/>
      <c r="F685" s="19"/>
      <c r="G685" s="19"/>
      <c r="H685" s="14"/>
      <c r="J685" s="136"/>
      <c r="K685" s="136"/>
      <c r="L685" s="137"/>
    </row>
    <row r="686" spans="3:12">
      <c r="C686" s="136"/>
      <c r="D686" s="136"/>
      <c r="E686" s="137"/>
      <c r="F686" s="19"/>
      <c r="G686" s="19"/>
      <c r="H686" s="14"/>
      <c r="J686" s="136"/>
      <c r="K686" s="136"/>
      <c r="L686" s="137"/>
    </row>
    <row r="687" spans="3:12">
      <c r="C687" s="136"/>
      <c r="D687" s="136"/>
      <c r="E687" s="137"/>
      <c r="F687" s="19"/>
      <c r="G687" s="19"/>
      <c r="H687" s="14"/>
      <c r="J687" s="136"/>
      <c r="K687" s="136"/>
      <c r="L687" s="137"/>
    </row>
    <row r="688" spans="3:12">
      <c r="C688" s="136"/>
      <c r="D688" s="136"/>
      <c r="E688" s="137"/>
      <c r="F688" s="19"/>
      <c r="G688" s="19"/>
      <c r="H688" s="14"/>
      <c r="J688" s="136"/>
      <c r="K688" s="136"/>
      <c r="L688" s="137"/>
    </row>
    <row r="689" spans="3:12">
      <c r="C689" s="136"/>
      <c r="D689" s="136"/>
      <c r="E689" s="137"/>
      <c r="F689" s="19"/>
      <c r="G689" s="19"/>
      <c r="H689" s="14"/>
      <c r="J689" s="136"/>
      <c r="K689" s="136"/>
      <c r="L689" s="137"/>
    </row>
    <row r="690" spans="3:12">
      <c r="C690" s="136"/>
      <c r="D690" s="136"/>
      <c r="E690" s="137"/>
      <c r="F690" s="19"/>
      <c r="G690" s="19"/>
      <c r="H690" s="14"/>
      <c r="J690" s="136"/>
      <c r="K690" s="136"/>
      <c r="L690" s="137"/>
    </row>
    <row r="691" spans="3:12">
      <c r="C691" s="136"/>
      <c r="D691" s="136"/>
      <c r="E691" s="137"/>
      <c r="F691" s="19"/>
      <c r="G691" s="19"/>
      <c r="H691" s="14"/>
      <c r="J691" s="136"/>
      <c r="K691" s="136"/>
      <c r="L691" s="137"/>
    </row>
    <row r="692" spans="3:12">
      <c r="C692" s="136"/>
      <c r="D692" s="136"/>
      <c r="E692" s="137"/>
      <c r="F692" s="19"/>
      <c r="G692" s="19"/>
      <c r="H692" s="14"/>
      <c r="J692" s="136"/>
      <c r="K692" s="136"/>
      <c r="L692" s="137"/>
    </row>
    <row r="693" spans="3:12">
      <c r="C693" s="136"/>
      <c r="D693" s="136"/>
      <c r="E693" s="137"/>
      <c r="F693" s="19"/>
      <c r="G693" s="19"/>
      <c r="H693" s="14"/>
      <c r="J693" s="136"/>
      <c r="K693" s="136"/>
      <c r="L693" s="137"/>
    </row>
    <row r="694" spans="3:12">
      <c r="C694" s="136"/>
      <c r="D694" s="136"/>
      <c r="E694" s="137"/>
      <c r="F694" s="19"/>
      <c r="G694" s="19"/>
      <c r="H694" s="14"/>
      <c r="J694" s="136"/>
      <c r="K694" s="136"/>
      <c r="L694" s="137"/>
    </row>
    <row r="695" spans="3:12">
      <c r="C695" s="136"/>
      <c r="D695" s="136"/>
      <c r="E695" s="137"/>
      <c r="F695" s="19"/>
      <c r="G695" s="19"/>
      <c r="H695" s="14"/>
      <c r="J695" s="136"/>
      <c r="K695" s="136"/>
      <c r="L695" s="137"/>
    </row>
    <row r="696" spans="3:12">
      <c r="C696" s="136"/>
      <c r="D696" s="136"/>
      <c r="E696" s="137"/>
      <c r="F696" s="19"/>
      <c r="G696" s="19"/>
      <c r="H696" s="14"/>
      <c r="J696" s="136"/>
      <c r="K696" s="136"/>
      <c r="L696" s="137"/>
    </row>
    <row r="697" spans="3:12">
      <c r="C697" s="136"/>
      <c r="D697" s="136"/>
      <c r="E697" s="137"/>
      <c r="F697" s="19"/>
      <c r="G697" s="19"/>
      <c r="H697" s="14"/>
      <c r="J697" s="136"/>
      <c r="K697" s="136"/>
      <c r="L697" s="137"/>
    </row>
    <row r="698" spans="3:12">
      <c r="C698" s="136"/>
      <c r="D698" s="136"/>
      <c r="E698" s="137"/>
      <c r="F698" s="19"/>
      <c r="G698" s="19"/>
      <c r="H698" s="14"/>
      <c r="J698" s="136"/>
      <c r="K698" s="136"/>
      <c r="L698" s="137"/>
    </row>
    <row r="699" spans="3:12">
      <c r="C699" s="136"/>
      <c r="D699" s="136"/>
      <c r="E699" s="137"/>
      <c r="F699" s="19"/>
      <c r="G699" s="19"/>
      <c r="H699" s="14"/>
      <c r="J699" s="136"/>
      <c r="K699" s="136"/>
      <c r="L699" s="137"/>
    </row>
    <row r="700" spans="3:12">
      <c r="C700" s="136"/>
      <c r="D700" s="136"/>
      <c r="E700" s="137"/>
      <c r="F700" s="19"/>
      <c r="G700" s="19"/>
      <c r="H700" s="14"/>
      <c r="J700" s="136"/>
      <c r="K700" s="136"/>
      <c r="L700" s="137"/>
    </row>
    <row r="701" spans="3:12">
      <c r="C701" s="136"/>
      <c r="D701" s="136"/>
      <c r="E701" s="137"/>
      <c r="F701" s="19"/>
      <c r="G701" s="19"/>
      <c r="H701" s="14"/>
      <c r="J701" s="136"/>
      <c r="K701" s="136"/>
      <c r="L701" s="137"/>
    </row>
    <row r="702" spans="3:12">
      <c r="C702" s="136"/>
      <c r="D702" s="136"/>
      <c r="E702" s="137"/>
      <c r="F702" s="19"/>
      <c r="G702" s="19"/>
      <c r="H702" s="14"/>
      <c r="J702" s="136"/>
      <c r="K702" s="136"/>
      <c r="L702" s="137"/>
    </row>
    <row r="703" spans="3:12">
      <c r="C703" s="136"/>
      <c r="D703" s="136"/>
      <c r="E703" s="137"/>
      <c r="F703" s="19"/>
      <c r="G703" s="19"/>
      <c r="H703" s="14"/>
      <c r="J703" s="136"/>
      <c r="K703" s="136"/>
      <c r="L703" s="137"/>
    </row>
    <row r="704" spans="3:12">
      <c r="C704" s="136"/>
      <c r="D704" s="136"/>
      <c r="E704" s="137"/>
      <c r="F704" s="19"/>
      <c r="G704" s="19"/>
      <c r="H704" s="14"/>
      <c r="J704" s="136"/>
      <c r="K704" s="136"/>
      <c r="L704" s="137"/>
    </row>
    <row r="705" spans="3:12">
      <c r="C705" s="136"/>
      <c r="D705" s="136"/>
      <c r="E705" s="137"/>
      <c r="F705" s="19"/>
      <c r="G705" s="19"/>
      <c r="H705" s="14"/>
      <c r="J705" s="136"/>
      <c r="K705" s="136"/>
      <c r="L705" s="137"/>
    </row>
    <row r="706" spans="3:12">
      <c r="C706" s="136"/>
      <c r="D706" s="136"/>
      <c r="E706" s="137"/>
      <c r="F706" s="19"/>
      <c r="G706" s="19"/>
      <c r="H706" s="14"/>
      <c r="J706" s="136"/>
      <c r="K706" s="136"/>
      <c r="L706" s="137"/>
    </row>
    <row r="707" spans="3:12">
      <c r="C707" s="136"/>
      <c r="D707" s="136"/>
      <c r="E707" s="137"/>
      <c r="F707" s="19"/>
      <c r="G707" s="19"/>
      <c r="H707" s="14"/>
      <c r="J707" s="136"/>
      <c r="K707" s="136"/>
      <c r="L707" s="137"/>
    </row>
    <row r="708" spans="3:12">
      <c r="C708" s="136"/>
      <c r="D708" s="136"/>
      <c r="E708" s="137"/>
      <c r="F708" s="19"/>
      <c r="G708" s="19"/>
      <c r="H708" s="14"/>
      <c r="J708" s="136"/>
      <c r="K708" s="136"/>
      <c r="L708" s="137"/>
    </row>
    <row r="709" spans="3:12">
      <c r="C709" s="136"/>
      <c r="D709" s="136"/>
      <c r="E709" s="137"/>
      <c r="F709" s="19"/>
      <c r="G709" s="19"/>
      <c r="H709" s="14"/>
      <c r="J709" s="136"/>
      <c r="K709" s="136"/>
      <c r="L709" s="137"/>
    </row>
    <row r="710" spans="3:12">
      <c r="C710" s="136"/>
      <c r="D710" s="136"/>
      <c r="E710" s="137"/>
      <c r="F710" s="19"/>
      <c r="G710" s="19"/>
      <c r="H710" s="14"/>
      <c r="J710" s="136"/>
      <c r="K710" s="136"/>
      <c r="L710" s="137"/>
    </row>
    <row r="711" spans="3:12">
      <c r="C711" s="136"/>
      <c r="D711" s="136"/>
      <c r="E711" s="137"/>
      <c r="F711" s="19"/>
      <c r="G711" s="19"/>
      <c r="H711" s="14"/>
      <c r="J711" s="136"/>
      <c r="K711" s="136"/>
      <c r="L711" s="137"/>
    </row>
    <row r="712" spans="3:12">
      <c r="C712" s="136"/>
      <c r="D712" s="136"/>
      <c r="E712" s="137"/>
      <c r="F712" s="19"/>
      <c r="G712" s="19"/>
      <c r="H712" s="14"/>
      <c r="J712" s="136"/>
      <c r="K712" s="136"/>
      <c r="L712" s="137"/>
    </row>
    <row r="713" spans="3:12">
      <c r="C713" s="136"/>
      <c r="D713" s="136"/>
      <c r="E713" s="137"/>
      <c r="F713" s="19"/>
      <c r="G713" s="19"/>
      <c r="H713" s="14"/>
      <c r="J713" s="136"/>
      <c r="K713" s="136"/>
      <c r="L713" s="137"/>
    </row>
    <row r="714" spans="3:12">
      <c r="C714" s="136"/>
      <c r="D714" s="136"/>
      <c r="E714" s="137"/>
      <c r="F714" s="19"/>
      <c r="G714" s="19"/>
      <c r="H714" s="14"/>
      <c r="J714" s="136"/>
      <c r="K714" s="136"/>
      <c r="L714" s="137"/>
    </row>
    <row r="715" spans="3:12">
      <c r="C715" s="136"/>
      <c r="D715" s="136"/>
      <c r="E715" s="137"/>
      <c r="F715" s="19"/>
      <c r="G715" s="19"/>
      <c r="H715" s="14"/>
      <c r="J715" s="136"/>
      <c r="K715" s="136"/>
      <c r="L715" s="137"/>
    </row>
    <row r="716" spans="3:12">
      <c r="C716" s="136"/>
      <c r="D716" s="136"/>
      <c r="E716" s="137"/>
      <c r="F716" s="19"/>
      <c r="G716" s="19"/>
      <c r="H716" s="14"/>
      <c r="J716" s="136"/>
      <c r="K716" s="136"/>
      <c r="L716" s="137"/>
    </row>
    <row r="717" spans="3:12">
      <c r="C717" s="136"/>
      <c r="D717" s="136"/>
      <c r="E717" s="137"/>
      <c r="F717" s="19"/>
      <c r="G717" s="19"/>
      <c r="H717" s="14"/>
      <c r="J717" s="136"/>
      <c r="K717" s="136"/>
      <c r="L717" s="137"/>
    </row>
    <row r="718" spans="3:12">
      <c r="C718" s="136"/>
      <c r="D718" s="136"/>
      <c r="E718" s="137"/>
      <c r="F718" s="19"/>
      <c r="G718" s="19"/>
      <c r="H718" s="14"/>
      <c r="J718" s="136"/>
      <c r="K718" s="136"/>
      <c r="L718" s="137"/>
    </row>
    <row r="719" spans="3:12">
      <c r="C719" s="136"/>
      <c r="D719" s="136"/>
      <c r="E719" s="137"/>
      <c r="F719" s="19"/>
      <c r="G719" s="19"/>
      <c r="H719" s="14"/>
      <c r="J719" s="136"/>
      <c r="K719" s="136"/>
      <c r="L719" s="137"/>
    </row>
    <row r="720" spans="3:12">
      <c r="C720" s="136"/>
      <c r="D720" s="136"/>
      <c r="E720" s="137"/>
      <c r="F720" s="19"/>
      <c r="G720" s="19"/>
      <c r="H720" s="14"/>
      <c r="J720" s="136"/>
      <c r="K720" s="136"/>
      <c r="L720" s="137"/>
    </row>
    <row r="721" spans="3:12">
      <c r="C721" s="136"/>
      <c r="D721" s="136"/>
      <c r="E721" s="137"/>
      <c r="F721" s="19"/>
      <c r="G721" s="19"/>
      <c r="H721" s="14"/>
      <c r="J721" s="136"/>
      <c r="K721" s="136"/>
      <c r="L721" s="137"/>
    </row>
    <row r="722" spans="3:12">
      <c r="C722" s="136"/>
      <c r="D722" s="136"/>
      <c r="E722" s="137"/>
      <c r="F722" s="19"/>
      <c r="G722" s="19"/>
      <c r="H722" s="14"/>
      <c r="J722" s="136"/>
      <c r="K722" s="136"/>
      <c r="L722" s="137"/>
    </row>
    <row r="723" spans="3:12">
      <c r="C723" s="136"/>
      <c r="D723" s="136"/>
      <c r="E723" s="137"/>
      <c r="F723" s="19"/>
      <c r="G723" s="19"/>
      <c r="H723" s="14"/>
      <c r="J723" s="136"/>
      <c r="K723" s="136"/>
      <c r="L723" s="137"/>
    </row>
    <row r="724" spans="3:12">
      <c r="C724" s="136"/>
      <c r="D724" s="136"/>
      <c r="E724" s="137"/>
      <c r="F724" s="19"/>
      <c r="G724" s="19"/>
      <c r="H724" s="14"/>
      <c r="J724" s="136"/>
      <c r="K724" s="136"/>
      <c r="L724" s="137"/>
    </row>
    <row r="725" spans="3:12">
      <c r="C725" s="136"/>
      <c r="D725" s="136"/>
      <c r="E725" s="137"/>
      <c r="F725" s="19"/>
      <c r="G725" s="19"/>
      <c r="H725" s="14"/>
      <c r="J725" s="136"/>
      <c r="K725" s="136"/>
      <c r="L725" s="137"/>
    </row>
    <row r="726" spans="3:12">
      <c r="C726" s="136"/>
      <c r="D726" s="136"/>
      <c r="E726" s="137"/>
      <c r="F726" s="19"/>
      <c r="G726" s="19"/>
      <c r="H726" s="14"/>
      <c r="J726" s="136"/>
      <c r="K726" s="136"/>
      <c r="L726" s="137"/>
    </row>
    <row r="727" spans="3:12">
      <c r="C727" s="136"/>
      <c r="D727" s="136"/>
      <c r="E727" s="137"/>
      <c r="F727" s="19"/>
      <c r="G727" s="19"/>
      <c r="H727" s="14"/>
      <c r="J727" s="136"/>
      <c r="K727" s="136"/>
      <c r="L727" s="137"/>
    </row>
    <row r="728" spans="3:12">
      <c r="C728" s="136"/>
      <c r="D728" s="136"/>
      <c r="E728" s="137"/>
      <c r="F728" s="19"/>
      <c r="G728" s="19"/>
      <c r="H728" s="14"/>
      <c r="J728" s="136"/>
      <c r="K728" s="136"/>
      <c r="L728" s="137"/>
    </row>
    <row r="729" spans="3:12">
      <c r="C729" s="136"/>
      <c r="D729" s="136"/>
      <c r="E729" s="137"/>
      <c r="F729" s="19"/>
      <c r="G729" s="19"/>
      <c r="H729" s="14"/>
      <c r="J729" s="136"/>
      <c r="K729" s="136"/>
      <c r="L729" s="137"/>
    </row>
    <row r="730" spans="3:12">
      <c r="C730" s="136"/>
      <c r="D730" s="136"/>
      <c r="E730" s="137"/>
      <c r="F730" s="19"/>
      <c r="G730" s="19"/>
      <c r="H730" s="14"/>
      <c r="J730" s="136"/>
      <c r="K730" s="136"/>
      <c r="L730" s="137"/>
    </row>
    <row r="731" spans="3:12">
      <c r="C731" s="136"/>
      <c r="D731" s="136"/>
      <c r="E731" s="137"/>
      <c r="F731" s="19"/>
      <c r="G731" s="19"/>
      <c r="H731" s="14"/>
      <c r="J731" s="136"/>
      <c r="K731" s="136"/>
      <c r="L731" s="137"/>
    </row>
    <row r="732" spans="3:12">
      <c r="C732" s="136"/>
      <c r="D732" s="136"/>
      <c r="E732" s="137"/>
      <c r="F732" s="19"/>
      <c r="G732" s="19"/>
      <c r="H732" s="14"/>
      <c r="J732" s="136"/>
      <c r="K732" s="136"/>
      <c r="L732" s="137"/>
    </row>
    <row r="733" spans="3:12">
      <c r="C733" s="136"/>
      <c r="D733" s="136"/>
      <c r="E733" s="137"/>
      <c r="F733" s="19"/>
      <c r="G733" s="19"/>
      <c r="H733" s="14"/>
      <c r="J733" s="136"/>
      <c r="K733" s="136"/>
      <c r="L733" s="137"/>
    </row>
    <row r="734" spans="3:12">
      <c r="C734" s="136"/>
      <c r="D734" s="136"/>
      <c r="E734" s="137"/>
      <c r="F734" s="19"/>
      <c r="G734" s="19"/>
      <c r="H734" s="14"/>
      <c r="J734" s="136"/>
      <c r="K734" s="136"/>
      <c r="L734" s="137"/>
    </row>
    <row r="735" spans="3:12">
      <c r="C735" s="136"/>
      <c r="D735" s="136"/>
      <c r="E735" s="137"/>
      <c r="F735" s="19"/>
      <c r="G735" s="19"/>
      <c r="H735" s="14"/>
      <c r="J735" s="136"/>
      <c r="K735" s="136"/>
      <c r="L735" s="137"/>
    </row>
    <row r="736" spans="3:12">
      <c r="C736" s="136"/>
      <c r="D736" s="136"/>
      <c r="E736" s="137"/>
      <c r="F736" s="19"/>
      <c r="G736" s="19"/>
      <c r="H736" s="14"/>
      <c r="J736" s="136"/>
      <c r="K736" s="136"/>
      <c r="L736" s="137"/>
    </row>
    <row r="737" spans="3:12">
      <c r="C737" s="136"/>
      <c r="D737" s="136"/>
      <c r="E737" s="137"/>
      <c r="F737" s="19"/>
      <c r="G737" s="19"/>
      <c r="H737" s="14"/>
      <c r="J737" s="136"/>
      <c r="K737" s="136"/>
      <c r="L737" s="137"/>
    </row>
    <row r="738" spans="3:12">
      <c r="C738" s="136"/>
      <c r="D738" s="136"/>
      <c r="E738" s="137"/>
      <c r="F738" s="19"/>
      <c r="G738" s="19"/>
      <c r="H738" s="14"/>
      <c r="J738" s="136"/>
      <c r="K738" s="136"/>
      <c r="L738" s="137"/>
    </row>
    <row r="739" spans="3:12">
      <c r="C739" s="136"/>
      <c r="D739" s="136"/>
      <c r="E739" s="137"/>
      <c r="F739" s="19"/>
      <c r="G739" s="19"/>
      <c r="H739" s="14"/>
      <c r="J739" s="136"/>
      <c r="K739" s="136"/>
      <c r="L739" s="137"/>
    </row>
    <row r="740" spans="3:12">
      <c r="C740" s="136"/>
      <c r="D740" s="136"/>
      <c r="E740" s="137"/>
      <c r="F740" s="19"/>
      <c r="G740" s="19"/>
      <c r="H740" s="14"/>
      <c r="J740" s="136"/>
      <c r="K740" s="136"/>
      <c r="L740" s="137"/>
    </row>
    <row r="741" spans="3:12">
      <c r="C741" s="136"/>
      <c r="D741" s="136"/>
      <c r="E741" s="137"/>
      <c r="F741" s="19"/>
      <c r="G741" s="19"/>
      <c r="H741" s="14"/>
      <c r="J741" s="136"/>
      <c r="K741" s="136"/>
      <c r="L741" s="137"/>
    </row>
    <row r="742" spans="3:12">
      <c r="C742" s="136"/>
      <c r="D742" s="136"/>
      <c r="E742" s="137"/>
      <c r="F742" s="19"/>
      <c r="G742" s="19"/>
      <c r="H742" s="14"/>
      <c r="J742" s="136"/>
      <c r="K742" s="136"/>
      <c r="L742" s="137"/>
    </row>
    <row r="743" spans="3:12">
      <c r="C743" s="136"/>
      <c r="D743" s="136"/>
      <c r="E743" s="137"/>
      <c r="F743" s="19"/>
      <c r="G743" s="19"/>
      <c r="H743" s="14"/>
      <c r="J743" s="136"/>
      <c r="K743" s="136"/>
      <c r="L743" s="137"/>
    </row>
    <row r="744" spans="3:12">
      <c r="C744" s="136"/>
      <c r="D744" s="136"/>
      <c r="E744" s="137"/>
      <c r="F744" s="19"/>
      <c r="G744" s="19"/>
      <c r="H744" s="14"/>
      <c r="J744" s="136"/>
      <c r="K744" s="136"/>
      <c r="L744" s="137"/>
    </row>
    <row r="745" spans="3:12">
      <c r="C745" s="136"/>
      <c r="D745" s="136"/>
      <c r="E745" s="137"/>
      <c r="F745" s="19"/>
      <c r="G745" s="19"/>
      <c r="H745" s="14"/>
      <c r="J745" s="136"/>
      <c r="K745" s="136"/>
      <c r="L745" s="137"/>
    </row>
    <row r="746" spans="3:12">
      <c r="C746" s="136"/>
      <c r="D746" s="136"/>
      <c r="E746" s="137"/>
      <c r="F746" s="19"/>
      <c r="G746" s="19"/>
      <c r="H746" s="14"/>
      <c r="J746" s="136"/>
      <c r="K746" s="136"/>
      <c r="L746" s="137"/>
    </row>
    <row r="747" spans="3:12">
      <c r="C747" s="136"/>
      <c r="D747" s="136"/>
      <c r="E747" s="137"/>
      <c r="F747" s="19"/>
      <c r="G747" s="19"/>
      <c r="H747" s="14"/>
      <c r="J747" s="136"/>
      <c r="K747" s="136"/>
      <c r="L747" s="137"/>
    </row>
    <row r="748" spans="3:12">
      <c r="C748" s="136"/>
      <c r="D748" s="136"/>
      <c r="E748" s="137"/>
      <c r="F748" s="19"/>
      <c r="G748" s="19"/>
      <c r="H748" s="14"/>
      <c r="J748" s="136"/>
      <c r="K748" s="136"/>
      <c r="L748" s="137"/>
    </row>
    <row r="749" spans="3:12">
      <c r="C749" s="136"/>
      <c r="D749" s="136"/>
      <c r="E749" s="137"/>
      <c r="F749" s="19"/>
      <c r="G749" s="19"/>
      <c r="H749" s="14"/>
      <c r="J749" s="136"/>
      <c r="K749" s="136"/>
      <c r="L749" s="137"/>
    </row>
    <row r="750" spans="3:12">
      <c r="C750" s="136"/>
      <c r="D750" s="136"/>
      <c r="E750" s="137"/>
      <c r="F750" s="19"/>
      <c r="G750" s="19"/>
      <c r="H750" s="14"/>
      <c r="J750" s="136"/>
      <c r="K750" s="136"/>
      <c r="L750" s="137"/>
    </row>
    <row r="751" spans="3:12">
      <c r="C751" s="136"/>
      <c r="D751" s="136"/>
      <c r="E751" s="137"/>
      <c r="F751" s="19"/>
      <c r="G751" s="19"/>
      <c r="H751" s="14"/>
      <c r="J751" s="136"/>
      <c r="K751" s="136"/>
      <c r="L751" s="137"/>
    </row>
    <row r="752" spans="3:12">
      <c r="C752" s="136"/>
      <c r="D752" s="136"/>
      <c r="E752" s="137"/>
      <c r="F752" s="19"/>
      <c r="G752" s="19"/>
      <c r="H752" s="14"/>
      <c r="J752" s="136"/>
      <c r="K752" s="136"/>
      <c r="L752" s="137"/>
    </row>
    <row r="753" spans="3:12">
      <c r="C753" s="136"/>
      <c r="D753" s="136"/>
      <c r="E753" s="137"/>
      <c r="F753" s="19"/>
      <c r="G753" s="19"/>
      <c r="H753" s="14"/>
      <c r="J753" s="136"/>
      <c r="K753" s="136"/>
      <c r="L753" s="137"/>
    </row>
    <row r="754" spans="3:12">
      <c r="C754" s="136"/>
      <c r="D754" s="136"/>
      <c r="E754" s="137"/>
      <c r="F754" s="19"/>
      <c r="G754" s="19"/>
      <c r="H754" s="14"/>
      <c r="J754" s="136"/>
      <c r="K754" s="136"/>
      <c r="L754" s="137"/>
    </row>
    <row r="755" spans="3:12">
      <c r="C755" s="136"/>
      <c r="D755" s="136"/>
      <c r="E755" s="137"/>
      <c r="F755" s="19"/>
      <c r="G755" s="19"/>
      <c r="H755" s="14"/>
      <c r="J755" s="136"/>
      <c r="K755" s="136"/>
      <c r="L755" s="137"/>
    </row>
    <row r="756" spans="3:12">
      <c r="C756" s="136"/>
      <c r="D756" s="136"/>
      <c r="E756" s="137"/>
      <c r="F756" s="19"/>
      <c r="G756" s="19"/>
      <c r="H756" s="14"/>
      <c r="J756" s="136"/>
      <c r="K756" s="136"/>
      <c r="L756" s="137"/>
    </row>
    <row r="757" spans="3:12">
      <c r="C757" s="136"/>
      <c r="D757" s="136"/>
      <c r="E757" s="137"/>
      <c r="F757" s="19"/>
      <c r="G757" s="19"/>
      <c r="H757" s="14"/>
      <c r="J757" s="136"/>
      <c r="K757" s="136"/>
      <c r="L757" s="137"/>
    </row>
    <row r="758" spans="3:12">
      <c r="C758" s="136"/>
      <c r="D758" s="136"/>
      <c r="E758" s="137"/>
      <c r="F758" s="19"/>
      <c r="G758" s="19"/>
      <c r="H758" s="14"/>
      <c r="J758" s="136"/>
      <c r="K758" s="136"/>
      <c r="L758" s="137"/>
    </row>
    <row r="759" spans="3:12">
      <c r="C759" s="136"/>
      <c r="D759" s="136"/>
      <c r="E759" s="137"/>
      <c r="F759" s="19"/>
      <c r="G759" s="19"/>
      <c r="H759" s="14"/>
      <c r="J759" s="136"/>
      <c r="K759" s="136"/>
      <c r="L759" s="137"/>
    </row>
    <row r="760" spans="3:12">
      <c r="C760" s="136"/>
      <c r="D760" s="136"/>
      <c r="E760" s="137"/>
      <c r="F760" s="19"/>
      <c r="G760" s="19"/>
      <c r="H760" s="14"/>
      <c r="J760" s="136"/>
      <c r="K760" s="136"/>
      <c r="L760" s="137"/>
    </row>
    <row r="761" spans="3:12">
      <c r="C761" s="136"/>
      <c r="D761" s="136"/>
      <c r="E761" s="137"/>
      <c r="F761" s="19"/>
      <c r="G761" s="19"/>
      <c r="H761" s="14"/>
      <c r="J761" s="136"/>
      <c r="K761" s="136"/>
      <c r="L761" s="137"/>
    </row>
    <row r="762" spans="3:12">
      <c r="C762" s="136"/>
      <c r="D762" s="136"/>
      <c r="E762" s="137"/>
      <c r="F762" s="19"/>
      <c r="G762" s="19"/>
      <c r="H762" s="14"/>
      <c r="J762" s="136"/>
      <c r="K762" s="136"/>
      <c r="L762" s="137"/>
    </row>
    <row r="763" spans="3:12">
      <c r="C763" s="136"/>
      <c r="D763" s="136"/>
      <c r="E763" s="137"/>
      <c r="F763" s="19"/>
      <c r="G763" s="19"/>
      <c r="H763" s="14"/>
      <c r="J763" s="136"/>
      <c r="K763" s="136"/>
      <c r="L763" s="137"/>
    </row>
    <row r="764" spans="3:12">
      <c r="C764" s="136"/>
      <c r="D764" s="136"/>
      <c r="E764" s="137"/>
      <c r="F764" s="19"/>
      <c r="G764" s="19"/>
      <c r="H764" s="14"/>
      <c r="J764" s="136"/>
      <c r="K764" s="136"/>
      <c r="L764" s="137"/>
    </row>
    <row r="765" spans="3:12">
      <c r="C765" s="136"/>
      <c r="D765" s="136"/>
      <c r="E765" s="137"/>
      <c r="F765" s="19"/>
      <c r="G765" s="19"/>
      <c r="H765" s="14"/>
      <c r="J765" s="136"/>
      <c r="K765" s="136"/>
      <c r="L765" s="137"/>
    </row>
    <row r="766" spans="3:12">
      <c r="C766" s="136"/>
      <c r="D766" s="136"/>
      <c r="E766" s="137"/>
      <c r="F766" s="19"/>
      <c r="G766" s="19"/>
      <c r="H766" s="14"/>
      <c r="J766" s="136"/>
      <c r="K766" s="136"/>
      <c r="L766" s="137"/>
    </row>
    <row r="767" spans="3:12">
      <c r="C767" s="136"/>
      <c r="D767" s="136"/>
      <c r="E767" s="137"/>
      <c r="F767" s="19"/>
      <c r="G767" s="19"/>
      <c r="H767" s="14"/>
      <c r="J767" s="136"/>
      <c r="K767" s="136"/>
      <c r="L767" s="137"/>
    </row>
    <row r="768" spans="3:12">
      <c r="C768" s="136"/>
      <c r="D768" s="136"/>
      <c r="E768" s="137"/>
      <c r="F768" s="19"/>
      <c r="G768" s="19"/>
      <c r="H768" s="14"/>
      <c r="J768" s="136"/>
      <c r="K768" s="136"/>
      <c r="L768" s="137"/>
    </row>
    <row r="769" spans="3:12">
      <c r="C769" s="136"/>
      <c r="D769" s="136"/>
      <c r="E769" s="137"/>
      <c r="F769" s="19"/>
      <c r="G769" s="19"/>
      <c r="H769" s="14"/>
      <c r="J769" s="136"/>
      <c r="K769" s="136"/>
      <c r="L769" s="137"/>
    </row>
    <row r="770" spans="3:12">
      <c r="C770" s="136"/>
      <c r="D770" s="136"/>
      <c r="E770" s="137"/>
      <c r="F770" s="19"/>
      <c r="G770" s="19"/>
      <c r="H770" s="14"/>
      <c r="J770" s="136"/>
      <c r="K770" s="136"/>
      <c r="L770" s="137"/>
    </row>
    <row r="771" spans="3:12">
      <c r="C771" s="136"/>
      <c r="D771" s="136"/>
      <c r="E771" s="137"/>
      <c r="F771" s="19"/>
      <c r="G771" s="19"/>
      <c r="H771" s="14"/>
      <c r="J771" s="136"/>
      <c r="K771" s="136"/>
      <c r="L771" s="137"/>
    </row>
    <row r="772" spans="3:12">
      <c r="C772" s="136"/>
      <c r="D772" s="136"/>
      <c r="E772" s="137"/>
      <c r="F772" s="19"/>
      <c r="G772" s="19"/>
      <c r="H772" s="14"/>
      <c r="J772" s="136"/>
      <c r="K772" s="136"/>
      <c r="L772" s="137"/>
    </row>
    <row r="773" spans="3:12">
      <c r="C773" s="136"/>
      <c r="D773" s="136"/>
      <c r="E773" s="137"/>
      <c r="F773" s="19"/>
      <c r="G773" s="19"/>
      <c r="H773" s="14"/>
      <c r="J773" s="136"/>
      <c r="K773" s="136"/>
      <c r="L773" s="137"/>
    </row>
    <row r="774" spans="3:12">
      <c r="C774" s="136"/>
      <c r="D774" s="136"/>
      <c r="E774" s="137"/>
      <c r="F774" s="19"/>
      <c r="G774" s="19"/>
      <c r="H774" s="14"/>
      <c r="J774" s="136"/>
      <c r="K774" s="136"/>
      <c r="L774" s="137"/>
    </row>
    <row r="775" spans="3:12">
      <c r="C775" s="136"/>
      <c r="D775" s="136"/>
      <c r="E775" s="137"/>
      <c r="F775" s="19"/>
      <c r="G775" s="19"/>
      <c r="H775" s="14"/>
      <c r="J775" s="136"/>
      <c r="K775" s="136"/>
      <c r="L775" s="137"/>
    </row>
    <row r="776" spans="3:12">
      <c r="C776" s="136"/>
      <c r="D776" s="136"/>
      <c r="E776" s="137"/>
      <c r="F776" s="19"/>
      <c r="G776" s="19"/>
      <c r="H776" s="14"/>
      <c r="J776" s="136"/>
      <c r="K776" s="136"/>
      <c r="L776" s="137"/>
    </row>
    <row r="777" spans="3:12">
      <c r="C777" s="136"/>
      <c r="D777" s="136"/>
      <c r="E777" s="137"/>
      <c r="F777" s="19"/>
      <c r="G777" s="19"/>
      <c r="H777" s="14"/>
      <c r="J777" s="136"/>
      <c r="K777" s="136"/>
      <c r="L777" s="137"/>
    </row>
    <row r="778" spans="3:12">
      <c r="C778" s="136"/>
      <c r="D778" s="136"/>
      <c r="E778" s="137"/>
      <c r="F778" s="19"/>
      <c r="G778" s="19"/>
      <c r="H778" s="14"/>
      <c r="J778" s="136"/>
      <c r="K778" s="136"/>
      <c r="L778" s="137"/>
    </row>
    <row r="779" spans="3:12">
      <c r="C779" s="136"/>
      <c r="D779" s="136"/>
      <c r="E779" s="137"/>
      <c r="F779" s="19"/>
      <c r="G779" s="19"/>
      <c r="H779" s="14"/>
      <c r="J779" s="136"/>
      <c r="K779" s="136"/>
      <c r="L779" s="137"/>
    </row>
    <row r="780" spans="3:12">
      <c r="C780" s="136"/>
      <c r="D780" s="136"/>
      <c r="E780" s="137"/>
      <c r="F780" s="19"/>
      <c r="G780" s="19"/>
      <c r="H780" s="14"/>
      <c r="J780" s="136"/>
      <c r="K780" s="136"/>
      <c r="L780" s="137"/>
    </row>
    <row r="781" spans="3:12">
      <c r="C781" s="136"/>
      <c r="D781" s="136"/>
      <c r="E781" s="137"/>
      <c r="F781" s="19"/>
      <c r="G781" s="19"/>
      <c r="H781" s="14"/>
      <c r="J781" s="136"/>
      <c r="K781" s="136"/>
      <c r="L781" s="137"/>
    </row>
    <row r="782" spans="3:12">
      <c r="C782" s="136"/>
      <c r="D782" s="136"/>
      <c r="E782" s="137"/>
      <c r="F782" s="19"/>
      <c r="G782" s="19"/>
      <c r="H782" s="14"/>
      <c r="J782" s="136"/>
      <c r="K782" s="136"/>
      <c r="L782" s="137"/>
    </row>
    <row r="783" spans="3:12">
      <c r="C783" s="136"/>
      <c r="D783" s="136"/>
      <c r="E783" s="137"/>
      <c r="F783" s="19"/>
      <c r="G783" s="19"/>
      <c r="H783" s="14"/>
      <c r="J783" s="136"/>
      <c r="K783" s="136"/>
      <c r="L783" s="137"/>
    </row>
    <row r="784" spans="3:12">
      <c r="C784" s="136"/>
      <c r="D784" s="136"/>
      <c r="E784" s="137"/>
      <c r="F784" s="19"/>
      <c r="G784" s="19"/>
      <c r="H784" s="14"/>
      <c r="J784" s="136"/>
      <c r="K784" s="136"/>
      <c r="L784" s="137"/>
    </row>
    <row r="785" spans="3:12">
      <c r="C785" s="136"/>
      <c r="D785" s="136"/>
      <c r="E785" s="137"/>
      <c r="F785" s="19"/>
      <c r="G785" s="19"/>
      <c r="H785" s="14"/>
      <c r="J785" s="136"/>
      <c r="K785" s="136"/>
      <c r="L785" s="137"/>
    </row>
    <row r="786" spans="3:12">
      <c r="C786" s="136"/>
      <c r="D786" s="136"/>
      <c r="E786" s="137"/>
      <c r="F786" s="19"/>
      <c r="G786" s="19"/>
      <c r="H786" s="14"/>
      <c r="J786" s="136"/>
      <c r="K786" s="136"/>
      <c r="L786" s="137"/>
    </row>
    <row r="787" spans="3:12">
      <c r="C787" s="136"/>
      <c r="D787" s="136"/>
      <c r="E787" s="137"/>
      <c r="F787" s="19"/>
      <c r="G787" s="19"/>
      <c r="H787" s="14"/>
      <c r="J787" s="136"/>
      <c r="K787" s="136"/>
      <c r="L787" s="137"/>
    </row>
    <row r="788" spans="3:12">
      <c r="C788" s="136"/>
      <c r="D788" s="136"/>
      <c r="E788" s="137"/>
      <c r="F788" s="19"/>
      <c r="G788" s="19"/>
      <c r="H788" s="14"/>
      <c r="J788" s="136"/>
      <c r="K788" s="136"/>
      <c r="L788" s="137"/>
    </row>
    <row r="789" spans="3:12">
      <c r="C789" s="136"/>
      <c r="D789" s="136"/>
      <c r="E789" s="137"/>
      <c r="F789" s="19"/>
      <c r="G789" s="19"/>
      <c r="H789" s="14"/>
      <c r="J789" s="136"/>
      <c r="K789" s="136"/>
      <c r="L789" s="137"/>
    </row>
    <row r="790" spans="3:12">
      <c r="C790" s="136"/>
      <c r="D790" s="136"/>
      <c r="E790" s="137"/>
      <c r="F790" s="19"/>
      <c r="G790" s="19"/>
      <c r="H790" s="14"/>
      <c r="J790" s="136"/>
      <c r="K790" s="136"/>
      <c r="L790" s="137"/>
    </row>
    <row r="791" spans="3:12">
      <c r="C791" s="136"/>
      <c r="D791" s="136"/>
      <c r="E791" s="137"/>
      <c r="F791" s="19"/>
      <c r="G791" s="19"/>
      <c r="H791" s="14"/>
      <c r="J791" s="136"/>
      <c r="K791" s="136"/>
      <c r="L791" s="137"/>
    </row>
    <row r="792" spans="3:12">
      <c r="C792" s="136"/>
      <c r="D792" s="136"/>
      <c r="E792" s="137"/>
      <c r="F792" s="19"/>
      <c r="G792" s="19"/>
      <c r="H792" s="14"/>
      <c r="J792" s="136"/>
      <c r="K792" s="136"/>
      <c r="L792" s="137"/>
    </row>
    <row r="793" spans="3:12">
      <c r="C793" s="136"/>
      <c r="D793" s="136"/>
      <c r="E793" s="137"/>
      <c r="F793" s="19"/>
      <c r="G793" s="19"/>
      <c r="H793" s="14"/>
      <c r="J793" s="136"/>
      <c r="K793" s="136"/>
      <c r="L793" s="137"/>
    </row>
    <row r="794" spans="3:12">
      <c r="C794" s="136"/>
      <c r="D794" s="136"/>
      <c r="E794" s="137"/>
      <c r="F794" s="19"/>
      <c r="G794" s="19"/>
      <c r="H794" s="14"/>
      <c r="J794" s="136"/>
      <c r="K794" s="136"/>
      <c r="L794" s="137"/>
    </row>
    <row r="795" spans="3:12">
      <c r="C795" s="136"/>
      <c r="D795" s="136"/>
      <c r="E795" s="137"/>
      <c r="F795" s="19"/>
      <c r="G795" s="19"/>
      <c r="H795" s="14"/>
      <c r="J795" s="136"/>
      <c r="K795" s="136"/>
      <c r="L795" s="137"/>
    </row>
    <row r="796" spans="3:12">
      <c r="C796" s="136"/>
      <c r="D796" s="136"/>
      <c r="E796" s="137"/>
      <c r="F796" s="19"/>
      <c r="G796" s="19"/>
      <c r="H796" s="14"/>
      <c r="J796" s="136"/>
      <c r="K796" s="136"/>
      <c r="L796" s="137"/>
    </row>
    <row r="797" spans="3:12">
      <c r="C797" s="136"/>
      <c r="D797" s="136"/>
      <c r="E797" s="137"/>
      <c r="F797" s="19"/>
      <c r="G797" s="19"/>
      <c r="H797" s="14"/>
      <c r="J797" s="136"/>
      <c r="K797" s="136"/>
      <c r="L797" s="137"/>
    </row>
    <row r="798" spans="3:12">
      <c r="C798" s="136"/>
      <c r="D798" s="136"/>
      <c r="E798" s="137"/>
      <c r="F798" s="19"/>
      <c r="G798" s="19"/>
      <c r="H798" s="14"/>
      <c r="J798" s="136"/>
      <c r="K798" s="136"/>
      <c r="L798" s="137"/>
    </row>
    <row r="799" spans="3:12">
      <c r="C799" s="136"/>
      <c r="D799" s="136"/>
      <c r="E799" s="137"/>
      <c r="F799" s="19"/>
      <c r="G799" s="19"/>
      <c r="H799" s="14"/>
      <c r="J799" s="136"/>
      <c r="K799" s="136"/>
      <c r="L799" s="137"/>
    </row>
    <row r="800" spans="3:12">
      <c r="C800" s="136"/>
      <c r="D800" s="136"/>
      <c r="E800" s="137"/>
      <c r="F800" s="19"/>
      <c r="G800" s="19"/>
      <c r="H800" s="14"/>
      <c r="J800" s="136"/>
      <c r="K800" s="136"/>
      <c r="L800" s="137"/>
    </row>
    <row r="801" spans="3:12">
      <c r="C801" s="136"/>
      <c r="D801" s="136"/>
      <c r="E801" s="137"/>
      <c r="F801" s="19"/>
      <c r="G801" s="19"/>
      <c r="H801" s="14"/>
      <c r="J801" s="136"/>
      <c r="K801" s="136"/>
      <c r="L801" s="137"/>
    </row>
    <row r="802" spans="3:12">
      <c r="C802" s="136"/>
      <c r="D802" s="136"/>
      <c r="E802" s="137"/>
      <c r="F802" s="19"/>
      <c r="G802" s="19"/>
      <c r="H802" s="14"/>
      <c r="J802" s="136"/>
      <c r="K802" s="136"/>
      <c r="L802" s="137"/>
    </row>
    <row r="803" spans="3:12">
      <c r="C803" s="136"/>
      <c r="D803" s="136"/>
      <c r="E803" s="137"/>
      <c r="F803" s="19"/>
      <c r="G803" s="19"/>
      <c r="H803" s="14"/>
      <c r="J803" s="136"/>
      <c r="K803" s="136"/>
      <c r="L803" s="137"/>
    </row>
    <row r="804" spans="3:12">
      <c r="C804" s="136"/>
      <c r="D804" s="136"/>
      <c r="E804" s="137"/>
      <c r="F804" s="19"/>
      <c r="G804" s="19"/>
      <c r="H804" s="14"/>
      <c r="J804" s="136"/>
      <c r="K804" s="136"/>
      <c r="L804" s="137"/>
    </row>
    <row r="805" spans="3:12">
      <c r="C805" s="136"/>
      <c r="D805" s="136"/>
      <c r="E805" s="137"/>
      <c r="F805" s="19"/>
      <c r="G805" s="19"/>
      <c r="H805" s="14"/>
      <c r="J805" s="136"/>
      <c r="K805" s="136"/>
      <c r="L805" s="137"/>
    </row>
    <row r="806" spans="3:12">
      <c r="C806" s="136"/>
      <c r="D806" s="136"/>
      <c r="E806" s="137"/>
      <c r="F806" s="19"/>
      <c r="G806" s="19"/>
      <c r="H806" s="14"/>
      <c r="J806" s="136"/>
      <c r="K806" s="136"/>
      <c r="L806" s="137"/>
    </row>
    <row r="807" spans="3:12">
      <c r="C807" s="136"/>
      <c r="D807" s="136"/>
      <c r="E807" s="137"/>
      <c r="F807" s="19"/>
      <c r="G807" s="19"/>
      <c r="H807" s="14"/>
      <c r="J807" s="136"/>
      <c r="K807" s="136"/>
      <c r="L807" s="137"/>
    </row>
    <row r="808" spans="3:12">
      <c r="C808" s="136"/>
      <c r="D808" s="136"/>
      <c r="E808" s="137"/>
      <c r="F808" s="19"/>
      <c r="G808" s="19"/>
      <c r="H808" s="14"/>
      <c r="J808" s="136"/>
      <c r="K808" s="136"/>
      <c r="L808" s="137"/>
    </row>
    <row r="809" spans="3:12">
      <c r="C809" s="136"/>
      <c r="D809" s="136"/>
      <c r="E809" s="137"/>
      <c r="F809" s="19"/>
      <c r="G809" s="19"/>
      <c r="H809" s="14"/>
      <c r="J809" s="136"/>
      <c r="K809" s="136"/>
      <c r="L809" s="137"/>
    </row>
    <row r="810" spans="3:12">
      <c r="C810" s="136"/>
      <c r="D810" s="136"/>
      <c r="E810" s="137"/>
      <c r="F810" s="19"/>
      <c r="G810" s="19"/>
      <c r="H810" s="14"/>
      <c r="J810" s="136"/>
      <c r="K810" s="136"/>
      <c r="L810" s="137"/>
    </row>
    <row r="811" spans="3:12">
      <c r="C811" s="136"/>
      <c r="D811" s="136"/>
      <c r="E811" s="137"/>
      <c r="F811" s="19"/>
      <c r="G811" s="19"/>
      <c r="H811" s="14"/>
      <c r="J811" s="136"/>
      <c r="K811" s="136"/>
      <c r="L811" s="137"/>
    </row>
    <row r="812" spans="3:12">
      <c r="C812" s="136"/>
      <c r="D812" s="136"/>
      <c r="E812" s="137"/>
      <c r="F812" s="19"/>
      <c r="G812" s="19"/>
      <c r="H812" s="14"/>
      <c r="J812" s="136"/>
      <c r="K812" s="136"/>
      <c r="L812" s="137"/>
    </row>
    <row r="813" spans="3:12">
      <c r="C813" s="136"/>
      <c r="D813" s="136"/>
      <c r="E813" s="137"/>
      <c r="F813" s="19"/>
      <c r="G813" s="19"/>
      <c r="H813" s="14"/>
      <c r="J813" s="136"/>
      <c r="K813" s="136"/>
      <c r="L813" s="137"/>
    </row>
    <row r="814" spans="3:12">
      <c r="C814" s="136"/>
      <c r="D814" s="136"/>
      <c r="E814" s="137"/>
      <c r="F814" s="19"/>
      <c r="G814" s="19"/>
      <c r="H814" s="14"/>
      <c r="J814" s="136"/>
      <c r="K814" s="136"/>
      <c r="L814" s="137"/>
    </row>
    <row r="815" spans="3:12">
      <c r="C815" s="136"/>
      <c r="D815" s="136"/>
      <c r="E815" s="137"/>
      <c r="F815" s="19"/>
      <c r="G815" s="19"/>
      <c r="H815" s="14"/>
      <c r="J815" s="136"/>
      <c r="K815" s="136"/>
      <c r="L815" s="137"/>
    </row>
    <row r="816" spans="3:12">
      <c r="C816" s="136"/>
      <c r="D816" s="136"/>
      <c r="E816" s="137"/>
      <c r="F816" s="19"/>
      <c r="G816" s="19"/>
      <c r="H816" s="14"/>
      <c r="J816" s="136"/>
      <c r="K816" s="136"/>
      <c r="L816" s="137"/>
    </row>
    <row r="817" spans="3:12">
      <c r="C817" s="136"/>
      <c r="D817" s="136"/>
      <c r="E817" s="137"/>
      <c r="F817" s="19"/>
      <c r="G817" s="19"/>
      <c r="H817" s="14"/>
      <c r="J817" s="136"/>
      <c r="K817" s="136"/>
      <c r="L817" s="137"/>
    </row>
    <row r="818" spans="3:12">
      <c r="C818" s="136"/>
      <c r="D818" s="136"/>
      <c r="E818" s="137"/>
      <c r="F818" s="19"/>
      <c r="G818" s="19"/>
      <c r="H818" s="14"/>
      <c r="J818" s="136"/>
      <c r="K818" s="136"/>
      <c r="L818" s="137"/>
    </row>
    <row r="819" spans="3:12">
      <c r="C819" s="136"/>
      <c r="D819" s="136"/>
      <c r="E819" s="137"/>
      <c r="F819" s="19"/>
      <c r="G819" s="19"/>
      <c r="H819" s="14"/>
      <c r="J819" s="136"/>
      <c r="K819" s="136"/>
      <c r="L819" s="137"/>
    </row>
    <row r="820" spans="3:12">
      <c r="C820" s="136"/>
      <c r="D820" s="136"/>
      <c r="E820" s="137"/>
      <c r="F820" s="19"/>
      <c r="G820" s="19"/>
      <c r="H820" s="14"/>
      <c r="J820" s="136"/>
      <c r="K820" s="136"/>
      <c r="L820" s="137"/>
    </row>
    <row r="821" spans="3:12">
      <c r="C821" s="136"/>
      <c r="D821" s="136"/>
      <c r="E821" s="137"/>
      <c r="F821" s="19"/>
      <c r="G821" s="19"/>
      <c r="H821" s="14"/>
      <c r="J821" s="136"/>
      <c r="K821" s="136"/>
      <c r="L821" s="137"/>
    </row>
    <row r="822" spans="3:12">
      <c r="C822" s="136"/>
      <c r="D822" s="136"/>
      <c r="E822" s="137"/>
      <c r="F822" s="19"/>
      <c r="G822" s="19"/>
      <c r="H822" s="14"/>
      <c r="J822" s="136"/>
      <c r="K822" s="136"/>
      <c r="L822" s="137"/>
    </row>
    <row r="823" spans="3:12">
      <c r="C823" s="136"/>
      <c r="D823" s="136"/>
      <c r="E823" s="137"/>
      <c r="F823" s="19"/>
      <c r="G823" s="19"/>
      <c r="H823" s="14"/>
      <c r="J823" s="136"/>
      <c r="K823" s="136"/>
      <c r="L823" s="137"/>
    </row>
    <row r="824" spans="3:12">
      <c r="C824" s="136"/>
      <c r="D824" s="136"/>
      <c r="E824" s="137"/>
      <c r="F824" s="19"/>
      <c r="G824" s="19"/>
      <c r="H824" s="14"/>
      <c r="J824" s="136"/>
      <c r="K824" s="136"/>
      <c r="L824" s="137"/>
    </row>
    <row r="825" spans="3:12">
      <c r="C825" s="136"/>
      <c r="D825" s="136"/>
      <c r="E825" s="137"/>
      <c r="F825" s="19"/>
      <c r="G825" s="19"/>
      <c r="H825" s="14"/>
      <c r="J825" s="136"/>
      <c r="K825" s="136"/>
      <c r="L825" s="137"/>
    </row>
    <row r="826" spans="3:12">
      <c r="C826" s="136"/>
      <c r="D826" s="136"/>
      <c r="E826" s="137"/>
      <c r="F826" s="19"/>
      <c r="G826" s="19"/>
      <c r="H826" s="14"/>
      <c r="J826" s="136"/>
      <c r="K826" s="136"/>
      <c r="L826" s="137"/>
    </row>
    <row r="827" spans="3:12">
      <c r="C827" s="136"/>
      <c r="D827" s="136"/>
      <c r="E827" s="137"/>
      <c r="F827" s="19"/>
      <c r="G827" s="19"/>
      <c r="H827" s="14"/>
      <c r="J827" s="136"/>
      <c r="K827" s="136"/>
      <c r="L827" s="137"/>
    </row>
    <row r="828" spans="3:12">
      <c r="C828" s="136"/>
      <c r="D828" s="136"/>
      <c r="E828" s="137"/>
      <c r="F828" s="19"/>
      <c r="G828" s="19"/>
      <c r="H828" s="14"/>
      <c r="J828" s="136"/>
      <c r="K828" s="136"/>
      <c r="L828" s="137"/>
    </row>
    <row r="829" spans="3:12">
      <c r="C829" s="136"/>
      <c r="D829" s="136"/>
      <c r="E829" s="137"/>
      <c r="F829" s="19"/>
      <c r="G829" s="19"/>
      <c r="H829" s="14"/>
      <c r="J829" s="136"/>
      <c r="K829" s="136"/>
      <c r="L829" s="137"/>
    </row>
    <row r="830" spans="3:12">
      <c r="C830" s="136"/>
      <c r="D830" s="136"/>
      <c r="E830" s="137"/>
      <c r="F830" s="19"/>
      <c r="G830" s="19"/>
      <c r="H830" s="14"/>
      <c r="J830" s="136"/>
      <c r="K830" s="136"/>
      <c r="L830" s="137"/>
    </row>
    <row r="831" spans="3:12">
      <c r="C831" s="136"/>
      <c r="D831" s="136"/>
      <c r="E831" s="137"/>
      <c r="F831" s="19"/>
      <c r="G831" s="19"/>
      <c r="H831" s="14"/>
      <c r="J831" s="136"/>
      <c r="K831" s="136"/>
      <c r="L831" s="137"/>
    </row>
    <row r="832" spans="3:12">
      <c r="C832" s="136"/>
      <c r="D832" s="136"/>
      <c r="E832" s="137"/>
      <c r="F832" s="19"/>
      <c r="G832" s="19"/>
      <c r="H832" s="14"/>
      <c r="J832" s="136"/>
      <c r="K832" s="136"/>
      <c r="L832" s="137"/>
    </row>
    <row r="833" spans="3:12">
      <c r="C833" s="136"/>
      <c r="D833" s="136"/>
      <c r="E833" s="137"/>
      <c r="F833" s="19"/>
      <c r="G833" s="19"/>
      <c r="H833" s="14"/>
      <c r="J833" s="136"/>
      <c r="K833" s="136"/>
      <c r="L833" s="137"/>
    </row>
    <row r="834" spans="3:12">
      <c r="C834" s="136"/>
      <c r="D834" s="136"/>
      <c r="E834" s="137"/>
      <c r="F834" s="19"/>
      <c r="G834" s="19"/>
      <c r="H834" s="14"/>
      <c r="J834" s="136"/>
      <c r="K834" s="136"/>
      <c r="L834" s="137"/>
    </row>
    <row r="835" spans="3:12">
      <c r="C835" s="136"/>
      <c r="D835" s="136"/>
      <c r="E835" s="137"/>
      <c r="F835" s="19"/>
      <c r="G835" s="19"/>
      <c r="H835" s="14"/>
      <c r="J835" s="136"/>
      <c r="K835" s="136"/>
      <c r="L835" s="137"/>
    </row>
    <row r="836" spans="3:12">
      <c r="C836" s="136"/>
      <c r="D836" s="136"/>
      <c r="E836" s="137"/>
      <c r="F836" s="19"/>
      <c r="G836" s="19"/>
      <c r="H836" s="14"/>
      <c r="J836" s="136"/>
      <c r="K836" s="136"/>
      <c r="L836" s="137"/>
    </row>
    <row r="837" spans="3:12">
      <c r="C837" s="136"/>
      <c r="D837" s="136"/>
      <c r="E837" s="137"/>
      <c r="F837" s="19"/>
      <c r="G837" s="19"/>
      <c r="H837" s="14"/>
      <c r="J837" s="136"/>
      <c r="K837" s="136"/>
      <c r="L837" s="137"/>
    </row>
    <row r="838" spans="3:12">
      <c r="C838" s="136"/>
      <c r="D838" s="136"/>
      <c r="E838" s="137"/>
      <c r="F838" s="19"/>
      <c r="G838" s="19"/>
      <c r="H838" s="14"/>
      <c r="J838" s="136"/>
      <c r="K838" s="136"/>
      <c r="L838" s="137"/>
    </row>
    <row r="839" spans="3:12">
      <c r="C839" s="136"/>
      <c r="D839" s="136"/>
      <c r="E839" s="137"/>
      <c r="F839" s="19"/>
      <c r="G839" s="19"/>
      <c r="H839" s="14"/>
      <c r="J839" s="136"/>
      <c r="K839" s="136"/>
      <c r="L839" s="137"/>
    </row>
    <row r="840" spans="3:12">
      <c r="C840" s="136"/>
      <c r="D840" s="136"/>
      <c r="E840" s="137"/>
      <c r="F840" s="19"/>
      <c r="G840" s="19"/>
      <c r="H840" s="14"/>
      <c r="J840" s="136"/>
      <c r="K840" s="136"/>
      <c r="L840" s="137"/>
    </row>
    <row r="841" spans="3:12">
      <c r="C841" s="136"/>
      <c r="D841" s="136"/>
      <c r="E841" s="137"/>
      <c r="F841" s="19"/>
      <c r="G841" s="19"/>
      <c r="H841" s="14"/>
      <c r="J841" s="136"/>
      <c r="K841" s="136"/>
      <c r="L841" s="137"/>
    </row>
    <row r="842" spans="3:12">
      <c r="C842" s="136"/>
      <c r="D842" s="136"/>
      <c r="E842" s="137"/>
      <c r="F842" s="19"/>
      <c r="G842" s="19"/>
      <c r="H842" s="14"/>
      <c r="J842" s="136"/>
      <c r="K842" s="136"/>
      <c r="L842" s="137"/>
    </row>
    <row r="843" spans="3:12">
      <c r="C843" s="136"/>
      <c r="D843" s="136"/>
      <c r="E843" s="137"/>
      <c r="F843" s="19"/>
      <c r="G843" s="19"/>
      <c r="H843" s="14"/>
      <c r="J843" s="136"/>
      <c r="K843" s="136"/>
      <c r="L843" s="137"/>
    </row>
    <row r="844" spans="3:12">
      <c r="C844" s="136"/>
      <c r="D844" s="136"/>
      <c r="E844" s="137"/>
      <c r="F844" s="19"/>
      <c r="G844" s="19"/>
      <c r="H844" s="14"/>
      <c r="J844" s="136"/>
      <c r="K844" s="136"/>
      <c r="L844" s="137"/>
    </row>
    <row r="845" spans="3:12">
      <c r="C845" s="136"/>
      <c r="D845" s="136"/>
      <c r="E845" s="137"/>
      <c r="F845" s="19"/>
      <c r="G845" s="19"/>
      <c r="H845" s="14"/>
      <c r="J845" s="136"/>
      <c r="K845" s="136"/>
      <c r="L845" s="137"/>
    </row>
    <row r="846" spans="3:12">
      <c r="C846" s="136"/>
      <c r="D846" s="136"/>
      <c r="E846" s="137"/>
      <c r="F846" s="19"/>
      <c r="G846" s="19"/>
      <c r="H846" s="14"/>
      <c r="J846" s="136"/>
      <c r="K846" s="136"/>
      <c r="L846" s="137"/>
    </row>
    <row r="847" spans="3:12">
      <c r="C847" s="136"/>
      <c r="D847" s="136"/>
      <c r="E847" s="137"/>
      <c r="F847" s="19"/>
      <c r="G847" s="19"/>
      <c r="H847" s="14"/>
      <c r="J847" s="136"/>
      <c r="K847" s="136"/>
      <c r="L847" s="137"/>
    </row>
    <row r="848" spans="3:12">
      <c r="C848" s="136"/>
      <c r="D848" s="136"/>
      <c r="E848" s="137"/>
      <c r="F848" s="19"/>
      <c r="G848" s="19"/>
      <c r="H848" s="14"/>
      <c r="J848" s="136"/>
      <c r="K848" s="136"/>
      <c r="L848" s="137"/>
    </row>
    <row r="849" spans="3:12">
      <c r="C849" s="136"/>
      <c r="D849" s="136"/>
      <c r="E849" s="137"/>
      <c r="F849" s="19"/>
      <c r="G849" s="19"/>
      <c r="H849" s="14"/>
      <c r="J849" s="136"/>
      <c r="K849" s="136"/>
      <c r="L849" s="137"/>
    </row>
    <row r="850" spans="3:12">
      <c r="C850" s="136"/>
      <c r="D850" s="136"/>
      <c r="E850" s="137"/>
      <c r="F850" s="19"/>
      <c r="G850" s="19"/>
      <c r="H850" s="14"/>
      <c r="J850" s="136"/>
      <c r="K850" s="136"/>
      <c r="L850" s="137"/>
    </row>
    <row r="851" spans="3:12">
      <c r="C851" s="136"/>
      <c r="D851" s="136"/>
      <c r="E851" s="137"/>
      <c r="F851" s="19"/>
      <c r="G851" s="19"/>
      <c r="H851" s="14"/>
      <c r="J851" s="136"/>
      <c r="K851" s="136"/>
      <c r="L851" s="137"/>
    </row>
    <row r="852" spans="3:12">
      <c r="C852" s="136"/>
      <c r="D852" s="136"/>
      <c r="E852" s="137"/>
      <c r="F852" s="19"/>
      <c r="G852" s="19"/>
      <c r="H852" s="14"/>
      <c r="J852" s="136"/>
      <c r="K852" s="136"/>
      <c r="L852" s="137"/>
    </row>
    <row r="853" spans="3:12">
      <c r="C853" s="136"/>
      <c r="D853" s="136"/>
      <c r="E853" s="137"/>
      <c r="F853" s="19"/>
      <c r="G853" s="19"/>
      <c r="H853" s="14"/>
      <c r="J853" s="136"/>
      <c r="K853" s="136"/>
      <c r="L853" s="137"/>
    </row>
    <row r="854" spans="3:12">
      <c r="C854" s="136"/>
      <c r="D854" s="136"/>
      <c r="E854" s="137"/>
      <c r="F854" s="19"/>
      <c r="G854" s="19"/>
      <c r="H854" s="14"/>
      <c r="J854" s="136"/>
      <c r="K854" s="136"/>
      <c r="L854" s="137"/>
    </row>
    <row r="855" spans="3:12">
      <c r="C855" s="136"/>
      <c r="D855" s="136"/>
      <c r="E855" s="137"/>
      <c r="F855" s="19"/>
      <c r="G855" s="19"/>
      <c r="H855" s="14"/>
      <c r="J855" s="136"/>
      <c r="K855" s="136"/>
      <c r="L855" s="137"/>
    </row>
    <row r="856" spans="3:12">
      <c r="C856" s="136"/>
      <c r="D856" s="136"/>
      <c r="E856" s="137"/>
      <c r="F856" s="19"/>
      <c r="G856" s="19"/>
      <c r="H856" s="14"/>
      <c r="J856" s="136"/>
      <c r="K856" s="136"/>
      <c r="L856" s="137"/>
    </row>
    <row r="857" spans="3:12">
      <c r="C857" s="136"/>
      <c r="D857" s="136"/>
      <c r="E857" s="137"/>
      <c r="F857" s="19"/>
      <c r="G857" s="19"/>
      <c r="H857" s="14"/>
      <c r="J857" s="136"/>
      <c r="K857" s="136"/>
      <c r="L857" s="137"/>
    </row>
    <row r="858" spans="3:12">
      <c r="C858" s="136"/>
      <c r="D858" s="136"/>
      <c r="E858" s="137"/>
      <c r="F858" s="19"/>
      <c r="G858" s="19"/>
      <c r="H858" s="14"/>
      <c r="J858" s="136"/>
      <c r="K858" s="136"/>
      <c r="L858" s="137"/>
    </row>
    <row r="859" spans="3:12">
      <c r="C859" s="136"/>
      <c r="D859" s="136"/>
      <c r="E859" s="137"/>
      <c r="F859" s="19"/>
      <c r="G859" s="19"/>
      <c r="H859" s="14"/>
      <c r="J859" s="136"/>
      <c r="K859" s="136"/>
      <c r="L859" s="137"/>
    </row>
    <row r="860" spans="3:12">
      <c r="C860" s="136"/>
      <c r="D860" s="136"/>
      <c r="E860" s="137"/>
      <c r="F860" s="19"/>
      <c r="G860" s="19"/>
      <c r="H860" s="14"/>
      <c r="J860" s="136"/>
      <c r="K860" s="136"/>
      <c r="L860" s="137"/>
    </row>
    <row r="861" spans="3:12">
      <c r="C861" s="136"/>
      <c r="D861" s="136"/>
      <c r="E861" s="137"/>
      <c r="F861" s="19"/>
      <c r="G861" s="19"/>
      <c r="H861" s="14"/>
      <c r="J861" s="136"/>
      <c r="K861" s="136"/>
      <c r="L861" s="137"/>
    </row>
    <row r="862" spans="3:12">
      <c r="C862" s="136"/>
      <c r="D862" s="136"/>
      <c r="E862" s="137"/>
      <c r="F862" s="19"/>
      <c r="G862" s="19"/>
      <c r="H862" s="14"/>
      <c r="J862" s="136"/>
      <c r="K862" s="136"/>
      <c r="L862" s="137"/>
    </row>
    <row r="863" spans="3:12">
      <c r="C863" s="136"/>
      <c r="D863" s="136"/>
      <c r="E863" s="137"/>
      <c r="F863" s="19"/>
      <c r="G863" s="19"/>
      <c r="H863" s="14"/>
      <c r="J863" s="136"/>
      <c r="K863" s="136"/>
      <c r="L863" s="137"/>
    </row>
    <row r="864" spans="3:12">
      <c r="C864" s="136"/>
      <c r="D864" s="136"/>
      <c r="E864" s="137"/>
      <c r="F864" s="19"/>
      <c r="G864" s="19"/>
      <c r="H864" s="14"/>
      <c r="J864" s="136"/>
      <c r="K864" s="136"/>
      <c r="L864" s="137"/>
    </row>
    <row r="865" spans="3:12">
      <c r="C865" s="136"/>
      <c r="D865" s="136"/>
      <c r="E865" s="137"/>
      <c r="F865" s="19"/>
      <c r="G865" s="19"/>
      <c r="H865" s="14"/>
      <c r="J865" s="136"/>
      <c r="K865" s="136"/>
      <c r="L865" s="137"/>
    </row>
    <row r="866" spans="3:12">
      <c r="C866" s="136"/>
      <c r="D866" s="136"/>
      <c r="E866" s="137"/>
      <c r="F866" s="19"/>
      <c r="G866" s="19"/>
      <c r="H866" s="14"/>
      <c r="J866" s="136"/>
      <c r="K866" s="136"/>
      <c r="L866" s="137"/>
    </row>
    <row r="867" spans="3:12">
      <c r="C867" s="136"/>
      <c r="D867" s="136"/>
      <c r="E867" s="137"/>
      <c r="F867" s="19"/>
      <c r="G867" s="19"/>
      <c r="H867" s="14"/>
      <c r="J867" s="136"/>
      <c r="K867" s="136"/>
      <c r="L867" s="137"/>
    </row>
    <row r="868" spans="3:12">
      <c r="C868" s="136"/>
      <c r="D868" s="136"/>
      <c r="E868" s="137"/>
      <c r="F868" s="19"/>
      <c r="G868" s="19"/>
      <c r="H868" s="14"/>
      <c r="J868" s="136"/>
      <c r="K868" s="136"/>
      <c r="L868" s="137"/>
    </row>
    <row r="869" spans="3:12">
      <c r="C869" s="136"/>
      <c r="D869" s="136"/>
      <c r="E869" s="137"/>
      <c r="F869" s="19"/>
      <c r="G869" s="19"/>
      <c r="H869" s="14"/>
      <c r="J869" s="136"/>
      <c r="K869" s="136"/>
      <c r="L869" s="137"/>
    </row>
    <row r="870" spans="3:12">
      <c r="C870" s="136"/>
      <c r="D870" s="136"/>
      <c r="E870" s="137"/>
      <c r="F870" s="19"/>
      <c r="G870" s="19"/>
      <c r="H870" s="14"/>
      <c r="J870" s="136"/>
      <c r="K870" s="136"/>
      <c r="L870" s="137"/>
    </row>
    <row r="871" spans="3:12">
      <c r="C871" s="136"/>
      <c r="D871" s="136"/>
      <c r="E871" s="137"/>
      <c r="F871" s="19"/>
      <c r="G871" s="19"/>
      <c r="H871" s="14"/>
      <c r="J871" s="136"/>
      <c r="K871" s="136"/>
      <c r="L871" s="137"/>
    </row>
    <row r="872" spans="3:12">
      <c r="C872" s="136"/>
      <c r="D872" s="136"/>
      <c r="E872" s="137"/>
      <c r="F872" s="19"/>
      <c r="G872" s="19"/>
      <c r="H872" s="14"/>
      <c r="J872" s="136"/>
      <c r="K872" s="136"/>
      <c r="L872" s="137"/>
    </row>
    <row r="873" spans="3:12">
      <c r="C873" s="136"/>
      <c r="D873" s="136"/>
      <c r="E873" s="137"/>
      <c r="F873" s="19"/>
      <c r="G873" s="19"/>
      <c r="H873" s="14"/>
      <c r="J873" s="136"/>
      <c r="K873" s="136"/>
      <c r="L873" s="137"/>
    </row>
    <row r="874" spans="3:12">
      <c r="C874" s="136"/>
      <c r="D874" s="136"/>
      <c r="E874" s="137"/>
      <c r="F874" s="19"/>
      <c r="G874" s="19"/>
      <c r="H874" s="14"/>
      <c r="J874" s="136"/>
      <c r="K874" s="136"/>
      <c r="L874" s="137"/>
    </row>
    <row r="875" spans="3:12">
      <c r="C875" s="136"/>
      <c r="D875" s="136"/>
      <c r="E875" s="137"/>
      <c r="F875" s="19"/>
      <c r="G875" s="19"/>
      <c r="H875" s="14"/>
      <c r="J875" s="136"/>
      <c r="K875" s="136"/>
      <c r="L875" s="137"/>
    </row>
    <row r="876" spans="3:12">
      <c r="C876" s="136"/>
      <c r="D876" s="136"/>
      <c r="E876" s="137"/>
      <c r="F876" s="19"/>
      <c r="G876" s="19"/>
      <c r="H876" s="14"/>
      <c r="J876" s="136"/>
      <c r="K876" s="136"/>
      <c r="L876" s="137"/>
    </row>
    <row r="877" spans="3:12">
      <c r="C877" s="136"/>
      <c r="D877" s="136"/>
      <c r="E877" s="137"/>
      <c r="F877" s="19"/>
      <c r="G877" s="19"/>
      <c r="H877" s="14"/>
      <c r="J877" s="136"/>
      <c r="K877" s="136"/>
      <c r="L877" s="137"/>
    </row>
    <row r="878" spans="3:12">
      <c r="C878" s="136"/>
      <c r="D878" s="136"/>
      <c r="E878" s="137"/>
      <c r="F878" s="19"/>
      <c r="G878" s="19"/>
      <c r="H878" s="14"/>
      <c r="J878" s="136"/>
      <c r="K878" s="136"/>
      <c r="L878" s="137"/>
    </row>
    <row r="879" spans="3:12">
      <c r="C879" s="136"/>
      <c r="D879" s="136"/>
      <c r="E879" s="137"/>
      <c r="F879" s="19"/>
      <c r="G879" s="19"/>
      <c r="H879" s="14"/>
      <c r="J879" s="136"/>
      <c r="K879" s="136"/>
      <c r="L879" s="137"/>
    </row>
    <row r="880" spans="3:12">
      <c r="C880" s="136"/>
      <c r="D880" s="136"/>
      <c r="E880" s="137"/>
      <c r="F880" s="19"/>
      <c r="G880" s="19"/>
      <c r="H880" s="14"/>
      <c r="J880" s="136"/>
      <c r="K880" s="136"/>
      <c r="L880" s="137"/>
    </row>
    <row r="881" spans="3:12">
      <c r="C881" s="136"/>
      <c r="D881" s="136"/>
      <c r="E881" s="137"/>
      <c r="F881" s="19"/>
      <c r="G881" s="19"/>
      <c r="H881" s="14"/>
      <c r="J881" s="136"/>
      <c r="K881" s="136"/>
      <c r="L881" s="137"/>
    </row>
    <row r="882" spans="3:12">
      <c r="C882" s="136"/>
      <c r="D882" s="136"/>
      <c r="E882" s="137"/>
      <c r="F882" s="19"/>
      <c r="G882" s="19"/>
      <c r="H882" s="14"/>
      <c r="J882" s="136"/>
      <c r="K882" s="136"/>
      <c r="L882" s="137"/>
    </row>
    <row r="883" spans="3:12">
      <c r="C883" s="136"/>
      <c r="D883" s="136"/>
      <c r="E883" s="137"/>
      <c r="F883" s="19"/>
      <c r="G883" s="19"/>
      <c r="H883" s="14"/>
      <c r="J883" s="136"/>
      <c r="K883" s="136"/>
      <c r="L883" s="137"/>
    </row>
    <row r="884" spans="3:12">
      <c r="C884" s="136"/>
      <c r="D884" s="136"/>
      <c r="E884" s="137"/>
      <c r="F884" s="19"/>
      <c r="G884" s="19"/>
      <c r="H884" s="14"/>
      <c r="J884" s="136"/>
      <c r="K884" s="136"/>
      <c r="L884" s="137"/>
    </row>
    <row r="885" spans="3:12">
      <c r="C885" s="136"/>
      <c r="D885" s="136"/>
      <c r="E885" s="137"/>
      <c r="F885" s="19"/>
      <c r="G885" s="19"/>
      <c r="H885" s="14"/>
      <c r="J885" s="136"/>
      <c r="K885" s="136"/>
      <c r="L885" s="137"/>
    </row>
    <row r="886" spans="3:12">
      <c r="C886" s="136"/>
      <c r="D886" s="136"/>
      <c r="E886" s="137"/>
      <c r="F886" s="19"/>
      <c r="G886" s="19"/>
      <c r="H886" s="14"/>
      <c r="J886" s="136"/>
      <c r="K886" s="136"/>
      <c r="L886" s="137"/>
    </row>
    <row r="887" spans="3:12">
      <c r="C887" s="136"/>
      <c r="D887" s="136"/>
      <c r="E887" s="137"/>
      <c r="F887" s="19"/>
      <c r="G887" s="19"/>
      <c r="H887" s="14"/>
      <c r="J887" s="136"/>
      <c r="K887" s="136"/>
      <c r="L887" s="137"/>
    </row>
    <row r="888" spans="3:12">
      <c r="C888" s="136"/>
      <c r="D888" s="136"/>
      <c r="E888" s="137"/>
      <c r="F888" s="19"/>
      <c r="G888" s="19"/>
      <c r="H888" s="14"/>
      <c r="J888" s="136"/>
      <c r="K888" s="136"/>
      <c r="L888" s="137"/>
    </row>
    <row r="889" spans="3:12">
      <c r="C889" s="136"/>
      <c r="D889" s="136"/>
      <c r="E889" s="137"/>
      <c r="F889" s="19"/>
      <c r="G889" s="19"/>
      <c r="H889" s="14"/>
      <c r="J889" s="136"/>
      <c r="K889" s="136"/>
      <c r="L889" s="137"/>
    </row>
    <row r="890" spans="3:12">
      <c r="C890" s="136"/>
      <c r="D890" s="136"/>
      <c r="E890" s="137"/>
      <c r="F890" s="19"/>
      <c r="G890" s="19"/>
      <c r="H890" s="14"/>
      <c r="J890" s="136"/>
      <c r="K890" s="136"/>
      <c r="L890" s="137"/>
    </row>
    <row r="891" spans="3:12">
      <c r="C891" s="136"/>
      <c r="D891" s="136"/>
      <c r="E891" s="137"/>
      <c r="F891" s="19"/>
      <c r="G891" s="19"/>
      <c r="H891" s="14"/>
      <c r="J891" s="136"/>
      <c r="K891" s="136"/>
      <c r="L891" s="137"/>
    </row>
    <row r="892" spans="3:12">
      <c r="C892" s="136"/>
      <c r="D892" s="136"/>
      <c r="E892" s="137"/>
      <c r="F892" s="19"/>
      <c r="G892" s="19"/>
      <c r="H892" s="14"/>
      <c r="J892" s="136"/>
      <c r="K892" s="136"/>
      <c r="L892" s="137"/>
    </row>
    <row r="893" spans="3:12">
      <c r="C893" s="136"/>
      <c r="D893" s="136"/>
      <c r="E893" s="137"/>
      <c r="F893" s="19"/>
      <c r="G893" s="19"/>
      <c r="H893" s="14"/>
      <c r="J893" s="136"/>
      <c r="K893" s="136"/>
      <c r="L893" s="137"/>
    </row>
    <row r="894" spans="3:12">
      <c r="C894" s="136"/>
      <c r="D894" s="136"/>
      <c r="E894" s="137"/>
      <c r="F894" s="19"/>
      <c r="G894" s="19"/>
      <c r="H894" s="14"/>
      <c r="J894" s="136"/>
      <c r="K894" s="136"/>
      <c r="L894" s="137"/>
    </row>
    <row r="895" spans="3:12">
      <c r="C895" s="136"/>
      <c r="D895" s="136"/>
      <c r="E895" s="137"/>
      <c r="F895" s="19"/>
      <c r="G895" s="19"/>
      <c r="H895" s="14"/>
      <c r="J895" s="136"/>
      <c r="K895" s="136"/>
      <c r="L895" s="137"/>
    </row>
    <row r="896" spans="3:12">
      <c r="C896" s="136"/>
      <c r="D896" s="136"/>
      <c r="E896" s="137"/>
      <c r="F896" s="19"/>
      <c r="G896" s="19"/>
      <c r="H896" s="14"/>
      <c r="J896" s="136"/>
      <c r="K896" s="136"/>
      <c r="L896" s="137"/>
    </row>
    <row r="897" spans="3:12">
      <c r="C897" s="136"/>
      <c r="D897" s="136"/>
      <c r="E897" s="137"/>
      <c r="F897" s="19"/>
      <c r="G897" s="19"/>
      <c r="H897" s="14"/>
      <c r="J897" s="136"/>
      <c r="K897" s="136"/>
      <c r="L897" s="137"/>
    </row>
    <row r="898" spans="3:12">
      <c r="C898" s="136"/>
      <c r="D898" s="136"/>
      <c r="E898" s="137"/>
      <c r="F898" s="19"/>
      <c r="G898" s="19"/>
      <c r="H898" s="14"/>
      <c r="J898" s="136"/>
      <c r="K898" s="136"/>
      <c r="L898" s="137"/>
    </row>
    <row r="899" spans="3:12">
      <c r="C899" s="136"/>
      <c r="D899" s="136"/>
      <c r="E899" s="137"/>
      <c r="F899" s="19"/>
      <c r="G899" s="19"/>
      <c r="H899" s="14"/>
      <c r="J899" s="136"/>
      <c r="K899" s="136"/>
      <c r="L899" s="137"/>
    </row>
    <row r="900" spans="3:12">
      <c r="C900" s="136"/>
      <c r="D900" s="136"/>
      <c r="E900" s="137"/>
      <c r="F900" s="19"/>
      <c r="G900" s="19"/>
      <c r="H900" s="14"/>
      <c r="J900" s="136"/>
      <c r="K900" s="136"/>
      <c r="L900" s="137"/>
    </row>
    <row r="901" spans="3:12">
      <c r="C901" s="136"/>
      <c r="D901" s="136"/>
      <c r="E901" s="137"/>
      <c r="F901" s="19"/>
      <c r="G901" s="19"/>
      <c r="H901" s="14"/>
      <c r="J901" s="136"/>
      <c r="K901" s="136"/>
      <c r="L901" s="137"/>
    </row>
    <row r="902" spans="3:12">
      <c r="C902" s="136"/>
      <c r="D902" s="136"/>
      <c r="E902" s="137"/>
      <c r="F902" s="19"/>
      <c r="G902" s="19"/>
      <c r="H902" s="14"/>
      <c r="J902" s="136"/>
      <c r="K902" s="136"/>
      <c r="L902" s="137"/>
    </row>
    <row r="903" spans="3:12">
      <c r="C903" s="136"/>
      <c r="D903" s="136"/>
      <c r="E903" s="137"/>
      <c r="F903" s="19"/>
      <c r="G903" s="19"/>
      <c r="H903" s="14"/>
      <c r="J903" s="136"/>
      <c r="K903" s="136"/>
      <c r="L903" s="137"/>
    </row>
    <row r="904" spans="3:12">
      <c r="C904" s="136"/>
      <c r="D904" s="136"/>
      <c r="E904" s="137"/>
      <c r="F904" s="19"/>
      <c r="G904" s="19"/>
      <c r="H904" s="14"/>
      <c r="J904" s="136"/>
      <c r="K904" s="136"/>
      <c r="L904" s="137"/>
    </row>
    <row r="905" spans="3:12">
      <c r="C905" s="136"/>
      <c r="D905" s="136"/>
      <c r="E905" s="137"/>
      <c r="F905" s="19"/>
      <c r="G905" s="19"/>
      <c r="H905" s="14"/>
      <c r="J905" s="136"/>
      <c r="K905" s="136"/>
      <c r="L905" s="137"/>
    </row>
    <row r="906" spans="3:12">
      <c r="C906" s="136"/>
      <c r="D906" s="136"/>
      <c r="E906" s="137"/>
      <c r="F906" s="19"/>
      <c r="G906" s="19"/>
      <c r="H906" s="14"/>
      <c r="J906" s="136"/>
      <c r="K906" s="136"/>
      <c r="L906" s="137"/>
    </row>
    <row r="907" spans="3:12">
      <c r="C907" s="136"/>
      <c r="D907" s="136"/>
      <c r="E907" s="137"/>
      <c r="F907" s="19"/>
      <c r="G907" s="19"/>
      <c r="H907" s="14"/>
      <c r="J907" s="136"/>
      <c r="K907" s="136"/>
      <c r="L907" s="137"/>
    </row>
    <row r="908" spans="3:12">
      <c r="C908" s="136"/>
      <c r="D908" s="136"/>
      <c r="E908" s="137"/>
      <c r="F908" s="19"/>
      <c r="G908" s="19"/>
      <c r="H908" s="14"/>
      <c r="J908" s="136"/>
      <c r="K908" s="136"/>
      <c r="L908" s="137"/>
    </row>
    <row r="909" spans="3:12">
      <c r="C909" s="136"/>
      <c r="D909" s="136"/>
      <c r="E909" s="137"/>
      <c r="F909" s="19"/>
      <c r="G909" s="19"/>
      <c r="H909" s="14"/>
      <c r="J909" s="136"/>
      <c r="K909" s="136"/>
      <c r="L909" s="137"/>
    </row>
    <row r="910" spans="3:12">
      <c r="C910" s="136"/>
      <c r="D910" s="136"/>
      <c r="E910" s="137"/>
      <c r="F910" s="19"/>
      <c r="G910" s="19"/>
      <c r="H910" s="14"/>
      <c r="J910" s="136"/>
      <c r="K910" s="136"/>
      <c r="L910" s="137"/>
    </row>
    <row r="911" spans="3:12">
      <c r="C911" s="136"/>
      <c r="D911" s="136"/>
      <c r="E911" s="137"/>
      <c r="F911" s="19"/>
      <c r="G911" s="19"/>
      <c r="H911" s="14"/>
      <c r="J911" s="136"/>
      <c r="K911" s="136"/>
      <c r="L911" s="137"/>
    </row>
    <row r="912" spans="3:12">
      <c r="C912" s="136"/>
      <c r="D912" s="136"/>
      <c r="E912" s="137"/>
      <c r="F912" s="19"/>
      <c r="G912" s="19"/>
      <c r="H912" s="14"/>
      <c r="J912" s="136"/>
      <c r="K912" s="136"/>
      <c r="L912" s="137"/>
    </row>
    <row r="913" spans="3:12">
      <c r="C913" s="136"/>
      <c r="D913" s="136"/>
      <c r="E913" s="137"/>
      <c r="F913" s="19"/>
      <c r="G913" s="19"/>
      <c r="H913" s="14"/>
      <c r="J913" s="136"/>
      <c r="K913" s="136"/>
      <c r="L913" s="137"/>
    </row>
    <row r="914" spans="3:12">
      <c r="C914" s="136"/>
      <c r="D914" s="136"/>
      <c r="E914" s="137"/>
      <c r="F914" s="19"/>
      <c r="G914" s="19"/>
      <c r="H914" s="14"/>
      <c r="J914" s="136"/>
      <c r="K914" s="136"/>
      <c r="L914" s="137"/>
    </row>
    <row r="915" spans="3:12">
      <c r="C915" s="136"/>
      <c r="D915" s="136"/>
      <c r="E915" s="137"/>
      <c r="F915" s="19"/>
      <c r="G915" s="19"/>
      <c r="H915" s="14"/>
      <c r="J915" s="136"/>
      <c r="K915" s="136"/>
      <c r="L915" s="137"/>
    </row>
    <row r="916" spans="3:12">
      <c r="C916" s="136"/>
      <c r="D916" s="136"/>
      <c r="E916" s="137"/>
      <c r="F916" s="19"/>
      <c r="G916" s="19"/>
      <c r="H916" s="14"/>
      <c r="J916" s="136"/>
      <c r="K916" s="136"/>
      <c r="L916" s="137"/>
    </row>
    <row r="917" spans="3:12">
      <c r="C917" s="136"/>
      <c r="D917" s="136"/>
      <c r="E917" s="137"/>
      <c r="F917" s="19"/>
      <c r="G917" s="19"/>
      <c r="H917" s="14"/>
      <c r="J917" s="136"/>
      <c r="K917" s="136"/>
      <c r="L917" s="137"/>
    </row>
    <row r="918" spans="3:12">
      <c r="C918" s="136"/>
      <c r="D918" s="136"/>
      <c r="E918" s="137"/>
      <c r="F918" s="19"/>
      <c r="G918" s="19"/>
      <c r="H918" s="14"/>
      <c r="J918" s="136"/>
      <c r="K918" s="136"/>
      <c r="L918" s="137"/>
    </row>
    <row r="919" spans="3:12">
      <c r="C919" s="136"/>
      <c r="D919" s="136"/>
      <c r="E919" s="137"/>
      <c r="F919" s="19"/>
      <c r="G919" s="19"/>
      <c r="H919" s="14"/>
      <c r="J919" s="136"/>
      <c r="K919" s="136"/>
      <c r="L919" s="137"/>
    </row>
    <row r="920" spans="3:12">
      <c r="C920" s="136"/>
      <c r="D920" s="136"/>
      <c r="E920" s="137"/>
      <c r="F920" s="19"/>
      <c r="G920" s="19"/>
      <c r="H920" s="14"/>
      <c r="J920" s="136"/>
      <c r="K920" s="136"/>
      <c r="L920" s="137"/>
    </row>
    <row r="921" spans="3:12">
      <c r="C921" s="136"/>
      <c r="D921" s="136"/>
      <c r="E921" s="137"/>
      <c r="F921" s="19"/>
      <c r="G921" s="19"/>
      <c r="H921" s="14"/>
      <c r="J921" s="136"/>
      <c r="K921" s="136"/>
      <c r="L921" s="137"/>
    </row>
    <row r="922" spans="3:12">
      <c r="C922" s="136"/>
      <c r="D922" s="136"/>
      <c r="E922" s="137"/>
      <c r="F922" s="19"/>
      <c r="G922" s="19"/>
      <c r="H922" s="14"/>
      <c r="J922" s="136"/>
      <c r="K922" s="136"/>
      <c r="L922" s="137"/>
    </row>
    <row r="923" spans="3:12">
      <c r="C923" s="136"/>
      <c r="D923" s="136"/>
      <c r="E923" s="137"/>
      <c r="F923" s="19"/>
      <c r="G923" s="19"/>
      <c r="H923" s="14"/>
      <c r="J923" s="136"/>
      <c r="K923" s="136"/>
      <c r="L923" s="137"/>
    </row>
    <row r="924" spans="3:12">
      <c r="C924" s="136"/>
      <c r="D924" s="136"/>
      <c r="E924" s="137"/>
      <c r="F924" s="19"/>
      <c r="G924" s="19"/>
      <c r="H924" s="14"/>
      <c r="J924" s="136"/>
      <c r="K924" s="136"/>
      <c r="L924" s="137"/>
    </row>
    <row r="925" spans="3:12">
      <c r="C925" s="136"/>
      <c r="D925" s="136"/>
      <c r="E925" s="137"/>
      <c r="F925" s="19"/>
      <c r="G925" s="19"/>
      <c r="H925" s="14"/>
      <c r="J925" s="136"/>
      <c r="K925" s="136"/>
      <c r="L925" s="137"/>
    </row>
    <row r="926" spans="3:12">
      <c r="C926" s="136"/>
      <c r="D926" s="136"/>
      <c r="E926" s="137"/>
      <c r="F926" s="19"/>
      <c r="G926" s="19"/>
      <c r="H926" s="14"/>
      <c r="J926" s="136"/>
      <c r="K926" s="136"/>
      <c r="L926" s="137"/>
    </row>
    <row r="927" spans="3:12">
      <c r="C927" s="136"/>
      <c r="D927" s="136"/>
      <c r="E927" s="137"/>
      <c r="F927" s="19"/>
      <c r="G927" s="19"/>
      <c r="H927" s="14"/>
      <c r="J927" s="136"/>
      <c r="K927" s="136"/>
      <c r="L927" s="137"/>
    </row>
    <row r="928" spans="3:12">
      <c r="C928" s="136"/>
      <c r="D928" s="136"/>
      <c r="E928" s="137"/>
      <c r="F928" s="19"/>
      <c r="G928" s="19"/>
      <c r="H928" s="14"/>
      <c r="J928" s="136"/>
      <c r="K928" s="136"/>
      <c r="L928" s="137"/>
    </row>
    <row r="929" spans="3:12">
      <c r="C929" s="136"/>
      <c r="D929" s="136"/>
      <c r="E929" s="137"/>
      <c r="F929" s="19"/>
      <c r="G929" s="19"/>
      <c r="H929" s="14"/>
      <c r="J929" s="136"/>
      <c r="K929" s="136"/>
      <c r="L929" s="137"/>
    </row>
    <row r="930" spans="3:12">
      <c r="C930" s="136"/>
      <c r="D930" s="136"/>
      <c r="E930" s="137"/>
      <c r="F930" s="19"/>
      <c r="G930" s="19"/>
      <c r="H930" s="14"/>
      <c r="J930" s="136"/>
      <c r="K930" s="136"/>
      <c r="L930" s="137"/>
    </row>
    <row r="931" spans="3:12">
      <c r="C931" s="136"/>
      <c r="D931" s="136"/>
      <c r="E931" s="137"/>
      <c r="F931" s="19"/>
      <c r="G931" s="19"/>
      <c r="H931" s="14"/>
      <c r="J931" s="136"/>
      <c r="K931" s="136"/>
      <c r="L931" s="137"/>
    </row>
    <row r="932" spans="3:12">
      <c r="C932" s="136"/>
      <c r="D932" s="136"/>
      <c r="E932" s="137"/>
      <c r="F932" s="19"/>
      <c r="G932" s="19"/>
      <c r="H932" s="14"/>
      <c r="J932" s="136"/>
      <c r="K932" s="136"/>
      <c r="L932" s="137"/>
    </row>
    <row r="933" spans="3:12">
      <c r="C933" s="136"/>
      <c r="D933" s="136"/>
      <c r="E933" s="137"/>
      <c r="F933" s="19"/>
      <c r="G933" s="19"/>
      <c r="H933" s="14"/>
      <c r="J933" s="136"/>
      <c r="K933" s="136"/>
      <c r="L933" s="137"/>
    </row>
    <row r="934" spans="3:12">
      <c r="C934" s="136"/>
      <c r="D934" s="136"/>
      <c r="E934" s="137"/>
      <c r="F934" s="19"/>
      <c r="G934" s="19"/>
      <c r="H934" s="14"/>
      <c r="J934" s="136"/>
      <c r="K934" s="136"/>
      <c r="L934" s="137"/>
    </row>
    <row r="935" spans="3:12">
      <c r="C935" s="136"/>
      <c r="D935" s="136"/>
      <c r="E935" s="137"/>
      <c r="F935" s="19"/>
      <c r="G935" s="19"/>
      <c r="H935" s="14"/>
      <c r="J935" s="136"/>
      <c r="K935" s="136"/>
      <c r="L935" s="137"/>
    </row>
    <row r="936" spans="3:12">
      <c r="C936" s="136"/>
      <c r="D936" s="136"/>
      <c r="E936" s="137"/>
      <c r="F936" s="19"/>
      <c r="G936" s="19"/>
      <c r="H936" s="14"/>
      <c r="J936" s="136"/>
      <c r="K936" s="136"/>
      <c r="L936" s="137"/>
    </row>
    <row r="937" spans="3:12">
      <c r="C937" s="136"/>
      <c r="D937" s="136"/>
      <c r="E937" s="137"/>
      <c r="F937" s="19"/>
      <c r="G937" s="19"/>
      <c r="H937" s="14"/>
      <c r="J937" s="136"/>
      <c r="K937" s="136"/>
      <c r="L937" s="137"/>
    </row>
    <row r="938" spans="3:12">
      <c r="C938" s="136"/>
      <c r="D938" s="136"/>
      <c r="E938" s="137"/>
      <c r="F938" s="19"/>
      <c r="G938" s="19"/>
      <c r="H938" s="14"/>
      <c r="J938" s="136"/>
      <c r="K938" s="136"/>
      <c r="L938" s="137"/>
    </row>
    <row r="939" spans="3:12">
      <c r="C939" s="136"/>
      <c r="D939" s="136"/>
      <c r="E939" s="137"/>
      <c r="F939" s="19"/>
      <c r="G939" s="19"/>
      <c r="H939" s="14"/>
      <c r="J939" s="136"/>
      <c r="K939" s="136"/>
      <c r="L939" s="137"/>
    </row>
    <row r="940" spans="3:12">
      <c r="C940" s="136"/>
      <c r="D940" s="136"/>
      <c r="E940" s="137"/>
      <c r="F940" s="19"/>
      <c r="G940" s="19"/>
      <c r="H940" s="14"/>
      <c r="J940" s="136"/>
      <c r="K940" s="136"/>
      <c r="L940" s="137"/>
    </row>
    <row r="941" spans="3:12">
      <c r="C941" s="136"/>
      <c r="D941" s="136"/>
      <c r="E941" s="137"/>
      <c r="F941" s="19"/>
      <c r="G941" s="19"/>
      <c r="H941" s="14"/>
      <c r="J941" s="136"/>
      <c r="K941" s="136"/>
      <c r="L941" s="137"/>
    </row>
    <row r="942" spans="3:12">
      <c r="C942" s="136"/>
      <c r="D942" s="136"/>
      <c r="E942" s="137"/>
      <c r="F942" s="19"/>
      <c r="G942" s="19"/>
      <c r="H942" s="14"/>
      <c r="J942" s="136"/>
      <c r="K942" s="136"/>
      <c r="L942" s="137"/>
    </row>
    <row r="943" spans="3:12">
      <c r="C943" s="136"/>
      <c r="D943" s="136"/>
      <c r="E943" s="137"/>
      <c r="F943" s="19"/>
      <c r="G943" s="19"/>
      <c r="H943" s="14"/>
      <c r="J943" s="136"/>
      <c r="K943" s="136"/>
      <c r="L943" s="137"/>
    </row>
    <row r="944" spans="3:12">
      <c r="C944" s="136"/>
      <c r="D944" s="136"/>
      <c r="E944" s="137"/>
      <c r="F944" s="19"/>
      <c r="G944" s="19"/>
      <c r="H944" s="14"/>
      <c r="J944" s="136"/>
      <c r="K944" s="136"/>
      <c r="L944" s="137"/>
    </row>
    <row r="945" spans="2:17">
      <c r="C945" s="136"/>
      <c r="D945" s="136"/>
      <c r="E945" s="137"/>
      <c r="F945" s="19"/>
      <c r="G945" s="19"/>
      <c r="H945" s="14"/>
      <c r="J945" s="136"/>
      <c r="K945" s="136"/>
      <c r="L945" s="137"/>
    </row>
    <row r="946" spans="2:17">
      <c r="C946" s="136"/>
      <c r="D946" s="136"/>
      <c r="E946" s="137"/>
      <c r="F946" s="19"/>
      <c r="G946" s="19"/>
      <c r="H946" s="14"/>
      <c r="J946" s="136"/>
      <c r="K946" s="136"/>
      <c r="L946" s="137"/>
    </row>
    <row r="947" spans="2:17">
      <c r="C947" s="136"/>
      <c r="D947" s="136"/>
      <c r="E947" s="137"/>
      <c r="F947" s="19"/>
      <c r="G947" s="19"/>
      <c r="H947" s="14"/>
      <c r="J947" s="136"/>
      <c r="K947" s="136"/>
      <c r="L947" s="137"/>
    </row>
    <row r="948" spans="2:17">
      <c r="C948" s="136"/>
      <c r="D948" s="136"/>
      <c r="E948" s="137"/>
      <c r="F948" s="19"/>
      <c r="G948" s="19"/>
      <c r="H948" s="14"/>
      <c r="J948" s="136"/>
      <c r="K948" s="136"/>
      <c r="L948" s="137"/>
    </row>
    <row r="949" spans="2:17">
      <c r="C949" s="136"/>
      <c r="D949" s="136"/>
      <c r="E949" s="137"/>
      <c r="F949" s="19"/>
      <c r="G949" s="19"/>
      <c r="H949" s="14"/>
      <c r="J949" s="136"/>
      <c r="K949" s="136"/>
      <c r="L949" s="137"/>
    </row>
    <row r="950" spans="2:17">
      <c r="C950" s="136"/>
      <c r="D950" s="136"/>
      <c r="E950" s="137"/>
      <c r="F950" s="19"/>
      <c r="G950" s="19"/>
      <c r="H950" s="14"/>
      <c r="J950" s="136"/>
      <c r="K950" s="136"/>
      <c r="L950" s="137"/>
    </row>
    <row r="951" spans="2:17">
      <c r="C951" s="136"/>
      <c r="D951" s="136"/>
      <c r="E951" s="137"/>
      <c r="F951" s="19"/>
      <c r="G951" s="19"/>
      <c r="H951" s="14"/>
      <c r="J951" s="136"/>
      <c r="K951" s="136"/>
      <c r="L951" s="137"/>
    </row>
    <row r="952" spans="2:17">
      <c r="C952" s="136"/>
      <c r="D952" s="136"/>
      <c r="E952" s="137"/>
      <c r="F952" s="19"/>
      <c r="G952" s="19"/>
      <c r="H952" s="14"/>
      <c r="J952" s="136"/>
      <c r="K952" s="136"/>
      <c r="L952" s="137"/>
    </row>
    <row r="953" spans="2:17">
      <c r="C953" s="136"/>
      <c r="D953" s="136"/>
      <c r="E953" s="137"/>
      <c r="F953" s="19"/>
      <c r="G953" s="19"/>
      <c r="H953" s="14"/>
      <c r="J953" s="136"/>
      <c r="K953" s="136"/>
      <c r="L953" s="137"/>
    </row>
    <row r="954" spans="2:17">
      <c r="C954" s="136"/>
      <c r="D954" s="136"/>
      <c r="E954" s="137"/>
      <c r="F954" s="19"/>
      <c r="G954" s="19"/>
      <c r="H954" s="14"/>
      <c r="J954" s="136"/>
      <c r="K954" s="136"/>
      <c r="L954" s="137"/>
    </row>
    <row r="955" spans="2:17">
      <c r="C955" s="136"/>
      <c r="D955" s="136"/>
      <c r="E955" s="137"/>
      <c r="F955" s="19"/>
      <c r="G955" s="19"/>
      <c r="H955" s="14"/>
      <c r="J955" s="136"/>
      <c r="K955" s="136"/>
      <c r="L955" s="137"/>
    </row>
    <row r="956" spans="2:17">
      <c r="C956" s="136"/>
      <c r="D956" s="136"/>
      <c r="E956" s="137"/>
      <c r="F956" s="19"/>
      <c r="G956" s="19"/>
      <c r="H956" s="14"/>
      <c r="J956" s="136"/>
      <c r="K956" s="136"/>
      <c r="L956" s="137"/>
    </row>
    <row r="957" spans="2:17">
      <c r="C957" s="136"/>
      <c r="D957" s="136"/>
      <c r="E957" s="137"/>
      <c r="F957" s="19"/>
      <c r="G957" s="19"/>
      <c r="H957" s="14"/>
      <c r="J957" s="136"/>
      <c r="K957" s="136"/>
      <c r="L957" s="137"/>
    </row>
    <row r="958" spans="2:17">
      <c r="C958" s="136"/>
      <c r="D958" s="136"/>
      <c r="E958" s="137"/>
      <c r="F958" s="19"/>
      <c r="G958" s="19"/>
      <c r="H958" s="14"/>
      <c r="J958" s="136"/>
      <c r="K958" s="136"/>
      <c r="L958" s="137"/>
    </row>
    <row r="959" spans="2:17"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</row>
    <row r="960" spans="2:17"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</row>
    <row r="961" spans="2:17">
      <c r="B961" s="136"/>
      <c r="C961" s="136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</row>
    <row r="962" spans="2:17">
      <c r="B962" s="136"/>
      <c r="C962" s="136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</row>
    <row r="963" spans="2:17"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</row>
    <row r="964" spans="2:17"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</row>
    <row r="965" spans="2:17"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</row>
    <row r="966" spans="2:17">
      <c r="B966" s="136"/>
      <c r="C966" s="136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</row>
    <row r="967" spans="2:17">
      <c r="B967" s="136"/>
      <c r="C967" s="136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</row>
    <row r="968" spans="2:17">
      <c r="B968" s="136"/>
      <c r="C968" s="136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</row>
    <row r="969" spans="2:17">
      <c r="B969" s="136"/>
      <c r="C969" s="136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</row>
    <row r="970" spans="2:17">
      <c r="B970" s="136"/>
      <c r="C970" s="136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</row>
    <row r="971" spans="2:17">
      <c r="B971" s="136"/>
      <c r="C971" s="136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</row>
    <row r="972" spans="2:17">
      <c r="B972" s="136"/>
      <c r="C972" s="136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</row>
    <row r="973" spans="2:17">
      <c r="B973" s="136"/>
      <c r="C973" s="136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</row>
    <row r="974" spans="2:17">
      <c r="C974" s="118"/>
      <c r="D974" s="118"/>
      <c r="E974" s="106"/>
      <c r="F974" s="19"/>
      <c r="G974" s="19"/>
      <c r="H974" s="14"/>
      <c r="J974" s="118"/>
      <c r="K974" s="118"/>
      <c r="L974" s="106"/>
    </row>
    <row r="975" spans="2:17">
      <c r="C975" s="118"/>
      <c r="D975" s="118"/>
      <c r="E975" s="106"/>
      <c r="F975" s="19"/>
      <c r="G975" s="19"/>
      <c r="H975" s="14"/>
      <c r="J975" s="118"/>
      <c r="K975" s="118"/>
      <c r="L975" s="106"/>
    </row>
    <row r="976" spans="2:17">
      <c r="C976" s="106"/>
      <c r="D976" s="106"/>
      <c r="E976" s="106"/>
      <c r="F976" s="19"/>
      <c r="G976" s="19"/>
      <c r="H976" s="14"/>
      <c r="J976" s="106"/>
      <c r="K976" s="106"/>
      <c r="L976" s="106"/>
    </row>
    <row r="977" spans="3:12">
      <c r="C977" s="106"/>
      <c r="D977" s="106"/>
      <c r="E977" s="106"/>
      <c r="F977" s="19"/>
      <c r="G977" s="19"/>
      <c r="H977" s="14"/>
      <c r="J977" s="106"/>
      <c r="K977" s="106"/>
      <c r="L977" s="106"/>
    </row>
    <row r="978" spans="3:12">
      <c r="C978" s="106"/>
      <c r="D978" s="106"/>
      <c r="E978" s="106"/>
      <c r="F978" s="19"/>
      <c r="G978" s="19"/>
      <c r="H978" s="14"/>
      <c r="J978" s="106"/>
      <c r="K978" s="106"/>
      <c r="L978" s="106"/>
    </row>
    <row r="979" spans="3:12">
      <c r="C979" s="106"/>
      <c r="D979" s="106"/>
      <c r="E979" s="106"/>
      <c r="F979" s="19"/>
      <c r="G979" s="19"/>
      <c r="H979" s="14"/>
      <c r="J979" s="106"/>
      <c r="K979" s="106"/>
      <c r="L979" s="106"/>
    </row>
    <row r="980" spans="3:12">
      <c r="C980" s="106"/>
      <c r="D980" s="106"/>
      <c r="E980" s="106"/>
      <c r="F980" s="19"/>
      <c r="G980" s="19"/>
      <c r="H980" s="14"/>
      <c r="J980" s="106"/>
      <c r="K980" s="106"/>
      <c r="L980" s="106"/>
    </row>
    <row r="981" spans="3:12">
      <c r="C981" s="106"/>
      <c r="D981" s="106"/>
      <c r="E981" s="106"/>
      <c r="F981" s="19"/>
      <c r="G981" s="19"/>
      <c r="H981" s="14"/>
      <c r="J981" s="106"/>
      <c r="K981" s="106"/>
      <c r="L981" s="106"/>
    </row>
    <row r="982" spans="3:12">
      <c r="C982" s="106"/>
      <c r="D982" s="106"/>
      <c r="E982" s="106"/>
      <c r="F982" s="19"/>
      <c r="G982" s="19"/>
      <c r="H982" s="14"/>
      <c r="J982" s="106"/>
      <c r="K982" s="106"/>
      <c r="L982" s="106"/>
    </row>
    <row r="983" spans="3:12">
      <c r="C983" s="106"/>
      <c r="D983" s="106"/>
      <c r="E983" s="106"/>
      <c r="F983" s="19"/>
      <c r="G983" s="19"/>
      <c r="H983" s="14"/>
      <c r="J983" s="106"/>
      <c r="K983" s="106"/>
      <c r="L983" s="106"/>
    </row>
    <row r="984" spans="3:12">
      <c r="C984" s="106"/>
      <c r="D984" s="106"/>
      <c r="E984" s="106"/>
      <c r="F984" s="19"/>
      <c r="G984" s="19"/>
      <c r="H984" s="14"/>
      <c r="J984" s="106"/>
      <c r="K984" s="106"/>
      <c r="L984" s="106"/>
    </row>
    <row r="985" spans="3:12">
      <c r="C985" s="106"/>
      <c r="D985" s="106"/>
      <c r="E985" s="106"/>
      <c r="F985" s="19"/>
      <c r="G985" s="19"/>
      <c r="H985" s="14"/>
      <c r="J985" s="106"/>
      <c r="K985" s="106"/>
      <c r="L985" s="106"/>
    </row>
    <row r="986" spans="3:12">
      <c r="C986" s="106"/>
      <c r="D986" s="106"/>
      <c r="E986" s="106"/>
      <c r="F986" s="19"/>
      <c r="G986" s="19"/>
      <c r="H986" s="14"/>
      <c r="J986" s="106"/>
      <c r="K986" s="106"/>
      <c r="L986" s="106"/>
    </row>
    <row r="987" spans="3:12">
      <c r="C987" s="106"/>
      <c r="D987" s="106"/>
      <c r="E987" s="106"/>
      <c r="F987" s="19"/>
      <c r="G987" s="19"/>
      <c r="H987" s="14"/>
      <c r="J987" s="106"/>
      <c r="K987" s="106"/>
      <c r="L987" s="106"/>
    </row>
    <row r="988" spans="3:12">
      <c r="C988" s="106"/>
      <c r="D988" s="106"/>
      <c r="E988" s="106"/>
      <c r="F988" s="19"/>
      <c r="G988" s="19"/>
      <c r="H988" s="14"/>
      <c r="J988" s="106"/>
      <c r="K988" s="106"/>
      <c r="L988" s="106"/>
    </row>
    <row r="989" spans="3:12">
      <c r="C989" s="106"/>
      <c r="D989" s="106"/>
      <c r="E989" s="106"/>
      <c r="F989" s="19"/>
      <c r="G989" s="19"/>
      <c r="H989" s="14"/>
      <c r="J989" s="106"/>
      <c r="K989" s="106"/>
      <c r="L989" s="106"/>
    </row>
    <row r="990" spans="3:12">
      <c r="C990" s="106"/>
      <c r="D990" s="106"/>
      <c r="E990" s="106"/>
      <c r="F990" s="19"/>
      <c r="G990" s="19"/>
      <c r="H990" s="14"/>
      <c r="J990" s="106"/>
      <c r="K990" s="106"/>
      <c r="L990" s="106"/>
    </row>
    <row r="991" spans="3:12">
      <c r="C991" s="106"/>
      <c r="D991" s="106"/>
      <c r="E991" s="106"/>
      <c r="F991" s="19"/>
      <c r="G991" s="19"/>
      <c r="H991" s="14"/>
      <c r="J991" s="106"/>
      <c r="K991" s="106"/>
      <c r="L991" s="106"/>
    </row>
    <row r="992" spans="3:12">
      <c r="C992" s="106"/>
      <c r="D992" s="106"/>
      <c r="E992" s="106"/>
      <c r="F992" s="19"/>
      <c r="G992" s="19"/>
      <c r="H992" s="14"/>
      <c r="J992" s="106"/>
      <c r="K992" s="106"/>
      <c r="L992" s="106"/>
    </row>
    <row r="993" spans="3:12">
      <c r="C993" s="106"/>
      <c r="D993" s="106"/>
      <c r="E993" s="106"/>
      <c r="F993" s="19"/>
      <c r="G993" s="19"/>
      <c r="H993" s="14"/>
      <c r="J993" s="106"/>
      <c r="K993" s="106"/>
      <c r="L993" s="106"/>
    </row>
    <row r="994" spans="3:12">
      <c r="C994" s="106"/>
      <c r="D994" s="106"/>
      <c r="E994" s="106"/>
      <c r="F994" s="19"/>
      <c r="G994" s="19"/>
      <c r="H994" s="14"/>
      <c r="J994" s="106"/>
      <c r="K994" s="106"/>
      <c r="L994" s="106"/>
    </row>
    <row r="995" spans="3:12">
      <c r="C995" s="106"/>
      <c r="D995" s="106"/>
      <c r="E995" s="106"/>
      <c r="F995" s="19"/>
      <c r="G995" s="19"/>
      <c r="H995" s="14"/>
      <c r="J995" s="106"/>
      <c r="K995" s="106"/>
      <c r="L995" s="106"/>
    </row>
    <row r="996" spans="3:12">
      <c r="C996" s="106"/>
      <c r="D996" s="106"/>
      <c r="E996" s="106"/>
      <c r="F996" s="19"/>
      <c r="G996" s="19"/>
      <c r="H996" s="14"/>
      <c r="J996" s="106"/>
      <c r="K996" s="106"/>
      <c r="L996" s="106"/>
    </row>
    <row r="997" spans="3:12">
      <c r="C997" s="106"/>
      <c r="D997" s="106"/>
      <c r="E997" s="106"/>
      <c r="F997" s="19"/>
      <c r="G997" s="19"/>
      <c r="H997" s="14"/>
      <c r="J997" s="106"/>
      <c r="K997" s="106"/>
      <c r="L997" s="106"/>
    </row>
    <row r="998" spans="3:12">
      <c r="C998" s="106"/>
      <c r="D998" s="106"/>
      <c r="E998" s="106"/>
      <c r="F998" s="19"/>
      <c r="G998" s="19"/>
      <c r="H998" s="14"/>
      <c r="J998" s="106"/>
      <c r="K998" s="106"/>
      <c r="L998" s="106"/>
    </row>
    <row r="999" spans="3:12">
      <c r="C999" s="106"/>
      <c r="D999" s="106"/>
      <c r="E999" s="106"/>
      <c r="F999" s="19"/>
      <c r="G999" s="19"/>
      <c r="H999" s="14"/>
      <c r="J999" s="106"/>
      <c r="K999" s="106"/>
      <c r="L999" s="106"/>
    </row>
    <row r="1000" spans="3:12">
      <c r="C1000" s="106"/>
      <c r="D1000" s="106"/>
      <c r="E1000" s="106"/>
      <c r="F1000" s="19"/>
      <c r="G1000" s="19"/>
      <c r="H1000" s="14"/>
      <c r="J1000" s="106"/>
      <c r="K1000" s="106"/>
      <c r="L1000" s="106"/>
    </row>
    <row r="1001" spans="3:12">
      <c r="C1001" s="106"/>
      <c r="D1001" s="106"/>
      <c r="E1001" s="106"/>
      <c r="F1001" s="19"/>
      <c r="G1001" s="19"/>
      <c r="H1001" s="14"/>
      <c r="J1001" s="106"/>
      <c r="K1001" s="106"/>
      <c r="L1001" s="106"/>
    </row>
    <row r="1002" spans="3:12">
      <c r="C1002" s="106"/>
      <c r="D1002" s="106"/>
      <c r="E1002" s="106"/>
      <c r="F1002" s="19"/>
      <c r="G1002" s="19"/>
      <c r="H1002" s="14"/>
      <c r="J1002" s="106"/>
      <c r="K1002" s="106"/>
      <c r="L1002" s="106"/>
    </row>
    <row r="1003" spans="3:12">
      <c r="C1003" s="106"/>
      <c r="D1003" s="106"/>
      <c r="E1003" s="106"/>
      <c r="F1003" s="19"/>
      <c r="G1003" s="19"/>
      <c r="H1003" s="14"/>
      <c r="J1003" s="106"/>
      <c r="K1003" s="106"/>
      <c r="L1003" s="106"/>
    </row>
    <row r="1004" spans="3:12">
      <c r="C1004" s="106"/>
      <c r="D1004" s="106"/>
      <c r="E1004" s="106"/>
      <c r="F1004" s="19"/>
      <c r="G1004" s="19"/>
      <c r="H1004" s="14"/>
      <c r="J1004" s="106"/>
      <c r="K1004" s="106"/>
      <c r="L1004" s="106"/>
    </row>
    <row r="1005" spans="3:12">
      <c r="C1005" s="106"/>
      <c r="D1005" s="106"/>
      <c r="E1005" s="106"/>
      <c r="F1005" s="19"/>
      <c r="G1005" s="19"/>
      <c r="H1005" s="14"/>
      <c r="J1005" s="106"/>
      <c r="K1005" s="106"/>
      <c r="L1005" s="106"/>
    </row>
    <row r="1006" spans="3:12">
      <c r="C1006" s="106"/>
      <c r="D1006" s="106"/>
      <c r="E1006" s="106"/>
      <c r="F1006" s="19"/>
      <c r="G1006" s="19"/>
      <c r="H1006" s="14"/>
      <c r="J1006" s="106"/>
      <c r="K1006" s="106"/>
      <c r="L1006" s="106"/>
    </row>
    <row r="1007" spans="3:12">
      <c r="C1007" s="106"/>
      <c r="D1007" s="106"/>
      <c r="E1007" s="106"/>
      <c r="F1007" s="19"/>
      <c r="G1007" s="19"/>
      <c r="H1007" s="14"/>
      <c r="J1007" s="106"/>
      <c r="K1007" s="106"/>
      <c r="L1007" s="106"/>
    </row>
    <row r="1008" spans="3:12">
      <c r="C1008" s="106"/>
      <c r="D1008" s="106"/>
      <c r="E1008" s="106"/>
      <c r="F1008" s="19"/>
      <c r="G1008" s="19"/>
      <c r="H1008" s="14"/>
      <c r="J1008" s="106"/>
      <c r="K1008" s="106"/>
      <c r="L1008" s="106"/>
    </row>
    <row r="1009" spans="3:12">
      <c r="C1009" s="106"/>
      <c r="D1009" s="106"/>
      <c r="E1009" s="106"/>
      <c r="F1009" s="19"/>
      <c r="G1009" s="19"/>
      <c r="H1009" s="14"/>
      <c r="J1009" s="106"/>
      <c r="K1009" s="106"/>
      <c r="L1009" s="106"/>
    </row>
    <row r="1010" spans="3:12">
      <c r="C1010" s="106"/>
      <c r="D1010" s="106"/>
      <c r="E1010" s="106"/>
      <c r="F1010" s="19"/>
      <c r="G1010" s="19"/>
      <c r="H1010" s="14"/>
      <c r="J1010" s="106"/>
      <c r="K1010" s="106"/>
      <c r="L1010" s="106"/>
    </row>
    <row r="1011" spans="3:12">
      <c r="C1011" s="106"/>
      <c r="D1011" s="106"/>
      <c r="E1011" s="106"/>
      <c r="F1011" s="19"/>
      <c r="G1011" s="19"/>
      <c r="H1011" s="14"/>
      <c r="J1011" s="106"/>
      <c r="K1011" s="106"/>
      <c r="L1011" s="106"/>
    </row>
    <row r="1012" spans="3:12">
      <c r="C1012" s="106"/>
      <c r="D1012" s="106"/>
      <c r="E1012" s="106"/>
      <c r="F1012" s="19"/>
      <c r="G1012" s="19"/>
      <c r="H1012" s="14"/>
      <c r="J1012" s="106"/>
      <c r="K1012" s="106"/>
      <c r="L1012" s="106"/>
    </row>
    <row r="1013" spans="3:12">
      <c r="C1013" s="106"/>
      <c r="D1013" s="106"/>
      <c r="E1013" s="106"/>
      <c r="F1013" s="19"/>
      <c r="G1013" s="19"/>
      <c r="H1013" s="14"/>
      <c r="J1013" s="106"/>
      <c r="K1013" s="106"/>
      <c r="L1013" s="106"/>
    </row>
    <row r="1014" spans="3:12">
      <c r="C1014" s="106"/>
      <c r="D1014" s="106"/>
      <c r="E1014" s="106"/>
      <c r="F1014" s="19"/>
      <c r="G1014" s="19"/>
      <c r="H1014" s="14"/>
      <c r="J1014" s="106"/>
      <c r="K1014" s="106"/>
      <c r="L1014" s="106"/>
    </row>
    <row r="1015" spans="3:12">
      <c r="C1015" s="106"/>
      <c r="D1015" s="106"/>
      <c r="E1015" s="106"/>
      <c r="F1015" s="19"/>
      <c r="G1015" s="19"/>
      <c r="H1015" s="14"/>
      <c r="J1015" s="106"/>
      <c r="K1015" s="106"/>
      <c r="L1015" s="106"/>
    </row>
    <row r="1016" spans="3:12">
      <c r="C1016" s="106"/>
      <c r="D1016" s="106"/>
      <c r="E1016" s="106"/>
      <c r="F1016" s="19"/>
      <c r="G1016" s="19"/>
      <c r="H1016" s="14"/>
      <c r="J1016" s="106"/>
      <c r="K1016" s="106"/>
      <c r="L1016" s="106"/>
    </row>
    <row r="1017" spans="3:12">
      <c r="C1017" s="106"/>
      <c r="D1017" s="106"/>
      <c r="E1017" s="106"/>
      <c r="F1017" s="19"/>
      <c r="G1017" s="19"/>
      <c r="H1017" s="14"/>
      <c r="J1017" s="106"/>
      <c r="K1017" s="106"/>
      <c r="L1017" s="106"/>
    </row>
    <row r="1018" spans="3:12">
      <c r="C1018" s="106"/>
      <c r="D1018" s="106"/>
      <c r="E1018" s="106"/>
      <c r="F1018" s="19"/>
      <c r="G1018" s="19"/>
      <c r="H1018" s="14"/>
      <c r="J1018" s="106"/>
      <c r="K1018" s="106"/>
      <c r="L1018" s="106"/>
    </row>
    <row r="1019" spans="3:12">
      <c r="C1019" s="106"/>
      <c r="D1019" s="106"/>
      <c r="E1019" s="106"/>
      <c r="F1019" s="19"/>
      <c r="G1019" s="19"/>
      <c r="H1019" s="14"/>
      <c r="J1019" s="106"/>
      <c r="K1019" s="106"/>
      <c r="L1019" s="106"/>
    </row>
    <row r="1020" spans="3:12">
      <c r="C1020" s="106"/>
      <c r="D1020" s="106"/>
      <c r="E1020" s="106"/>
      <c r="F1020" s="19"/>
      <c r="G1020" s="19"/>
      <c r="H1020" s="14"/>
      <c r="J1020" s="106"/>
      <c r="K1020" s="106"/>
      <c r="L1020" s="106"/>
    </row>
    <row r="1021" spans="3:12">
      <c r="C1021" s="106"/>
      <c r="D1021" s="106"/>
      <c r="E1021" s="106"/>
      <c r="F1021" s="19"/>
      <c r="G1021" s="19"/>
      <c r="H1021" s="14"/>
      <c r="J1021" s="106"/>
      <c r="K1021" s="106"/>
      <c r="L1021" s="106"/>
    </row>
    <row r="1022" spans="3:12">
      <c r="C1022" s="106"/>
      <c r="D1022" s="106"/>
      <c r="E1022" s="106"/>
      <c r="F1022" s="19"/>
      <c r="G1022" s="19"/>
      <c r="H1022" s="14"/>
      <c r="J1022" s="106"/>
      <c r="K1022" s="106"/>
      <c r="L1022" s="106"/>
    </row>
    <row r="1023" spans="3:12">
      <c r="C1023" s="106"/>
      <c r="D1023" s="106"/>
      <c r="E1023" s="106"/>
      <c r="F1023" s="19"/>
      <c r="G1023" s="19"/>
      <c r="H1023" s="14"/>
      <c r="J1023" s="106"/>
      <c r="K1023" s="106"/>
      <c r="L1023" s="106"/>
    </row>
    <row r="1024" spans="3:12">
      <c r="C1024" s="106"/>
      <c r="D1024" s="106"/>
      <c r="E1024" s="106"/>
      <c r="F1024" s="19"/>
      <c r="G1024" s="19"/>
      <c r="H1024" s="14"/>
      <c r="J1024" s="106"/>
      <c r="K1024" s="106"/>
      <c r="L1024" s="106"/>
    </row>
    <row r="1025" spans="3:12">
      <c r="C1025" s="106"/>
      <c r="D1025" s="106"/>
      <c r="E1025" s="106"/>
      <c r="F1025" s="19"/>
      <c r="G1025" s="19"/>
      <c r="H1025" s="14"/>
      <c r="J1025" s="106"/>
      <c r="K1025" s="106"/>
      <c r="L1025" s="106"/>
    </row>
    <row r="1026" spans="3:12">
      <c r="C1026" s="106"/>
      <c r="D1026" s="106"/>
      <c r="E1026" s="106"/>
      <c r="F1026" s="19"/>
      <c r="G1026" s="19"/>
      <c r="H1026" s="14"/>
      <c r="J1026" s="106"/>
      <c r="K1026" s="106"/>
      <c r="L1026" s="106"/>
    </row>
    <row r="1027" spans="3:12">
      <c r="C1027" s="106"/>
      <c r="D1027" s="106"/>
      <c r="E1027" s="106"/>
      <c r="F1027" s="19"/>
      <c r="G1027" s="19"/>
      <c r="H1027" s="14"/>
      <c r="J1027" s="106"/>
      <c r="K1027" s="106"/>
      <c r="L1027" s="106"/>
    </row>
    <row r="1028" spans="3:12">
      <c r="C1028" s="106"/>
      <c r="D1028" s="106"/>
      <c r="E1028" s="106"/>
      <c r="F1028" s="19"/>
      <c r="G1028" s="19"/>
      <c r="H1028" s="14"/>
      <c r="J1028" s="106"/>
      <c r="K1028" s="106"/>
      <c r="L1028" s="106"/>
    </row>
    <row r="1029" spans="3:12">
      <c r="C1029" s="106"/>
      <c r="D1029" s="106"/>
      <c r="E1029" s="106"/>
      <c r="F1029" s="19"/>
      <c r="G1029" s="19"/>
      <c r="H1029" s="14"/>
      <c r="J1029" s="106"/>
      <c r="K1029" s="106"/>
      <c r="L1029" s="106"/>
    </row>
    <row r="1030" spans="3:12">
      <c r="C1030" s="106"/>
      <c r="D1030" s="106"/>
      <c r="E1030" s="106"/>
      <c r="F1030" s="19"/>
      <c r="G1030" s="19"/>
      <c r="H1030" s="14"/>
      <c r="J1030" s="106"/>
      <c r="K1030" s="106"/>
      <c r="L1030" s="106"/>
    </row>
    <row r="1031" spans="3:12">
      <c r="C1031" s="106"/>
      <c r="D1031" s="106"/>
      <c r="E1031" s="106"/>
      <c r="F1031" s="19"/>
      <c r="G1031" s="19"/>
      <c r="H1031" s="14"/>
      <c r="J1031" s="106"/>
      <c r="K1031" s="106"/>
      <c r="L1031" s="106"/>
    </row>
    <row r="1032" spans="3:12">
      <c r="C1032" s="106"/>
      <c r="D1032" s="106"/>
      <c r="E1032" s="106"/>
      <c r="F1032" s="19"/>
      <c r="G1032" s="19"/>
      <c r="H1032" s="14"/>
      <c r="J1032" s="106"/>
      <c r="K1032" s="106"/>
      <c r="L1032" s="106"/>
    </row>
    <row r="1033" spans="3:12">
      <c r="C1033" s="106"/>
      <c r="D1033" s="106"/>
      <c r="E1033" s="106"/>
      <c r="F1033" s="19"/>
      <c r="G1033" s="19"/>
      <c r="H1033" s="14"/>
      <c r="J1033" s="106"/>
      <c r="K1033" s="106"/>
      <c r="L1033" s="106"/>
    </row>
    <row r="1034" spans="3:12">
      <c r="C1034" s="106"/>
      <c r="D1034" s="106"/>
      <c r="E1034" s="106"/>
      <c r="F1034" s="19"/>
      <c r="G1034" s="19"/>
      <c r="H1034" s="14"/>
      <c r="J1034" s="106"/>
      <c r="K1034" s="106"/>
      <c r="L1034" s="106"/>
    </row>
    <row r="1035" spans="3:12">
      <c r="C1035" s="106"/>
      <c r="D1035" s="106"/>
      <c r="E1035" s="106"/>
      <c r="F1035" s="19"/>
      <c r="G1035" s="19"/>
      <c r="H1035" s="14"/>
      <c r="J1035" s="106"/>
      <c r="K1035" s="106"/>
      <c r="L1035" s="106"/>
    </row>
    <row r="1036" spans="3:12">
      <c r="C1036" s="106"/>
      <c r="D1036" s="106"/>
      <c r="E1036" s="106"/>
      <c r="F1036" s="19"/>
      <c r="G1036" s="19"/>
      <c r="H1036" s="14"/>
      <c r="J1036" s="106"/>
      <c r="K1036" s="106"/>
      <c r="L1036" s="106"/>
    </row>
    <row r="1037" spans="3:12">
      <c r="C1037" s="106"/>
      <c r="D1037" s="106"/>
      <c r="E1037" s="106"/>
      <c r="F1037" s="19"/>
      <c r="G1037" s="19"/>
      <c r="H1037" s="14"/>
      <c r="J1037" s="106"/>
      <c r="K1037" s="106"/>
      <c r="L1037" s="106"/>
    </row>
    <row r="1038" spans="3:12">
      <c r="C1038" s="106"/>
      <c r="D1038" s="106"/>
      <c r="E1038" s="106"/>
      <c r="F1038" s="19"/>
      <c r="G1038" s="19"/>
      <c r="H1038" s="14"/>
      <c r="J1038" s="106"/>
      <c r="K1038" s="106"/>
      <c r="L1038" s="106"/>
    </row>
    <row r="1039" spans="3:12">
      <c r="C1039" s="106"/>
      <c r="D1039" s="106"/>
      <c r="E1039" s="106"/>
      <c r="F1039" s="19"/>
      <c r="G1039" s="19"/>
      <c r="H1039" s="14"/>
      <c r="J1039" s="106"/>
      <c r="K1039" s="106"/>
      <c r="L1039" s="106"/>
    </row>
    <row r="1040" spans="3:12">
      <c r="C1040" s="106"/>
      <c r="D1040" s="106"/>
      <c r="E1040" s="106"/>
      <c r="F1040" s="19"/>
      <c r="G1040" s="19"/>
      <c r="H1040" s="14"/>
      <c r="J1040" s="106"/>
      <c r="K1040" s="106"/>
      <c r="L1040" s="106"/>
    </row>
    <row r="1041" spans="3:12">
      <c r="C1041" s="106"/>
      <c r="D1041" s="106"/>
      <c r="E1041" s="106"/>
      <c r="F1041" s="19"/>
      <c r="G1041" s="19"/>
      <c r="H1041" s="14"/>
      <c r="J1041" s="106"/>
      <c r="K1041" s="106"/>
      <c r="L1041" s="106"/>
    </row>
    <row r="1042" spans="3:12">
      <c r="C1042" s="106"/>
      <c r="D1042" s="106"/>
      <c r="E1042" s="106"/>
      <c r="F1042" s="19"/>
      <c r="G1042" s="19"/>
      <c r="H1042" s="14"/>
      <c r="J1042" s="106"/>
      <c r="K1042" s="106"/>
      <c r="L1042" s="106"/>
    </row>
    <row r="1043" spans="3:12">
      <c r="C1043" s="106"/>
      <c r="D1043" s="106"/>
      <c r="E1043" s="106"/>
      <c r="F1043" s="19"/>
      <c r="G1043" s="19"/>
      <c r="H1043" s="14"/>
      <c r="J1043" s="106"/>
      <c r="K1043" s="106"/>
      <c r="L1043" s="106"/>
    </row>
    <row r="1044" spans="3:12">
      <c r="C1044" s="106"/>
      <c r="D1044" s="106"/>
      <c r="E1044" s="106"/>
      <c r="F1044" s="19"/>
      <c r="G1044" s="19"/>
      <c r="H1044" s="14"/>
      <c r="J1044" s="106"/>
      <c r="K1044" s="106"/>
      <c r="L1044" s="106"/>
    </row>
    <row r="1045" spans="3:12">
      <c r="C1045" s="106"/>
      <c r="D1045" s="106"/>
      <c r="E1045" s="106"/>
      <c r="F1045" s="19"/>
      <c r="G1045" s="19"/>
      <c r="H1045" s="14"/>
      <c r="J1045" s="106"/>
      <c r="K1045" s="106"/>
      <c r="L1045" s="106"/>
    </row>
    <row r="1046" spans="3:12">
      <c r="C1046" s="106"/>
      <c r="D1046" s="106"/>
      <c r="E1046" s="106"/>
      <c r="F1046" s="19"/>
      <c r="G1046" s="19"/>
      <c r="H1046" s="14"/>
      <c r="J1046" s="106"/>
      <c r="K1046" s="106"/>
      <c r="L1046" s="106"/>
    </row>
    <row r="1047" spans="3:12">
      <c r="C1047" s="106"/>
      <c r="D1047" s="106"/>
      <c r="E1047" s="106"/>
      <c r="F1047" s="19"/>
      <c r="G1047" s="19"/>
      <c r="H1047" s="14"/>
      <c r="J1047" s="106"/>
      <c r="K1047" s="106"/>
      <c r="L1047" s="106"/>
    </row>
    <row r="1048" spans="3:12">
      <c r="C1048" s="106"/>
      <c r="D1048" s="106"/>
      <c r="E1048" s="106"/>
      <c r="F1048" s="19"/>
      <c r="G1048" s="19"/>
      <c r="H1048" s="14"/>
      <c r="J1048" s="106"/>
      <c r="K1048" s="106"/>
      <c r="L1048" s="106"/>
    </row>
    <row r="1049" spans="3:12">
      <c r="C1049" s="106"/>
      <c r="D1049" s="106"/>
      <c r="E1049" s="106"/>
      <c r="F1049" s="19"/>
      <c r="G1049" s="19"/>
      <c r="H1049" s="14"/>
      <c r="J1049" s="106"/>
      <c r="K1049" s="106"/>
      <c r="L1049" s="106"/>
    </row>
    <row r="1050" spans="3:12">
      <c r="C1050" s="106"/>
      <c r="D1050" s="106"/>
      <c r="E1050" s="106"/>
      <c r="F1050" s="19"/>
      <c r="G1050" s="19"/>
      <c r="H1050" s="14"/>
      <c r="J1050" s="106"/>
      <c r="K1050" s="106"/>
      <c r="L1050" s="106"/>
    </row>
    <row r="1051" spans="3:12">
      <c r="C1051" s="106"/>
      <c r="D1051" s="106"/>
      <c r="E1051" s="106"/>
      <c r="F1051" s="19"/>
      <c r="G1051" s="19"/>
      <c r="H1051" s="14"/>
      <c r="J1051" s="106"/>
      <c r="K1051" s="106"/>
      <c r="L1051" s="106"/>
    </row>
    <row r="1052" spans="3:12">
      <c r="C1052" s="106"/>
      <c r="D1052" s="106"/>
      <c r="E1052" s="106"/>
      <c r="F1052" s="19"/>
      <c r="G1052" s="19"/>
      <c r="H1052" s="14"/>
      <c r="J1052" s="106"/>
      <c r="K1052" s="106"/>
      <c r="L1052" s="106"/>
    </row>
    <row r="1053" spans="3:12">
      <c r="C1053" s="106"/>
      <c r="D1053" s="106"/>
      <c r="E1053" s="106"/>
      <c r="F1053" s="19"/>
      <c r="G1053" s="19"/>
      <c r="H1053" s="14"/>
      <c r="J1053" s="106"/>
      <c r="K1053" s="106"/>
      <c r="L1053" s="106"/>
    </row>
    <row r="1054" spans="3:12">
      <c r="C1054" s="106"/>
      <c r="D1054" s="106"/>
      <c r="E1054" s="106"/>
      <c r="F1054" s="19"/>
      <c r="G1054" s="19"/>
      <c r="H1054" s="14"/>
      <c r="J1054" s="106"/>
      <c r="K1054" s="106"/>
      <c r="L1054" s="106"/>
    </row>
    <row r="1055" spans="3:12">
      <c r="C1055" s="106"/>
      <c r="D1055" s="106"/>
      <c r="E1055" s="106"/>
      <c r="F1055" s="19"/>
      <c r="G1055" s="19"/>
      <c r="H1055" s="14"/>
      <c r="J1055" s="106"/>
      <c r="K1055" s="106"/>
      <c r="L1055" s="106"/>
    </row>
    <row r="1056" spans="3:12">
      <c r="C1056" s="106"/>
      <c r="D1056" s="106"/>
      <c r="E1056" s="106"/>
      <c r="F1056" s="19"/>
      <c r="G1056" s="19"/>
      <c r="H1056" s="14"/>
      <c r="J1056" s="106"/>
      <c r="K1056" s="106"/>
      <c r="L1056" s="106"/>
    </row>
    <row r="1057" spans="3:12">
      <c r="C1057" s="106"/>
      <c r="D1057" s="106"/>
      <c r="E1057" s="106"/>
      <c r="F1057" s="19"/>
      <c r="G1057" s="19"/>
      <c r="H1057" s="14"/>
      <c r="J1057" s="106"/>
      <c r="K1057" s="106"/>
      <c r="L1057" s="106"/>
    </row>
    <row r="1058" spans="3:12">
      <c r="C1058" s="106"/>
      <c r="D1058" s="106"/>
      <c r="E1058" s="106"/>
      <c r="F1058" s="19"/>
      <c r="G1058" s="19"/>
      <c r="H1058" s="14"/>
      <c r="J1058" s="106"/>
      <c r="K1058" s="106"/>
      <c r="L1058" s="106"/>
    </row>
    <row r="1059" spans="3:12">
      <c r="C1059" s="106"/>
      <c r="D1059" s="106"/>
      <c r="E1059" s="106"/>
      <c r="F1059" s="19"/>
      <c r="G1059" s="19"/>
      <c r="H1059" s="14"/>
      <c r="J1059" s="106"/>
      <c r="K1059" s="106"/>
      <c r="L1059" s="106"/>
    </row>
    <row r="1060" spans="3:12">
      <c r="C1060" s="106"/>
      <c r="D1060" s="106"/>
      <c r="E1060" s="106"/>
      <c r="F1060" s="19"/>
      <c r="G1060" s="19"/>
      <c r="H1060" s="14"/>
      <c r="J1060" s="106"/>
      <c r="K1060" s="106"/>
      <c r="L1060" s="106"/>
    </row>
    <row r="1061" spans="3:12">
      <c r="C1061" s="106"/>
      <c r="D1061" s="106"/>
      <c r="E1061" s="106"/>
      <c r="F1061" s="19"/>
      <c r="G1061" s="19"/>
      <c r="H1061" s="14"/>
      <c r="J1061" s="106"/>
      <c r="K1061" s="106"/>
      <c r="L1061" s="106"/>
    </row>
    <row r="1062" spans="3:12">
      <c r="C1062" s="106"/>
      <c r="D1062" s="106"/>
      <c r="E1062" s="106"/>
      <c r="F1062" s="19"/>
      <c r="G1062" s="19"/>
      <c r="H1062" s="14"/>
      <c r="J1062" s="106"/>
      <c r="K1062" s="106"/>
      <c r="L1062" s="106"/>
    </row>
    <row r="1063" spans="3:12">
      <c r="C1063" s="106"/>
      <c r="D1063" s="106"/>
      <c r="E1063" s="106"/>
      <c r="F1063" s="19"/>
      <c r="G1063" s="19"/>
      <c r="H1063" s="14"/>
      <c r="J1063" s="106"/>
      <c r="K1063" s="106"/>
      <c r="L1063" s="106"/>
    </row>
    <row r="1064" spans="3:12">
      <c r="C1064" s="106"/>
      <c r="D1064" s="106"/>
      <c r="E1064" s="106"/>
      <c r="F1064" s="19"/>
      <c r="G1064" s="19"/>
      <c r="H1064" s="14"/>
      <c r="J1064" s="106"/>
      <c r="K1064" s="106"/>
      <c r="L1064" s="106"/>
    </row>
    <row r="1065" spans="3:12">
      <c r="C1065" s="106"/>
      <c r="D1065" s="106"/>
      <c r="E1065" s="106"/>
      <c r="F1065" s="19"/>
      <c r="G1065" s="19"/>
      <c r="H1065" s="14"/>
      <c r="J1065" s="106"/>
      <c r="K1065" s="106"/>
      <c r="L1065" s="106"/>
    </row>
    <row r="1066" spans="3:12">
      <c r="C1066" s="106"/>
      <c r="D1066" s="106"/>
      <c r="E1066" s="106"/>
      <c r="F1066" s="19"/>
      <c r="G1066" s="19"/>
      <c r="H1066" s="14"/>
      <c r="J1066" s="106"/>
      <c r="K1066" s="106"/>
      <c r="L1066" s="106"/>
    </row>
    <row r="1067" spans="3:12">
      <c r="C1067" s="106"/>
      <c r="D1067" s="106"/>
      <c r="E1067" s="106"/>
      <c r="F1067" s="19"/>
      <c r="G1067" s="19"/>
      <c r="H1067" s="14"/>
      <c r="J1067" s="106"/>
      <c r="K1067" s="106"/>
      <c r="L1067" s="106"/>
    </row>
    <row r="1068" spans="3:12">
      <c r="C1068" s="106"/>
      <c r="D1068" s="106"/>
      <c r="E1068" s="106"/>
      <c r="F1068" s="19"/>
      <c r="G1068" s="19"/>
      <c r="H1068" s="14"/>
      <c r="J1068" s="106"/>
      <c r="K1068" s="106"/>
      <c r="L1068" s="106"/>
    </row>
    <row r="1069" spans="3:12">
      <c r="C1069" s="106"/>
      <c r="D1069" s="106"/>
      <c r="E1069" s="106"/>
      <c r="F1069" s="19"/>
      <c r="G1069" s="19"/>
      <c r="H1069" s="14"/>
      <c r="J1069" s="106"/>
      <c r="K1069" s="106"/>
      <c r="L1069" s="106"/>
    </row>
    <row r="1070" spans="3:12">
      <c r="C1070" s="106"/>
      <c r="D1070" s="106"/>
      <c r="E1070" s="106"/>
      <c r="F1070" s="19"/>
      <c r="G1070" s="19"/>
      <c r="H1070" s="14"/>
      <c r="J1070" s="106"/>
      <c r="K1070" s="106"/>
      <c r="L1070" s="106"/>
    </row>
    <row r="1071" spans="3:12">
      <c r="C1071" s="106"/>
      <c r="D1071" s="106"/>
      <c r="E1071" s="106"/>
      <c r="F1071" s="19"/>
      <c r="G1071" s="19"/>
      <c r="H1071" s="14"/>
      <c r="J1071" s="106"/>
      <c r="K1071" s="106"/>
      <c r="L1071" s="106"/>
    </row>
  </sheetData>
  <autoFilter ref="A6:Q276"/>
  <sortState ref="A7:M275">
    <sortCondition descending="1" ref="C7:C275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59"/>
  <sheetViews>
    <sheetView showGridLines="0" zoomScaleNormal="100" workbookViewId="0">
      <selection activeCell="D19" sqref="D19"/>
    </sheetView>
  </sheetViews>
  <sheetFormatPr defaultRowHeight="12.75"/>
  <cols>
    <col min="1" max="1" width="56.42578125" style="141" customWidth="1"/>
    <col min="2" max="2" width="13.5703125" style="141" customWidth="1"/>
    <col min="3" max="5" width="11.42578125" style="82" customWidth="1"/>
    <col min="6" max="6" width="11.42578125" style="141" customWidth="1"/>
    <col min="7" max="7" width="11.42578125" style="142" customWidth="1"/>
    <col min="8" max="8" width="11.42578125" style="143" customWidth="1"/>
    <col min="9" max="251" width="9.140625" style="139"/>
    <col min="252" max="252" width="56.42578125" style="139" customWidth="1"/>
    <col min="253" max="253" width="13.5703125" style="139" customWidth="1"/>
    <col min="254" max="259" width="11.42578125" style="139" customWidth="1"/>
    <col min="260" max="507" width="9.140625" style="139"/>
    <col min="508" max="508" width="56.42578125" style="139" customWidth="1"/>
    <col min="509" max="509" width="13.5703125" style="139" customWidth="1"/>
    <col min="510" max="515" width="11.42578125" style="139" customWidth="1"/>
    <col min="516" max="763" width="9.140625" style="139"/>
    <col min="764" max="764" width="56.42578125" style="139" customWidth="1"/>
    <col min="765" max="765" width="13.5703125" style="139" customWidth="1"/>
    <col min="766" max="771" width="11.42578125" style="139" customWidth="1"/>
    <col min="772" max="1019" width="9.140625" style="139"/>
    <col min="1020" max="1020" width="56.42578125" style="139" customWidth="1"/>
    <col min="1021" max="1021" width="13.5703125" style="139" customWidth="1"/>
    <col min="1022" max="1027" width="11.42578125" style="139" customWidth="1"/>
    <col min="1028" max="1275" width="9.140625" style="139"/>
    <col min="1276" max="1276" width="56.42578125" style="139" customWidth="1"/>
    <col min="1277" max="1277" width="13.5703125" style="139" customWidth="1"/>
    <col min="1278" max="1283" width="11.42578125" style="139" customWidth="1"/>
    <col min="1284" max="1531" width="9.140625" style="139"/>
    <col min="1532" max="1532" width="56.42578125" style="139" customWidth="1"/>
    <col min="1533" max="1533" width="13.5703125" style="139" customWidth="1"/>
    <col min="1534" max="1539" width="11.42578125" style="139" customWidth="1"/>
    <col min="1540" max="1787" width="9.140625" style="139"/>
    <col min="1788" max="1788" width="56.42578125" style="139" customWidth="1"/>
    <col min="1789" max="1789" width="13.5703125" style="139" customWidth="1"/>
    <col min="1790" max="1795" width="11.42578125" style="139" customWidth="1"/>
    <col min="1796" max="2043" width="9.140625" style="139"/>
    <col min="2044" max="2044" width="56.42578125" style="139" customWidth="1"/>
    <col min="2045" max="2045" width="13.5703125" style="139" customWidth="1"/>
    <col min="2046" max="2051" width="11.42578125" style="139" customWidth="1"/>
    <col min="2052" max="2299" width="9.140625" style="139"/>
    <col min="2300" max="2300" width="56.42578125" style="139" customWidth="1"/>
    <col min="2301" max="2301" width="13.5703125" style="139" customWidth="1"/>
    <col min="2302" max="2307" width="11.42578125" style="139" customWidth="1"/>
    <col min="2308" max="2555" width="9.140625" style="139"/>
    <col min="2556" max="2556" width="56.42578125" style="139" customWidth="1"/>
    <col min="2557" max="2557" width="13.5703125" style="139" customWidth="1"/>
    <col min="2558" max="2563" width="11.42578125" style="139" customWidth="1"/>
    <col min="2564" max="2811" width="9.140625" style="139"/>
    <col min="2812" max="2812" width="56.42578125" style="139" customWidth="1"/>
    <col min="2813" max="2813" width="13.5703125" style="139" customWidth="1"/>
    <col min="2814" max="2819" width="11.42578125" style="139" customWidth="1"/>
    <col min="2820" max="3067" width="9.140625" style="139"/>
    <col min="3068" max="3068" width="56.42578125" style="139" customWidth="1"/>
    <col min="3069" max="3069" width="13.5703125" style="139" customWidth="1"/>
    <col min="3070" max="3075" width="11.42578125" style="139" customWidth="1"/>
    <col min="3076" max="3323" width="9.140625" style="139"/>
    <col min="3324" max="3324" width="56.42578125" style="139" customWidth="1"/>
    <col min="3325" max="3325" width="13.5703125" style="139" customWidth="1"/>
    <col min="3326" max="3331" width="11.42578125" style="139" customWidth="1"/>
    <col min="3332" max="3579" width="9.140625" style="139"/>
    <col min="3580" max="3580" width="56.42578125" style="139" customWidth="1"/>
    <col min="3581" max="3581" width="13.5703125" style="139" customWidth="1"/>
    <col min="3582" max="3587" width="11.42578125" style="139" customWidth="1"/>
    <col min="3588" max="3835" width="9.140625" style="139"/>
    <col min="3836" max="3836" width="56.42578125" style="139" customWidth="1"/>
    <col min="3837" max="3837" width="13.5703125" style="139" customWidth="1"/>
    <col min="3838" max="3843" width="11.42578125" style="139" customWidth="1"/>
    <col min="3844" max="4091" width="9.140625" style="139"/>
    <col min="4092" max="4092" width="56.42578125" style="139" customWidth="1"/>
    <col min="4093" max="4093" width="13.5703125" style="139" customWidth="1"/>
    <col min="4094" max="4099" width="11.42578125" style="139" customWidth="1"/>
    <col min="4100" max="4347" width="9.140625" style="139"/>
    <col min="4348" max="4348" width="56.42578125" style="139" customWidth="1"/>
    <col min="4349" max="4349" width="13.5703125" style="139" customWidth="1"/>
    <col min="4350" max="4355" width="11.42578125" style="139" customWidth="1"/>
    <col min="4356" max="4603" width="9.140625" style="139"/>
    <col min="4604" max="4604" width="56.42578125" style="139" customWidth="1"/>
    <col min="4605" max="4605" width="13.5703125" style="139" customWidth="1"/>
    <col min="4606" max="4611" width="11.42578125" style="139" customWidth="1"/>
    <col min="4612" max="4859" width="9.140625" style="139"/>
    <col min="4860" max="4860" width="56.42578125" style="139" customWidth="1"/>
    <col min="4861" max="4861" width="13.5703125" style="139" customWidth="1"/>
    <col min="4862" max="4867" width="11.42578125" style="139" customWidth="1"/>
    <col min="4868" max="5115" width="9.140625" style="139"/>
    <col min="5116" max="5116" width="56.42578125" style="139" customWidth="1"/>
    <col min="5117" max="5117" width="13.5703125" style="139" customWidth="1"/>
    <col min="5118" max="5123" width="11.42578125" style="139" customWidth="1"/>
    <col min="5124" max="5371" width="9.140625" style="139"/>
    <col min="5372" max="5372" width="56.42578125" style="139" customWidth="1"/>
    <col min="5373" max="5373" width="13.5703125" style="139" customWidth="1"/>
    <col min="5374" max="5379" width="11.42578125" style="139" customWidth="1"/>
    <col min="5380" max="5627" width="9.140625" style="139"/>
    <col min="5628" max="5628" width="56.42578125" style="139" customWidth="1"/>
    <col min="5629" max="5629" width="13.5703125" style="139" customWidth="1"/>
    <col min="5630" max="5635" width="11.42578125" style="139" customWidth="1"/>
    <col min="5636" max="5883" width="9.140625" style="139"/>
    <col min="5884" max="5884" width="56.42578125" style="139" customWidth="1"/>
    <col min="5885" max="5885" width="13.5703125" style="139" customWidth="1"/>
    <col min="5886" max="5891" width="11.42578125" style="139" customWidth="1"/>
    <col min="5892" max="6139" width="9.140625" style="139"/>
    <col min="6140" max="6140" width="56.42578125" style="139" customWidth="1"/>
    <col min="6141" max="6141" width="13.5703125" style="139" customWidth="1"/>
    <col min="6142" max="6147" width="11.42578125" style="139" customWidth="1"/>
    <col min="6148" max="6395" width="9.140625" style="139"/>
    <col min="6396" max="6396" width="56.42578125" style="139" customWidth="1"/>
    <col min="6397" max="6397" width="13.5703125" style="139" customWidth="1"/>
    <col min="6398" max="6403" width="11.42578125" style="139" customWidth="1"/>
    <col min="6404" max="6651" width="9.140625" style="139"/>
    <col min="6652" max="6652" width="56.42578125" style="139" customWidth="1"/>
    <col min="6653" max="6653" width="13.5703125" style="139" customWidth="1"/>
    <col min="6654" max="6659" width="11.42578125" style="139" customWidth="1"/>
    <col min="6660" max="6907" width="9.140625" style="139"/>
    <col min="6908" max="6908" width="56.42578125" style="139" customWidth="1"/>
    <col min="6909" max="6909" width="13.5703125" style="139" customWidth="1"/>
    <col min="6910" max="6915" width="11.42578125" style="139" customWidth="1"/>
    <col min="6916" max="7163" width="9.140625" style="139"/>
    <col min="7164" max="7164" width="56.42578125" style="139" customWidth="1"/>
    <col min="7165" max="7165" width="13.5703125" style="139" customWidth="1"/>
    <col min="7166" max="7171" width="11.42578125" style="139" customWidth="1"/>
    <col min="7172" max="7419" width="9.140625" style="139"/>
    <col min="7420" max="7420" width="56.42578125" style="139" customWidth="1"/>
    <col min="7421" max="7421" width="13.5703125" style="139" customWidth="1"/>
    <col min="7422" max="7427" width="11.42578125" style="139" customWidth="1"/>
    <col min="7428" max="7675" width="9.140625" style="139"/>
    <col min="7676" max="7676" width="56.42578125" style="139" customWidth="1"/>
    <col min="7677" max="7677" width="13.5703125" style="139" customWidth="1"/>
    <col min="7678" max="7683" width="11.42578125" style="139" customWidth="1"/>
    <col min="7684" max="7931" width="9.140625" style="139"/>
    <col min="7932" max="7932" width="56.42578125" style="139" customWidth="1"/>
    <col min="7933" max="7933" width="13.5703125" style="139" customWidth="1"/>
    <col min="7934" max="7939" width="11.42578125" style="139" customWidth="1"/>
    <col min="7940" max="8187" width="9.140625" style="139"/>
    <col min="8188" max="8188" width="56.42578125" style="139" customWidth="1"/>
    <col min="8189" max="8189" width="13.5703125" style="139" customWidth="1"/>
    <col min="8190" max="8195" width="11.42578125" style="139" customWidth="1"/>
    <col min="8196" max="8443" width="9.140625" style="139"/>
    <col min="8444" max="8444" width="56.42578125" style="139" customWidth="1"/>
    <col min="8445" max="8445" width="13.5703125" style="139" customWidth="1"/>
    <col min="8446" max="8451" width="11.42578125" style="139" customWidth="1"/>
    <col min="8452" max="8699" width="9.140625" style="139"/>
    <col min="8700" max="8700" width="56.42578125" style="139" customWidth="1"/>
    <col min="8701" max="8701" width="13.5703125" style="139" customWidth="1"/>
    <col min="8702" max="8707" width="11.42578125" style="139" customWidth="1"/>
    <col min="8708" max="8955" width="9.140625" style="139"/>
    <col min="8956" max="8956" width="56.42578125" style="139" customWidth="1"/>
    <col min="8957" max="8957" width="13.5703125" style="139" customWidth="1"/>
    <col min="8958" max="8963" width="11.42578125" style="139" customWidth="1"/>
    <col min="8964" max="9211" width="9.140625" style="139"/>
    <col min="9212" max="9212" width="56.42578125" style="139" customWidth="1"/>
    <col min="9213" max="9213" width="13.5703125" style="139" customWidth="1"/>
    <col min="9214" max="9219" width="11.42578125" style="139" customWidth="1"/>
    <col min="9220" max="9467" width="9.140625" style="139"/>
    <col min="9468" max="9468" width="56.42578125" style="139" customWidth="1"/>
    <col min="9469" max="9469" width="13.5703125" style="139" customWidth="1"/>
    <col min="9470" max="9475" width="11.42578125" style="139" customWidth="1"/>
    <col min="9476" max="9723" width="9.140625" style="139"/>
    <col min="9724" max="9724" width="56.42578125" style="139" customWidth="1"/>
    <col min="9725" max="9725" width="13.5703125" style="139" customWidth="1"/>
    <col min="9726" max="9731" width="11.42578125" style="139" customWidth="1"/>
    <col min="9732" max="9979" width="9.140625" style="139"/>
    <col min="9980" max="9980" width="56.42578125" style="139" customWidth="1"/>
    <col min="9981" max="9981" width="13.5703125" style="139" customWidth="1"/>
    <col min="9982" max="9987" width="11.42578125" style="139" customWidth="1"/>
    <col min="9988" max="10235" width="9.140625" style="139"/>
    <col min="10236" max="10236" width="56.42578125" style="139" customWidth="1"/>
    <col min="10237" max="10237" width="13.5703125" style="139" customWidth="1"/>
    <col min="10238" max="10243" width="11.42578125" style="139" customWidth="1"/>
    <col min="10244" max="10491" width="9.140625" style="139"/>
    <col min="10492" max="10492" width="56.42578125" style="139" customWidth="1"/>
    <col min="10493" max="10493" width="13.5703125" style="139" customWidth="1"/>
    <col min="10494" max="10499" width="11.42578125" style="139" customWidth="1"/>
    <col min="10500" max="10747" width="9.140625" style="139"/>
    <col min="10748" max="10748" width="56.42578125" style="139" customWidth="1"/>
    <col min="10749" max="10749" width="13.5703125" style="139" customWidth="1"/>
    <col min="10750" max="10755" width="11.42578125" style="139" customWidth="1"/>
    <col min="10756" max="11003" width="9.140625" style="139"/>
    <col min="11004" max="11004" width="56.42578125" style="139" customWidth="1"/>
    <col min="11005" max="11005" width="13.5703125" style="139" customWidth="1"/>
    <col min="11006" max="11011" width="11.42578125" style="139" customWidth="1"/>
    <col min="11012" max="11259" width="9.140625" style="139"/>
    <col min="11260" max="11260" width="56.42578125" style="139" customWidth="1"/>
    <col min="11261" max="11261" width="13.5703125" style="139" customWidth="1"/>
    <col min="11262" max="11267" width="11.42578125" style="139" customWidth="1"/>
    <col min="11268" max="11515" width="9.140625" style="139"/>
    <col min="11516" max="11516" width="56.42578125" style="139" customWidth="1"/>
    <col min="11517" max="11517" width="13.5703125" style="139" customWidth="1"/>
    <col min="11518" max="11523" width="11.42578125" style="139" customWidth="1"/>
    <col min="11524" max="11771" width="9.140625" style="139"/>
    <col min="11772" max="11772" width="56.42578125" style="139" customWidth="1"/>
    <col min="11773" max="11773" width="13.5703125" style="139" customWidth="1"/>
    <col min="11774" max="11779" width="11.42578125" style="139" customWidth="1"/>
    <col min="11780" max="12027" width="9.140625" style="139"/>
    <col min="12028" max="12028" width="56.42578125" style="139" customWidth="1"/>
    <col min="12029" max="12029" width="13.5703125" style="139" customWidth="1"/>
    <col min="12030" max="12035" width="11.42578125" style="139" customWidth="1"/>
    <col min="12036" max="12283" width="9.140625" style="139"/>
    <col min="12284" max="12284" width="56.42578125" style="139" customWidth="1"/>
    <col min="12285" max="12285" width="13.5703125" style="139" customWidth="1"/>
    <col min="12286" max="12291" width="11.42578125" style="139" customWidth="1"/>
    <col min="12292" max="12539" width="9.140625" style="139"/>
    <col min="12540" max="12540" width="56.42578125" style="139" customWidth="1"/>
    <col min="12541" max="12541" width="13.5703125" style="139" customWidth="1"/>
    <col min="12542" max="12547" width="11.42578125" style="139" customWidth="1"/>
    <col min="12548" max="12795" width="9.140625" style="139"/>
    <col min="12796" max="12796" width="56.42578125" style="139" customWidth="1"/>
    <col min="12797" max="12797" width="13.5703125" style="139" customWidth="1"/>
    <col min="12798" max="12803" width="11.42578125" style="139" customWidth="1"/>
    <col min="12804" max="13051" width="9.140625" style="139"/>
    <col min="13052" max="13052" width="56.42578125" style="139" customWidth="1"/>
    <col min="13053" max="13053" width="13.5703125" style="139" customWidth="1"/>
    <col min="13054" max="13059" width="11.42578125" style="139" customWidth="1"/>
    <col min="13060" max="13307" width="9.140625" style="139"/>
    <col min="13308" max="13308" width="56.42578125" style="139" customWidth="1"/>
    <col min="13309" max="13309" width="13.5703125" style="139" customWidth="1"/>
    <col min="13310" max="13315" width="11.42578125" style="139" customWidth="1"/>
    <col min="13316" max="13563" width="9.140625" style="139"/>
    <col min="13564" max="13564" width="56.42578125" style="139" customWidth="1"/>
    <col min="13565" max="13565" width="13.5703125" style="139" customWidth="1"/>
    <col min="13566" max="13571" width="11.42578125" style="139" customWidth="1"/>
    <col min="13572" max="13819" width="9.140625" style="139"/>
    <col min="13820" max="13820" width="56.42578125" style="139" customWidth="1"/>
    <col min="13821" max="13821" width="13.5703125" style="139" customWidth="1"/>
    <col min="13822" max="13827" width="11.42578125" style="139" customWidth="1"/>
    <col min="13828" max="14075" width="9.140625" style="139"/>
    <col min="14076" max="14076" width="56.42578125" style="139" customWidth="1"/>
    <col min="14077" max="14077" width="13.5703125" style="139" customWidth="1"/>
    <col min="14078" max="14083" width="11.42578125" style="139" customWidth="1"/>
    <col min="14084" max="14331" width="9.140625" style="139"/>
    <col min="14332" max="14332" width="56.42578125" style="139" customWidth="1"/>
    <col min="14333" max="14333" width="13.5703125" style="139" customWidth="1"/>
    <col min="14334" max="14339" width="11.42578125" style="139" customWidth="1"/>
    <col min="14340" max="14587" width="9.140625" style="139"/>
    <col min="14588" max="14588" width="56.42578125" style="139" customWidth="1"/>
    <col min="14589" max="14589" width="13.5703125" style="139" customWidth="1"/>
    <col min="14590" max="14595" width="11.42578125" style="139" customWidth="1"/>
    <col min="14596" max="14843" width="9.140625" style="139"/>
    <col min="14844" max="14844" width="56.42578125" style="139" customWidth="1"/>
    <col min="14845" max="14845" width="13.5703125" style="139" customWidth="1"/>
    <col min="14846" max="14851" width="11.42578125" style="139" customWidth="1"/>
    <col min="14852" max="15099" width="9.140625" style="139"/>
    <col min="15100" max="15100" width="56.42578125" style="139" customWidth="1"/>
    <col min="15101" max="15101" width="13.5703125" style="139" customWidth="1"/>
    <col min="15102" max="15107" width="11.42578125" style="139" customWidth="1"/>
    <col min="15108" max="15355" width="9.140625" style="139"/>
    <col min="15356" max="15356" width="56.42578125" style="139" customWidth="1"/>
    <col min="15357" max="15357" width="13.5703125" style="139" customWidth="1"/>
    <col min="15358" max="15363" width="11.42578125" style="139" customWidth="1"/>
    <col min="15364" max="15611" width="9.140625" style="139"/>
    <col min="15612" max="15612" width="56.42578125" style="139" customWidth="1"/>
    <col min="15613" max="15613" width="13.5703125" style="139" customWidth="1"/>
    <col min="15614" max="15619" width="11.42578125" style="139" customWidth="1"/>
    <col min="15620" max="15867" width="9.140625" style="139"/>
    <col min="15868" max="15868" width="56.42578125" style="139" customWidth="1"/>
    <col min="15869" max="15869" width="13.5703125" style="139" customWidth="1"/>
    <col min="15870" max="15875" width="11.42578125" style="139" customWidth="1"/>
    <col min="15876" max="16123" width="9.140625" style="139"/>
    <col min="16124" max="16124" width="56.42578125" style="139" customWidth="1"/>
    <col min="16125" max="16125" width="13.5703125" style="139" customWidth="1"/>
    <col min="16126" max="16131" width="11.42578125" style="139" customWidth="1"/>
    <col min="16132" max="16384" width="9.140625" style="139"/>
  </cols>
  <sheetData>
    <row r="1" spans="1:10" s="142" customFormat="1" ht="20.25">
      <c r="A1" s="140" t="s">
        <v>2006</v>
      </c>
      <c r="B1" s="141"/>
      <c r="C1" s="82"/>
      <c r="D1" s="82"/>
      <c r="E1" s="82"/>
      <c r="F1" s="141"/>
      <c r="H1" s="143"/>
    </row>
    <row r="2" spans="1:10" s="142" customFormat="1" ht="15.75" customHeight="1">
      <c r="A2" s="144" t="s">
        <v>2998</v>
      </c>
      <c r="B2" s="141"/>
      <c r="C2" s="138"/>
      <c r="D2" s="82"/>
      <c r="E2" s="138"/>
      <c r="F2" s="141"/>
      <c r="H2" s="143"/>
    </row>
    <row r="3" spans="1:10" s="142" customFormat="1" ht="12">
      <c r="A3" s="141"/>
      <c r="B3" s="141"/>
      <c r="C3" s="82"/>
      <c r="D3" s="82"/>
      <c r="E3" s="82"/>
      <c r="F3" s="141"/>
      <c r="H3" s="143"/>
    </row>
    <row r="4" spans="1:10" s="142" customFormat="1" ht="12">
      <c r="C4" s="83"/>
      <c r="D4" s="83"/>
      <c r="E4" s="83"/>
      <c r="H4" s="143"/>
    </row>
    <row r="5" spans="1:10" s="13" customFormat="1" ht="22.5" customHeight="1">
      <c r="A5" s="32" t="s">
        <v>2007</v>
      </c>
      <c r="B5" s="32" t="s">
        <v>171</v>
      </c>
      <c r="C5" s="177" t="s">
        <v>1169</v>
      </c>
      <c r="D5" s="178"/>
      <c r="E5" s="179"/>
      <c r="F5" s="65"/>
      <c r="G5" s="32" t="s">
        <v>542</v>
      </c>
      <c r="H5" s="33" t="s">
        <v>2008</v>
      </c>
      <c r="I5" s="114"/>
      <c r="J5" s="19"/>
    </row>
    <row r="6" spans="1:10" s="70" customFormat="1" ht="22.5">
      <c r="A6" s="2"/>
      <c r="B6" s="1"/>
      <c r="C6" s="171" t="s">
        <v>3013</v>
      </c>
      <c r="D6" s="168" t="s">
        <v>2920</v>
      </c>
      <c r="E6" s="87" t="s">
        <v>166</v>
      </c>
      <c r="F6" s="77" t="s">
        <v>167</v>
      </c>
      <c r="G6" s="172" t="s">
        <v>543</v>
      </c>
      <c r="H6" s="77" t="s">
        <v>1584</v>
      </c>
      <c r="I6" s="69"/>
    </row>
    <row r="7" spans="1:10" ht="12.75" customHeight="1">
      <c r="A7" s="145" t="s">
        <v>829</v>
      </c>
      <c r="B7" s="146" t="s">
        <v>811</v>
      </c>
      <c r="C7" s="112">
        <v>8.5724702770000007</v>
      </c>
      <c r="D7" s="112">
        <v>10.642376410000001</v>
      </c>
      <c r="E7" s="113">
        <f t="shared" ref="E7:E38" si="0">IF(ISERROR(C7/D7-1),"",IF((C7/D7-1)&gt;10000%,"",C7/D7-1))</f>
        <v>-0.19449660989767603</v>
      </c>
      <c r="F7" s="147">
        <f t="shared" ref="F7:F38" si="1">C7/$C$141</f>
        <v>0.40549940565910414</v>
      </c>
      <c r="G7" s="148">
        <v>4.3078139999999996</v>
      </c>
      <c r="H7" s="149">
        <v>94.617117647058805</v>
      </c>
    </row>
    <row r="8" spans="1:10" ht="12.75" customHeight="1">
      <c r="A8" s="145" t="s">
        <v>2584</v>
      </c>
      <c r="B8" s="145" t="s">
        <v>2585</v>
      </c>
      <c r="C8" s="112">
        <v>2.77704255</v>
      </c>
      <c r="D8" s="112">
        <v>0.77621203999999999</v>
      </c>
      <c r="E8" s="113">
        <f t="shared" si="0"/>
        <v>2.5776854865585439</v>
      </c>
      <c r="F8" s="147">
        <f t="shared" si="1"/>
        <v>0.13136109745826102</v>
      </c>
      <c r="G8" s="148">
        <v>1.6855694099999998</v>
      </c>
      <c r="H8" s="149">
        <v>19.997117647058801</v>
      </c>
    </row>
    <row r="9" spans="1:10" ht="12.75" customHeight="1">
      <c r="A9" s="145" t="s">
        <v>2661</v>
      </c>
      <c r="B9" s="145" t="s">
        <v>2662</v>
      </c>
      <c r="C9" s="112">
        <v>2.2549051200000001</v>
      </c>
      <c r="D9" s="112">
        <v>0.14188049999999999</v>
      </c>
      <c r="E9" s="113">
        <f t="shared" si="0"/>
        <v>14.892988254199839</v>
      </c>
      <c r="F9" s="147">
        <f t="shared" si="1"/>
        <v>0.10666268373433882</v>
      </c>
      <c r="G9" s="148">
        <v>8.0306046000000006E-2</v>
      </c>
      <c r="H9" s="149">
        <v>97.861705882352894</v>
      </c>
    </row>
    <row r="10" spans="1:10" ht="12.75" customHeight="1">
      <c r="A10" s="145" t="s">
        <v>564</v>
      </c>
      <c r="B10" s="145" t="s">
        <v>565</v>
      </c>
      <c r="C10" s="112">
        <v>1.5169551000000001</v>
      </c>
      <c r="D10" s="112">
        <v>0.457986</v>
      </c>
      <c r="E10" s="113">
        <f t="shared" si="0"/>
        <v>2.3122302865153084</v>
      </c>
      <c r="F10" s="147">
        <f t="shared" si="1"/>
        <v>7.1755791689582182E-2</v>
      </c>
      <c r="G10" s="148">
        <v>1.6641900000000001</v>
      </c>
      <c r="H10" s="149">
        <v>124.61494117647101</v>
      </c>
    </row>
    <row r="11" spans="1:10" ht="12.75" customHeight="1">
      <c r="A11" s="145" t="s">
        <v>2669</v>
      </c>
      <c r="B11" s="145" t="s">
        <v>2670</v>
      </c>
      <c r="C11" s="112">
        <v>1.3244643999999999</v>
      </c>
      <c r="D11" s="112">
        <v>0.36928499999999997</v>
      </c>
      <c r="E11" s="113">
        <f t="shared" si="0"/>
        <v>2.5865643067007866</v>
      </c>
      <c r="F11" s="147">
        <f t="shared" si="1"/>
        <v>6.2650497425182486E-2</v>
      </c>
      <c r="G11" s="148">
        <v>0</v>
      </c>
      <c r="H11" s="149">
        <v>97.842823529411802</v>
      </c>
    </row>
    <row r="12" spans="1:10" ht="12.75" customHeight="1">
      <c r="A12" s="145" t="s">
        <v>836</v>
      </c>
      <c r="B12" s="145" t="s">
        <v>818</v>
      </c>
      <c r="C12" s="112">
        <v>1.1361088300000002</v>
      </c>
      <c r="D12" s="112">
        <v>0.34331556000000002</v>
      </c>
      <c r="E12" s="113">
        <f t="shared" si="0"/>
        <v>2.3092261533383458</v>
      </c>
      <c r="F12" s="147">
        <f t="shared" si="1"/>
        <v>5.3740805210500266E-2</v>
      </c>
      <c r="G12" s="148">
        <v>5.7586972723596004</v>
      </c>
      <c r="H12" s="149">
        <v>20.8757058823529</v>
      </c>
    </row>
    <row r="13" spans="1:10" ht="12.75" customHeight="1">
      <c r="A13" s="145" t="s">
        <v>837</v>
      </c>
      <c r="B13" s="145" t="s">
        <v>819</v>
      </c>
      <c r="C13" s="112">
        <v>0.81169480000000005</v>
      </c>
      <c r="D13" s="112">
        <v>2.2162279999999999E-2</v>
      </c>
      <c r="E13" s="113">
        <f t="shared" si="0"/>
        <v>35.625058432616143</v>
      </c>
      <c r="F13" s="147">
        <f t="shared" si="1"/>
        <v>3.8395205622313459E-2</v>
      </c>
      <c r="G13" s="148">
        <v>1.5523903987499998</v>
      </c>
      <c r="H13" s="149">
        <v>31.781823529411799</v>
      </c>
    </row>
    <row r="14" spans="1:10" ht="12.75" customHeight="1">
      <c r="A14" s="145" t="s">
        <v>1155</v>
      </c>
      <c r="B14" s="145" t="s">
        <v>1143</v>
      </c>
      <c r="C14" s="112">
        <v>0.74358672999999997</v>
      </c>
      <c r="D14" s="112">
        <v>0.12952173</v>
      </c>
      <c r="E14" s="113">
        <f t="shared" si="0"/>
        <v>4.7410191324652624</v>
      </c>
      <c r="F14" s="147">
        <f t="shared" si="1"/>
        <v>3.5173522605262075E-2</v>
      </c>
      <c r="G14" s="148">
        <v>8.1032214693100002</v>
      </c>
      <c r="H14" s="149">
        <v>26.6123529411765</v>
      </c>
    </row>
    <row r="15" spans="1:10" ht="12.75" customHeight="1">
      <c r="A15" s="145" t="s">
        <v>834</v>
      </c>
      <c r="B15" s="145" t="s">
        <v>816</v>
      </c>
      <c r="C15" s="112">
        <v>0.51988261000000002</v>
      </c>
      <c r="D15" s="112">
        <v>2.11961245</v>
      </c>
      <c r="E15" s="113">
        <f t="shared" si="0"/>
        <v>-0.7547275163438486</v>
      </c>
      <c r="F15" s="147">
        <f t="shared" si="1"/>
        <v>2.4591755066577972E-2</v>
      </c>
      <c r="G15" s="148">
        <v>26.677212943949598</v>
      </c>
      <c r="H15" s="149">
        <v>20.312823529411801</v>
      </c>
    </row>
    <row r="16" spans="1:10" ht="12.75" customHeight="1">
      <c r="A16" s="145" t="s">
        <v>832</v>
      </c>
      <c r="B16" s="145" t="s">
        <v>814</v>
      </c>
      <c r="C16" s="112">
        <v>0.26191953000000001</v>
      </c>
      <c r="D16" s="112">
        <v>7.8767799999999999E-2</v>
      </c>
      <c r="E16" s="113">
        <f t="shared" si="0"/>
        <v>2.3252106825377883</v>
      </c>
      <c r="F16" s="147">
        <f t="shared" si="1"/>
        <v>1.2389452551438912E-2</v>
      </c>
      <c r="G16" s="148">
        <v>1.8352964772978</v>
      </c>
      <c r="H16" s="149">
        <v>31.147941176470599</v>
      </c>
    </row>
    <row r="17" spans="1:8" ht="12.75" customHeight="1">
      <c r="A17" s="145" t="s">
        <v>830</v>
      </c>
      <c r="B17" s="145" t="s">
        <v>812</v>
      </c>
      <c r="C17" s="112">
        <v>0.22836202</v>
      </c>
      <c r="D17" s="112">
        <v>0.64527767000000003</v>
      </c>
      <c r="E17" s="113">
        <f t="shared" si="0"/>
        <v>-0.6461027080016577</v>
      </c>
      <c r="F17" s="147">
        <f t="shared" si="1"/>
        <v>1.0802097924277521E-2</v>
      </c>
      <c r="G17" s="148">
        <v>0.57233536070999991</v>
      </c>
      <c r="H17" s="149">
        <v>22.322470588235301</v>
      </c>
    </row>
    <row r="18" spans="1:8" ht="12.75" customHeight="1">
      <c r="A18" s="145" t="s">
        <v>1160</v>
      </c>
      <c r="B18" s="145" t="s">
        <v>1149</v>
      </c>
      <c r="C18" s="112">
        <v>0.17135006</v>
      </c>
      <c r="D18" s="112">
        <v>2.8252929999999999E-2</v>
      </c>
      <c r="E18" s="113">
        <f t="shared" si="0"/>
        <v>5.0648598216185015</v>
      </c>
      <c r="F18" s="147">
        <f t="shared" si="1"/>
        <v>8.105288819265255E-3</v>
      </c>
      <c r="G18" s="148">
        <v>1.4809072303349999</v>
      </c>
      <c r="H18" s="149">
        <v>21.218</v>
      </c>
    </row>
    <row r="19" spans="1:8" ht="12.75" customHeight="1">
      <c r="A19" s="145" t="s">
        <v>839</v>
      </c>
      <c r="B19" s="145" t="s">
        <v>823</v>
      </c>
      <c r="C19" s="112">
        <v>0.12530347999999999</v>
      </c>
      <c r="D19" s="112">
        <v>0</v>
      </c>
      <c r="E19" s="113" t="str">
        <f t="shared" si="0"/>
        <v/>
      </c>
      <c r="F19" s="147">
        <f t="shared" si="1"/>
        <v>5.9271697684787948E-3</v>
      </c>
      <c r="G19" s="148">
        <v>1.0465669775E-2</v>
      </c>
      <c r="H19" s="149">
        <v>33.730470588235299</v>
      </c>
    </row>
    <row r="20" spans="1:8" ht="12.75" customHeight="1">
      <c r="A20" s="145" t="s">
        <v>833</v>
      </c>
      <c r="B20" s="145" t="s">
        <v>815</v>
      </c>
      <c r="C20" s="112">
        <v>0.10275078</v>
      </c>
      <c r="D20" s="112">
        <v>0</v>
      </c>
      <c r="E20" s="113" t="str">
        <f t="shared" si="0"/>
        <v/>
      </c>
      <c r="F20" s="147">
        <f t="shared" si="1"/>
        <v>4.8603703337179111E-3</v>
      </c>
      <c r="G20" s="148">
        <v>10.5353741027672</v>
      </c>
      <c r="H20" s="149">
        <v>23.0752941176471</v>
      </c>
    </row>
    <row r="21" spans="1:8" ht="12.75" customHeight="1">
      <c r="A21" s="145" t="s">
        <v>831</v>
      </c>
      <c r="B21" s="145" t="s">
        <v>813</v>
      </c>
      <c r="C21" s="112">
        <v>8.8178110000000004E-2</v>
      </c>
      <c r="D21" s="112">
        <v>0.43197351</v>
      </c>
      <c r="E21" s="113">
        <f t="shared" si="0"/>
        <v>-0.79587148758265291</v>
      </c>
      <c r="F21" s="147">
        <f t="shared" si="1"/>
        <v>4.1710463894027343E-3</v>
      </c>
      <c r="G21" s="148">
        <v>1.5986234751200001</v>
      </c>
      <c r="H21" s="149">
        <v>18.91</v>
      </c>
    </row>
    <row r="22" spans="1:8" ht="12.75" customHeight="1">
      <c r="A22" s="145" t="s">
        <v>2401</v>
      </c>
      <c r="B22" s="145" t="s">
        <v>2402</v>
      </c>
      <c r="C22" s="112">
        <v>5.7540000000000001E-2</v>
      </c>
      <c r="D22" s="112">
        <v>0</v>
      </c>
      <c r="E22" s="113" t="str">
        <f t="shared" si="0"/>
        <v/>
      </c>
      <c r="F22" s="147">
        <f t="shared" si="1"/>
        <v>2.7217867251433867E-3</v>
      </c>
      <c r="G22" s="148">
        <v>3.1285393000000002E-2</v>
      </c>
      <c r="H22" s="149">
        <v>49.993600000000001</v>
      </c>
    </row>
    <row r="23" spans="1:8" ht="12.75" customHeight="1">
      <c r="A23" s="145" t="s">
        <v>1293</v>
      </c>
      <c r="B23" s="145" t="s">
        <v>1144</v>
      </c>
      <c r="C23" s="112">
        <v>5.6417199999999994E-2</v>
      </c>
      <c r="D23" s="112">
        <v>0.94730411999999997</v>
      </c>
      <c r="E23" s="113">
        <f t="shared" si="0"/>
        <v>-0.94044446887869548</v>
      </c>
      <c r="F23" s="147">
        <f t="shared" si="1"/>
        <v>2.6686754610663792E-3</v>
      </c>
      <c r="G23" s="148">
        <v>0.94108113760000001</v>
      </c>
      <c r="H23" s="149">
        <v>23.621823529411799</v>
      </c>
    </row>
    <row r="24" spans="1:8" ht="12.75" customHeight="1">
      <c r="A24" s="145" t="s">
        <v>2651</v>
      </c>
      <c r="B24" s="145" t="s">
        <v>2652</v>
      </c>
      <c r="C24" s="112">
        <v>5.3831999999999998E-2</v>
      </c>
      <c r="D24" s="112">
        <v>0</v>
      </c>
      <c r="E24" s="113" t="str">
        <f t="shared" si="0"/>
        <v/>
      </c>
      <c r="F24" s="147">
        <f t="shared" si="1"/>
        <v>2.5463889987472851E-3</v>
      </c>
      <c r="G24" s="148">
        <v>4.6430801000000001E-2</v>
      </c>
      <c r="H24" s="149">
        <v>29.981705882352902</v>
      </c>
    </row>
    <row r="25" spans="1:8" ht="12.75" customHeight="1">
      <c r="A25" s="145" t="s">
        <v>2046</v>
      </c>
      <c r="B25" s="145" t="s">
        <v>2047</v>
      </c>
      <c r="C25" s="112">
        <v>5.3488000000000001E-2</v>
      </c>
      <c r="D25" s="112">
        <v>0</v>
      </c>
      <c r="E25" s="113" t="str">
        <f t="shared" si="0"/>
        <v/>
      </c>
      <c r="F25" s="147">
        <f t="shared" si="1"/>
        <v>2.5301169335152844E-3</v>
      </c>
      <c r="G25" s="148">
        <v>7.8290446999999999E-2</v>
      </c>
      <c r="H25" s="149">
        <v>15.1915294117647</v>
      </c>
    </row>
    <row r="26" spans="1:8" ht="12.75" customHeight="1">
      <c r="A26" s="145" t="s">
        <v>838</v>
      </c>
      <c r="B26" s="145" t="s">
        <v>822</v>
      </c>
      <c r="C26" s="112">
        <v>5.3288849999999999E-2</v>
      </c>
      <c r="D26" s="112">
        <v>5.4730800000000003E-2</v>
      </c>
      <c r="E26" s="113">
        <f t="shared" si="0"/>
        <v>-2.6346225525663902E-2</v>
      </c>
      <c r="F26" s="147">
        <f t="shared" si="1"/>
        <v>2.5206966376113515E-3</v>
      </c>
      <c r="G26" s="148">
        <v>0.75235282319999996</v>
      </c>
      <c r="H26" s="149">
        <v>401.79924999999997</v>
      </c>
    </row>
    <row r="27" spans="1:8" ht="12.75" customHeight="1">
      <c r="A27" s="145" t="s">
        <v>1151</v>
      </c>
      <c r="B27" s="145" t="s">
        <v>1139</v>
      </c>
      <c r="C27" s="112">
        <v>4.302926E-2</v>
      </c>
      <c r="D27" s="112">
        <v>6.5126300000000002E-3</v>
      </c>
      <c r="E27" s="113">
        <f t="shared" si="0"/>
        <v>5.6070481510541823</v>
      </c>
      <c r="F27" s="147">
        <f t="shared" si="1"/>
        <v>2.035392225595122E-3</v>
      </c>
      <c r="G27" s="148">
        <v>1.1745036449482</v>
      </c>
      <c r="H27" s="149">
        <v>20.4003529411765</v>
      </c>
    </row>
    <row r="28" spans="1:8" ht="12.75" customHeight="1">
      <c r="A28" s="145" t="s">
        <v>2364</v>
      </c>
      <c r="B28" s="145" t="s">
        <v>2365</v>
      </c>
      <c r="C28" s="112">
        <v>2.8062900000000002E-2</v>
      </c>
      <c r="D28" s="112">
        <v>0.77043578000000001</v>
      </c>
      <c r="E28" s="113">
        <f t="shared" si="0"/>
        <v>-0.96357528981844531</v>
      </c>
      <c r="F28" s="147">
        <f t="shared" si="1"/>
        <v>1.3274457540671941E-3</v>
      </c>
      <c r="G28" s="148">
        <v>0.59942216100000001</v>
      </c>
      <c r="H28" s="149">
        <v>59.957823529411797</v>
      </c>
    </row>
    <row r="29" spans="1:8" ht="12.75" customHeight="1">
      <c r="A29" s="145" t="s">
        <v>835</v>
      </c>
      <c r="B29" s="145" t="s">
        <v>817</v>
      </c>
      <c r="C29" s="112">
        <v>2.5535099999999998E-2</v>
      </c>
      <c r="D29" s="112">
        <v>8.3874929999999986E-2</v>
      </c>
      <c r="E29" s="113">
        <f t="shared" si="0"/>
        <v>-0.69555742103152873</v>
      </c>
      <c r="F29" s="147">
        <f t="shared" si="1"/>
        <v>1.2078744561211138E-3</v>
      </c>
      <c r="G29" s="148">
        <v>0.24525066654399999</v>
      </c>
      <c r="H29" s="149">
        <v>19.457058823529401</v>
      </c>
    </row>
    <row r="30" spans="1:8" ht="12.75" customHeight="1">
      <c r="A30" s="145" t="s">
        <v>2360</v>
      </c>
      <c r="B30" s="145" t="s">
        <v>2361</v>
      </c>
      <c r="C30" s="112">
        <v>1.9983000000000001E-2</v>
      </c>
      <c r="D30" s="112">
        <v>6.4870254000000003</v>
      </c>
      <c r="E30" s="113">
        <f t="shared" si="0"/>
        <v>-0.99691954343203282</v>
      </c>
      <c r="F30" s="147">
        <f t="shared" si="1"/>
        <v>9.4524616142753384E-4</v>
      </c>
      <c r="G30" s="148">
        <v>0.181736274</v>
      </c>
      <c r="H30" s="149">
        <v>60.011411764705898</v>
      </c>
    </row>
    <row r="31" spans="1:8" ht="12.75" customHeight="1">
      <c r="A31" s="145" t="s">
        <v>2250</v>
      </c>
      <c r="B31" s="145" t="s">
        <v>2249</v>
      </c>
      <c r="C31" s="112">
        <v>1.997912E-2</v>
      </c>
      <c r="D31" s="112">
        <v>0</v>
      </c>
      <c r="E31" s="113" t="str">
        <f t="shared" si="0"/>
        <v/>
      </c>
      <c r="F31" s="147">
        <f t="shared" si="1"/>
        <v>9.4506262766852174E-4</v>
      </c>
      <c r="G31" s="148">
        <v>0.38294034600000004</v>
      </c>
      <c r="H31" s="149">
        <v>316.27611764705898</v>
      </c>
    </row>
    <row r="32" spans="1:8" ht="12.75" customHeight="1">
      <c r="A32" s="145" t="s">
        <v>2379</v>
      </c>
      <c r="B32" s="145" t="s">
        <v>2380</v>
      </c>
      <c r="C32" s="112">
        <v>1.8749999999999999E-2</v>
      </c>
      <c r="D32" s="112">
        <v>8.2342000000000005E-3</v>
      </c>
      <c r="E32" s="113">
        <f t="shared" si="0"/>
        <v>1.277088241723543</v>
      </c>
      <c r="F32" s="147">
        <f t="shared" si="1"/>
        <v>8.8692216017446121E-4</v>
      </c>
      <c r="G32" s="148">
        <v>5.2784249999999998E-3</v>
      </c>
      <c r="H32" s="149">
        <v>44.990176470588203</v>
      </c>
    </row>
    <row r="33" spans="1:8" ht="12.75" customHeight="1">
      <c r="A33" s="145" t="s">
        <v>2036</v>
      </c>
      <c r="B33" s="145" t="s">
        <v>2037</v>
      </c>
      <c r="C33" s="112">
        <v>1.0785600000000001E-2</v>
      </c>
      <c r="D33" s="112">
        <v>2.5411096</v>
      </c>
      <c r="E33" s="113">
        <f t="shared" si="0"/>
        <v>-0.99575555497488188</v>
      </c>
      <c r="F33" s="147">
        <f t="shared" si="1"/>
        <v>5.1018600804147573E-4</v>
      </c>
      <c r="G33" s="148">
        <v>7.6208327999999992E-2</v>
      </c>
      <c r="H33" s="149">
        <v>29.9976470588235</v>
      </c>
    </row>
    <row r="34" spans="1:8" ht="12.75" customHeight="1">
      <c r="A34" s="145" t="s">
        <v>1154</v>
      </c>
      <c r="B34" s="145" t="s">
        <v>1142</v>
      </c>
      <c r="C34" s="112">
        <v>9.7355699999999989E-3</v>
      </c>
      <c r="D34" s="112">
        <v>9.1315469999999996E-2</v>
      </c>
      <c r="E34" s="113">
        <f t="shared" si="0"/>
        <v>-0.89338531576303559</v>
      </c>
      <c r="F34" s="147">
        <f t="shared" si="1"/>
        <v>4.6051694799624954E-4</v>
      </c>
      <c r="G34" s="148">
        <v>0.28277167702680001</v>
      </c>
      <c r="H34" s="149">
        <v>18.2761176470588</v>
      </c>
    </row>
    <row r="35" spans="1:8" ht="12.75" customHeight="1">
      <c r="A35" s="145" t="s">
        <v>2403</v>
      </c>
      <c r="B35" s="145" t="s">
        <v>2404</v>
      </c>
      <c r="C35" s="112">
        <v>8.8310999999999997E-3</v>
      </c>
      <c r="D35" s="112">
        <v>4.1091929999999999E-2</v>
      </c>
      <c r="E35" s="113">
        <f t="shared" si="0"/>
        <v>-0.78508918904514835</v>
      </c>
      <c r="F35" s="147">
        <f t="shared" si="1"/>
        <v>4.1773324206488983E-4</v>
      </c>
      <c r="G35" s="148">
        <v>0.93094748500000002</v>
      </c>
      <c r="H35" s="149">
        <v>59.9748235294118</v>
      </c>
    </row>
    <row r="36" spans="1:8" ht="12.75" customHeight="1">
      <c r="A36" s="145" t="s">
        <v>1156</v>
      </c>
      <c r="B36" s="145" t="s">
        <v>1145</v>
      </c>
      <c r="C36" s="112">
        <v>8.3311200000000009E-3</v>
      </c>
      <c r="D36" s="112">
        <v>1.0104098500000001</v>
      </c>
      <c r="E36" s="113">
        <f t="shared" si="0"/>
        <v>-0.99175471220911005</v>
      </c>
      <c r="F36" s="147">
        <f t="shared" si="1"/>
        <v>3.940829305105418E-4</v>
      </c>
      <c r="G36" s="148">
        <v>0.58981733382000001</v>
      </c>
      <c r="H36" s="149">
        <v>20.662470588235301</v>
      </c>
    </row>
    <row r="37" spans="1:8" ht="12.75" customHeight="1">
      <c r="A37" s="145" t="s">
        <v>1150</v>
      </c>
      <c r="B37" s="145" t="s">
        <v>1138</v>
      </c>
      <c r="C37" s="112">
        <v>6.9494999999999999E-3</v>
      </c>
      <c r="D37" s="112">
        <v>0.36476760999999996</v>
      </c>
      <c r="E37" s="113">
        <f t="shared" si="0"/>
        <v>-0.98094814394293395</v>
      </c>
      <c r="F37" s="147">
        <f t="shared" si="1"/>
        <v>3.2872882944706233E-4</v>
      </c>
      <c r="G37" s="148">
        <v>1.0878172182799999</v>
      </c>
      <c r="H37" s="149">
        <v>20.8564117647059</v>
      </c>
    </row>
    <row r="38" spans="1:8" ht="12.75" customHeight="1">
      <c r="A38" s="145" t="s">
        <v>2282</v>
      </c>
      <c r="B38" s="145" t="s">
        <v>2281</v>
      </c>
      <c r="C38" s="112">
        <v>6.2399999999999999E-3</v>
      </c>
      <c r="D38" s="112">
        <v>6.9101700000000002E-2</v>
      </c>
      <c r="E38" s="113">
        <f t="shared" si="0"/>
        <v>-0.90969831422381797</v>
      </c>
      <c r="F38" s="147">
        <f t="shared" si="1"/>
        <v>2.9516769490606069E-4</v>
      </c>
      <c r="G38" s="148">
        <v>0.30661802700000002</v>
      </c>
      <c r="H38" s="149">
        <v>396.51224999999999</v>
      </c>
    </row>
    <row r="39" spans="1:8" ht="12.75" customHeight="1">
      <c r="A39" s="145" t="s">
        <v>2044</v>
      </c>
      <c r="B39" s="145" t="s">
        <v>2045</v>
      </c>
      <c r="C39" s="112">
        <v>5.1726000000000003E-3</v>
      </c>
      <c r="D39" s="112">
        <v>0</v>
      </c>
      <c r="E39" s="113" t="str">
        <f t="shared" ref="E39:E70" si="2">IF(ISERROR(C39/D39-1),"",IF((C39/D39-1)&gt;10000%,"",C39/D39-1))</f>
        <v/>
      </c>
      <c r="F39" s="147">
        <f t="shared" ref="F39:F70" si="3">C39/$C$141</f>
        <v>2.4467699017164898E-4</v>
      </c>
      <c r="G39" s="148">
        <v>7.4288320000000007E-3</v>
      </c>
      <c r="H39" s="149">
        <v>24.983352941176499</v>
      </c>
    </row>
    <row r="40" spans="1:8" ht="12.75" customHeight="1">
      <c r="A40" s="145" t="s">
        <v>2040</v>
      </c>
      <c r="B40" s="145" t="s">
        <v>2041</v>
      </c>
      <c r="C40" s="112">
        <v>4.4879999999999998E-3</v>
      </c>
      <c r="D40" s="112">
        <v>2.913443</v>
      </c>
      <c r="E40" s="113">
        <f t="shared" si="2"/>
        <v>-0.9984595545545254</v>
      </c>
      <c r="F40" s="147">
        <f t="shared" si="3"/>
        <v>2.1229368825935905E-4</v>
      </c>
      <c r="G40" s="148">
        <v>4.208725E-3</v>
      </c>
      <c r="H40" s="149">
        <v>30.039176470588199</v>
      </c>
    </row>
    <row r="41" spans="1:8" ht="12.75" customHeight="1">
      <c r="A41" s="145" t="s">
        <v>841</v>
      </c>
      <c r="B41" s="145" t="s">
        <v>825</v>
      </c>
      <c r="C41" s="112">
        <v>3.852E-3</v>
      </c>
      <c r="D41" s="112">
        <v>3.1280399999999999E-3</v>
      </c>
      <c r="E41" s="113">
        <f t="shared" si="2"/>
        <v>0.23144205317067557</v>
      </c>
      <c r="F41" s="147">
        <f t="shared" si="3"/>
        <v>1.8220928858624132E-4</v>
      </c>
      <c r="G41" s="148">
        <v>9.6694514399999987E-2</v>
      </c>
      <c r="H41" s="149">
        <v>399.854923076923</v>
      </c>
    </row>
    <row r="42" spans="1:8" ht="12.75" customHeight="1">
      <c r="A42" s="145" t="s">
        <v>2278</v>
      </c>
      <c r="B42" s="145" t="s">
        <v>2277</v>
      </c>
      <c r="C42" s="112">
        <v>2.2750000000000001E-3</v>
      </c>
      <c r="D42" s="112">
        <v>1.8597200000000001E-2</v>
      </c>
      <c r="E42" s="113">
        <f t="shared" si="2"/>
        <v>-0.87766975673757341</v>
      </c>
      <c r="F42" s="147">
        <f t="shared" si="3"/>
        <v>1.0761322210116797E-4</v>
      </c>
      <c r="G42" s="148">
        <v>0.52283727700000004</v>
      </c>
      <c r="H42" s="149">
        <v>619.161333333333</v>
      </c>
    </row>
    <row r="43" spans="1:8" ht="12.75" customHeight="1">
      <c r="A43" s="145" t="s">
        <v>2254</v>
      </c>
      <c r="B43" s="145" t="s">
        <v>2253</v>
      </c>
      <c r="C43" s="112">
        <v>1.9912699999999998E-3</v>
      </c>
      <c r="D43" s="112">
        <v>2.7400300000000001E-3</v>
      </c>
      <c r="E43" s="113">
        <f t="shared" si="2"/>
        <v>-0.27326708101736119</v>
      </c>
      <c r="F43" s="147">
        <f t="shared" si="3"/>
        <v>9.4192079460831966E-5</v>
      </c>
      <c r="G43" s="148">
        <v>0.46776327500000003</v>
      </c>
      <c r="H43" s="149">
        <v>200.280117647059</v>
      </c>
    </row>
    <row r="44" spans="1:8" ht="12.75" customHeight="1">
      <c r="A44" s="145" t="s">
        <v>1153</v>
      </c>
      <c r="B44" s="145" t="s">
        <v>1141</v>
      </c>
      <c r="C44" s="112">
        <v>1.7595E-3</v>
      </c>
      <c r="D44" s="112">
        <v>0.19753200000000001</v>
      </c>
      <c r="E44" s="113">
        <f t="shared" si="2"/>
        <v>-0.99109258246765086</v>
      </c>
      <c r="F44" s="147">
        <f t="shared" si="3"/>
        <v>8.3228775510771442E-5</v>
      </c>
      <c r="G44" s="148">
        <v>0.32317894938014913</v>
      </c>
      <c r="H44" s="149">
        <v>83.339470588235301</v>
      </c>
    </row>
    <row r="45" spans="1:8" ht="12.75" customHeight="1">
      <c r="A45" s="145" t="s">
        <v>2258</v>
      </c>
      <c r="B45" s="145" t="s">
        <v>2257</v>
      </c>
      <c r="C45" s="112">
        <v>1.5711E-3</v>
      </c>
      <c r="D45" s="112">
        <v>0</v>
      </c>
      <c r="E45" s="113" t="str">
        <f t="shared" si="2"/>
        <v/>
      </c>
      <c r="F45" s="147">
        <f t="shared" si="3"/>
        <v>7.4316981645338459E-5</v>
      </c>
      <c r="G45" s="148">
        <v>0</v>
      </c>
      <c r="H45" s="149">
        <v>18.008411764705901</v>
      </c>
    </row>
    <row r="46" spans="1:8" ht="12.75" customHeight="1">
      <c r="A46" s="145" t="s">
        <v>2653</v>
      </c>
      <c r="B46" s="145" t="s">
        <v>2654</v>
      </c>
      <c r="C46" s="112">
        <v>1.4655999999999998E-3</v>
      </c>
      <c r="D46" s="112">
        <v>0</v>
      </c>
      <c r="E46" s="113" t="str">
        <f t="shared" si="2"/>
        <v/>
      </c>
      <c r="F46" s="147">
        <f t="shared" si="3"/>
        <v>6.932656629075682E-5</v>
      </c>
      <c r="G46" s="148">
        <v>0</v>
      </c>
      <c r="H46" s="149">
        <v>40.004352941176499</v>
      </c>
    </row>
    <row r="47" spans="1:8" ht="12.75" customHeight="1">
      <c r="A47" s="145" t="s">
        <v>1152</v>
      </c>
      <c r="B47" s="145" t="s">
        <v>1140</v>
      </c>
      <c r="C47" s="112">
        <v>1.3541E-3</v>
      </c>
      <c r="D47" s="112">
        <v>5.8746550000000002E-2</v>
      </c>
      <c r="E47" s="113">
        <f t="shared" si="2"/>
        <v>-0.9769501357952084</v>
      </c>
      <c r="F47" s="147">
        <f t="shared" si="3"/>
        <v>6.4052335844919355E-5</v>
      </c>
      <c r="G47" s="148">
        <v>3.1279124872711255</v>
      </c>
      <c r="H47" s="149">
        <v>80.433941176470597</v>
      </c>
    </row>
    <row r="48" spans="1:8" ht="12.75" customHeight="1">
      <c r="A48" s="145" t="s">
        <v>2383</v>
      </c>
      <c r="B48" s="145" t="s">
        <v>2384</v>
      </c>
      <c r="C48" s="112">
        <v>8.43E-4</v>
      </c>
      <c r="D48" s="112">
        <v>0</v>
      </c>
      <c r="E48" s="113" t="str">
        <f t="shared" si="2"/>
        <v/>
      </c>
      <c r="F48" s="147">
        <f t="shared" si="3"/>
        <v>3.9876020321443776E-5</v>
      </c>
      <c r="G48" s="148">
        <v>0.113079133</v>
      </c>
      <c r="H48" s="149">
        <v>45.038117647058797</v>
      </c>
    </row>
    <row r="49" spans="1:8" ht="12.75" customHeight="1">
      <c r="A49" s="145" t="s">
        <v>2358</v>
      </c>
      <c r="B49" s="145" t="s">
        <v>2359</v>
      </c>
      <c r="C49" s="112">
        <v>0</v>
      </c>
      <c r="D49" s="112">
        <v>3.41782385</v>
      </c>
      <c r="E49" s="113">
        <f t="shared" si="2"/>
        <v>-1</v>
      </c>
      <c r="F49" s="147">
        <f t="shared" si="3"/>
        <v>0</v>
      </c>
      <c r="G49" s="148">
        <v>3.319247E-3</v>
      </c>
      <c r="H49" s="149">
        <v>45.001823529411801</v>
      </c>
    </row>
    <row r="50" spans="1:8" ht="12.75" customHeight="1">
      <c r="A50" s="145" t="s">
        <v>2362</v>
      </c>
      <c r="B50" s="145" t="s">
        <v>2363</v>
      </c>
      <c r="C50" s="112">
        <v>0</v>
      </c>
      <c r="D50" s="112">
        <v>1.5478926599999998</v>
      </c>
      <c r="E50" s="113">
        <f t="shared" si="2"/>
        <v>-1</v>
      </c>
      <c r="F50" s="147">
        <f t="shared" si="3"/>
        <v>0</v>
      </c>
      <c r="G50" s="148">
        <v>0</v>
      </c>
      <c r="H50" s="149">
        <v>45.018176470588202</v>
      </c>
    </row>
    <row r="51" spans="1:8" ht="12.75" customHeight="1">
      <c r="A51" s="145" t="s">
        <v>1159</v>
      </c>
      <c r="B51" s="145" t="s">
        <v>1148</v>
      </c>
      <c r="C51" s="112">
        <v>0</v>
      </c>
      <c r="D51" s="112">
        <v>0</v>
      </c>
      <c r="E51" s="113" t="str">
        <f t="shared" si="2"/>
        <v/>
      </c>
      <c r="F51" s="147">
        <f t="shared" si="3"/>
        <v>0</v>
      </c>
      <c r="G51" s="148">
        <v>6.5351049439999989E-2</v>
      </c>
      <c r="H51" s="149">
        <v>21.800176470588202</v>
      </c>
    </row>
    <row r="52" spans="1:8" ht="12.75" customHeight="1">
      <c r="A52" s="145" t="s">
        <v>334</v>
      </c>
      <c r="B52" s="145" t="s">
        <v>337</v>
      </c>
      <c r="C52" s="112">
        <v>0</v>
      </c>
      <c r="D52" s="112">
        <v>0</v>
      </c>
      <c r="E52" s="113" t="str">
        <f t="shared" si="2"/>
        <v/>
      </c>
      <c r="F52" s="147">
        <f t="shared" si="3"/>
        <v>0</v>
      </c>
      <c r="G52" s="148">
        <v>4.8677641600000001</v>
      </c>
      <c r="H52" s="149">
        <v>84.306176470588198</v>
      </c>
    </row>
    <row r="53" spans="1:8" ht="12.75" customHeight="1">
      <c r="A53" s="145" t="s">
        <v>2377</v>
      </c>
      <c r="B53" s="145" t="s">
        <v>2378</v>
      </c>
      <c r="C53" s="112">
        <v>0</v>
      </c>
      <c r="D53" s="112">
        <v>4.3400000000000001E-3</v>
      </c>
      <c r="E53" s="113">
        <f t="shared" si="2"/>
        <v>-1</v>
      </c>
      <c r="F53" s="147">
        <f t="shared" si="3"/>
        <v>0</v>
      </c>
      <c r="G53" s="148">
        <v>2.473074E-3</v>
      </c>
      <c r="H53" s="149">
        <v>35.001176470588199</v>
      </c>
    </row>
    <row r="54" spans="1:8" ht="12.75" customHeight="1">
      <c r="A54" s="145" t="s">
        <v>2034</v>
      </c>
      <c r="B54" s="145" t="s">
        <v>2035</v>
      </c>
      <c r="C54" s="112">
        <v>0</v>
      </c>
      <c r="D54" s="112">
        <v>2.5005120000000001</v>
      </c>
      <c r="E54" s="113">
        <f t="shared" si="2"/>
        <v>-1</v>
      </c>
      <c r="F54" s="147">
        <f t="shared" si="3"/>
        <v>0</v>
      </c>
      <c r="G54" s="148">
        <v>2.0858946999999999E-2</v>
      </c>
      <c r="H54" s="149">
        <v>14.9621176470588</v>
      </c>
    </row>
    <row r="55" spans="1:8" ht="12.75" customHeight="1">
      <c r="A55" s="145" t="s">
        <v>509</v>
      </c>
      <c r="B55" s="145" t="s">
        <v>826</v>
      </c>
      <c r="C55" s="112">
        <v>0</v>
      </c>
      <c r="D55" s="112">
        <v>0</v>
      </c>
      <c r="E55" s="113" t="str">
        <f t="shared" si="2"/>
        <v/>
      </c>
      <c r="F55" s="147">
        <f t="shared" si="3"/>
        <v>0</v>
      </c>
      <c r="G55" s="148">
        <v>6.6873104999999988</v>
      </c>
      <c r="H55" s="149">
        <v>89.433176470588194</v>
      </c>
    </row>
    <row r="56" spans="1:8" ht="12.75" customHeight="1">
      <c r="A56" s="145" t="s">
        <v>2594</v>
      </c>
      <c r="B56" s="145" t="s">
        <v>2595</v>
      </c>
      <c r="C56" s="112">
        <v>0</v>
      </c>
      <c r="D56" s="112">
        <v>0</v>
      </c>
      <c r="E56" s="113" t="str">
        <f t="shared" si="2"/>
        <v/>
      </c>
      <c r="F56" s="147">
        <f t="shared" si="3"/>
        <v>0</v>
      </c>
      <c r="G56" s="148">
        <v>0</v>
      </c>
      <c r="H56" s="149">
        <v>23.9835294117647</v>
      </c>
    </row>
    <row r="57" spans="1:8" ht="12.75" customHeight="1">
      <c r="A57" s="145" t="s">
        <v>2230</v>
      </c>
      <c r="B57" s="145" t="s">
        <v>2229</v>
      </c>
      <c r="C57" s="112">
        <v>0</v>
      </c>
      <c r="D57" s="112">
        <v>0</v>
      </c>
      <c r="E57" s="113" t="str">
        <f t="shared" si="2"/>
        <v/>
      </c>
      <c r="F57" s="147">
        <f t="shared" si="3"/>
        <v>0</v>
      </c>
      <c r="G57" s="148">
        <v>4.7202269999999996E-3</v>
      </c>
      <c r="H57" s="149">
        <v>11.9144705882353</v>
      </c>
    </row>
    <row r="58" spans="1:8" ht="12.75" customHeight="1">
      <c r="A58" s="145" t="s">
        <v>2395</v>
      </c>
      <c r="B58" s="145" t="s">
        <v>2396</v>
      </c>
      <c r="C58" s="112">
        <v>0</v>
      </c>
      <c r="D58" s="112">
        <v>0</v>
      </c>
      <c r="E58" s="113" t="str">
        <f t="shared" si="2"/>
        <v/>
      </c>
      <c r="F58" s="147">
        <f t="shared" si="3"/>
        <v>0</v>
      </c>
      <c r="G58" s="148">
        <v>1.66267E-4</v>
      </c>
      <c r="H58" s="149">
        <v>50.004352941176499</v>
      </c>
    </row>
    <row r="59" spans="1:8" ht="12.75" customHeight="1">
      <c r="A59" s="145" t="s">
        <v>2038</v>
      </c>
      <c r="B59" s="145" t="s">
        <v>2039</v>
      </c>
      <c r="C59" s="112">
        <v>0</v>
      </c>
      <c r="D59" s="112">
        <v>1.0846720000000001</v>
      </c>
      <c r="E59" s="113">
        <f t="shared" si="2"/>
        <v>-1</v>
      </c>
      <c r="F59" s="147">
        <f t="shared" si="3"/>
        <v>0</v>
      </c>
      <c r="G59" s="148">
        <v>1.463191E-3</v>
      </c>
      <c r="H59" s="149">
        <v>15.003117647058801</v>
      </c>
    </row>
    <row r="60" spans="1:8" ht="12.75" customHeight="1">
      <c r="A60" s="145" t="s">
        <v>2397</v>
      </c>
      <c r="B60" s="145" t="s">
        <v>2398</v>
      </c>
      <c r="C60" s="112">
        <v>0</v>
      </c>
      <c r="D60" s="112">
        <v>0</v>
      </c>
      <c r="E60" s="113" t="str">
        <f t="shared" si="2"/>
        <v/>
      </c>
      <c r="F60" s="147">
        <f t="shared" si="3"/>
        <v>0</v>
      </c>
      <c r="G60" s="148">
        <v>3.6850400000000002E-4</v>
      </c>
      <c r="H60" s="149">
        <v>60.008117647058803</v>
      </c>
    </row>
    <row r="61" spans="1:8" ht="12.75" customHeight="1">
      <c r="A61" s="145" t="s">
        <v>2588</v>
      </c>
      <c r="B61" s="145" t="s">
        <v>2589</v>
      </c>
      <c r="C61" s="112">
        <v>0</v>
      </c>
      <c r="D61" s="112">
        <v>0</v>
      </c>
      <c r="E61" s="113" t="str">
        <f t="shared" si="2"/>
        <v/>
      </c>
      <c r="F61" s="147">
        <f t="shared" si="3"/>
        <v>0</v>
      </c>
      <c r="G61" s="148">
        <v>0</v>
      </c>
      <c r="H61" s="149">
        <v>20.013588235294101</v>
      </c>
    </row>
    <row r="62" spans="1:8" ht="12.75" customHeight="1">
      <c r="A62" s="145" t="s">
        <v>840</v>
      </c>
      <c r="B62" s="145" t="s">
        <v>824</v>
      </c>
      <c r="C62" s="112">
        <v>0</v>
      </c>
      <c r="D62" s="112">
        <v>0</v>
      </c>
      <c r="E62" s="113" t="str">
        <f t="shared" si="2"/>
        <v/>
      </c>
      <c r="F62" s="147">
        <f t="shared" si="3"/>
        <v>0</v>
      </c>
      <c r="G62" s="148">
        <v>0.11919966873749999</v>
      </c>
      <c r="H62" s="149">
        <v>31.658647058823501</v>
      </c>
    </row>
    <row r="63" spans="1:8" ht="12.75" customHeight="1">
      <c r="A63" s="145" t="s">
        <v>2596</v>
      </c>
      <c r="B63" s="145" t="s">
        <v>2597</v>
      </c>
      <c r="C63" s="112">
        <v>0</v>
      </c>
      <c r="D63" s="112">
        <v>0</v>
      </c>
      <c r="E63" s="113" t="str">
        <f t="shared" si="2"/>
        <v/>
      </c>
      <c r="F63" s="147">
        <f t="shared" si="3"/>
        <v>0</v>
      </c>
      <c r="G63" s="148">
        <v>1.111419E-3</v>
      </c>
      <c r="H63" s="149">
        <v>30.0125882352941</v>
      </c>
    </row>
    <row r="64" spans="1:8" ht="12.75" customHeight="1">
      <c r="A64" s="145" t="s">
        <v>2372</v>
      </c>
      <c r="B64" s="145" t="s">
        <v>2373</v>
      </c>
      <c r="C64" s="112">
        <v>0</v>
      </c>
      <c r="D64" s="112">
        <v>0</v>
      </c>
      <c r="E64" s="113" t="str">
        <f t="shared" si="2"/>
        <v/>
      </c>
      <c r="F64" s="147">
        <f t="shared" si="3"/>
        <v>0</v>
      </c>
      <c r="G64" s="148">
        <v>1.4442796000000001E-2</v>
      </c>
      <c r="H64" s="149">
        <v>75.035882352941201</v>
      </c>
    </row>
    <row r="65" spans="1:8" ht="12.75" customHeight="1">
      <c r="A65" s="145" t="s">
        <v>1157</v>
      </c>
      <c r="B65" s="145" t="s">
        <v>1146</v>
      </c>
      <c r="C65" s="112">
        <v>0</v>
      </c>
      <c r="D65" s="112">
        <v>2.2422399999999999E-3</v>
      </c>
      <c r="E65" s="113">
        <f t="shared" si="2"/>
        <v>-1</v>
      </c>
      <c r="F65" s="147">
        <f t="shared" si="3"/>
        <v>0</v>
      </c>
      <c r="G65" s="148">
        <v>0.3896118488818659</v>
      </c>
      <c r="H65" s="149">
        <v>82.063647058823506</v>
      </c>
    </row>
    <row r="66" spans="1:8" ht="12.75" customHeight="1">
      <c r="A66" s="145" t="s">
        <v>1158</v>
      </c>
      <c r="B66" s="145" t="s">
        <v>1147</v>
      </c>
      <c r="C66" s="112">
        <v>0</v>
      </c>
      <c r="D66" s="112">
        <v>1.2091199999999999E-3</v>
      </c>
      <c r="E66" s="113">
        <f t="shared" si="2"/>
        <v>-1</v>
      </c>
      <c r="F66" s="147">
        <f t="shared" si="3"/>
        <v>0</v>
      </c>
      <c r="G66" s="148">
        <v>0.41384255014454352</v>
      </c>
      <c r="H66" s="149">
        <v>83.442941176470597</v>
      </c>
    </row>
    <row r="67" spans="1:8" ht="12.75" customHeight="1">
      <c r="A67" s="145" t="s">
        <v>2370</v>
      </c>
      <c r="B67" s="145" t="s">
        <v>2371</v>
      </c>
      <c r="C67" s="112">
        <v>0</v>
      </c>
      <c r="D67" s="112">
        <v>0</v>
      </c>
      <c r="E67" s="113" t="str">
        <f t="shared" si="2"/>
        <v/>
      </c>
      <c r="F67" s="147">
        <f t="shared" si="3"/>
        <v>0</v>
      </c>
      <c r="G67" s="148">
        <v>0</v>
      </c>
      <c r="H67" s="149">
        <v>49.9270588235294</v>
      </c>
    </row>
    <row r="68" spans="1:8" ht="12.75" customHeight="1">
      <c r="A68" s="145" t="s">
        <v>2052</v>
      </c>
      <c r="B68" s="145" t="s">
        <v>2053</v>
      </c>
      <c r="C68" s="112">
        <v>0</v>
      </c>
      <c r="D68" s="112">
        <v>0</v>
      </c>
      <c r="E68" s="113" t="str">
        <f t="shared" si="2"/>
        <v/>
      </c>
      <c r="F68" s="147">
        <f t="shared" si="3"/>
        <v>0</v>
      </c>
      <c r="G68" s="148">
        <v>0</v>
      </c>
      <c r="H68" s="149">
        <v>34.986235294117598</v>
      </c>
    </row>
    <row r="69" spans="1:8" ht="12.75" customHeight="1">
      <c r="A69" s="145" t="s">
        <v>2399</v>
      </c>
      <c r="B69" s="145" t="s">
        <v>2400</v>
      </c>
      <c r="C69" s="112">
        <v>0</v>
      </c>
      <c r="D69" s="112">
        <v>4.8967999999999998E-2</v>
      </c>
      <c r="E69" s="113">
        <f t="shared" si="2"/>
        <v>-1</v>
      </c>
      <c r="F69" s="147">
        <f t="shared" si="3"/>
        <v>0</v>
      </c>
      <c r="G69" s="148">
        <v>1.8542306000000001E-2</v>
      </c>
      <c r="H69" s="149">
        <v>29.975705882352901</v>
      </c>
    </row>
    <row r="70" spans="1:8" ht="12.75" customHeight="1">
      <c r="A70" s="145" t="s">
        <v>2657</v>
      </c>
      <c r="B70" s="145" t="s">
        <v>2658</v>
      </c>
      <c r="C70" s="112">
        <v>0</v>
      </c>
      <c r="D70" s="112">
        <v>0</v>
      </c>
      <c r="E70" s="113" t="str">
        <f t="shared" si="2"/>
        <v/>
      </c>
      <c r="F70" s="147">
        <f t="shared" si="3"/>
        <v>0</v>
      </c>
      <c r="G70" s="148">
        <v>2.4685520000000002E-3</v>
      </c>
      <c r="H70" s="149">
        <v>40.010294117647099</v>
      </c>
    </row>
    <row r="71" spans="1:8" ht="12.75" customHeight="1">
      <c r="A71" s="145" t="s">
        <v>2042</v>
      </c>
      <c r="B71" s="145" t="s">
        <v>2043</v>
      </c>
      <c r="C71" s="112">
        <v>0</v>
      </c>
      <c r="D71" s="112">
        <v>0</v>
      </c>
      <c r="E71" s="113" t="str">
        <f t="shared" ref="E71:E102" si="4">IF(ISERROR(C71/D71-1),"",IF((C71/D71-1)&gt;10000%,"",C71/D71-1))</f>
        <v/>
      </c>
      <c r="F71" s="147">
        <f t="shared" ref="F71:F102" si="5">C71/$C$141</f>
        <v>0</v>
      </c>
      <c r="G71" s="148">
        <v>0</v>
      </c>
      <c r="H71" s="149">
        <v>14.9833529411765</v>
      </c>
    </row>
    <row r="72" spans="1:8" ht="12.75" customHeight="1">
      <c r="A72" s="145" t="s">
        <v>2048</v>
      </c>
      <c r="B72" s="145" t="s">
        <v>2049</v>
      </c>
      <c r="C72" s="112">
        <v>0</v>
      </c>
      <c r="D72" s="112">
        <v>0</v>
      </c>
      <c r="E72" s="113" t="str">
        <f t="shared" si="4"/>
        <v/>
      </c>
      <c r="F72" s="147">
        <f t="shared" si="5"/>
        <v>0</v>
      </c>
      <c r="G72" s="148">
        <v>0</v>
      </c>
      <c r="H72" s="149">
        <v>25.0542941176471</v>
      </c>
    </row>
    <row r="73" spans="1:8" ht="12.75" customHeight="1">
      <c r="A73" s="145" t="s">
        <v>2050</v>
      </c>
      <c r="B73" s="145" t="s">
        <v>2051</v>
      </c>
      <c r="C73" s="112">
        <v>0</v>
      </c>
      <c r="D73" s="112">
        <v>0</v>
      </c>
      <c r="E73" s="113" t="str">
        <f t="shared" si="4"/>
        <v/>
      </c>
      <c r="F73" s="147">
        <f t="shared" si="5"/>
        <v>0</v>
      </c>
      <c r="G73" s="148">
        <v>0</v>
      </c>
      <c r="H73" s="149">
        <v>25.0341764705882</v>
      </c>
    </row>
    <row r="74" spans="1:8" ht="12.75" customHeight="1">
      <c r="A74" s="145" t="s">
        <v>2054</v>
      </c>
      <c r="B74" s="145" t="s">
        <v>2055</v>
      </c>
      <c r="C74" s="112">
        <v>0</v>
      </c>
      <c r="D74" s="112">
        <v>0</v>
      </c>
      <c r="E74" s="113" t="str">
        <f t="shared" si="4"/>
        <v/>
      </c>
      <c r="F74" s="147">
        <f t="shared" si="5"/>
        <v>0</v>
      </c>
      <c r="G74" s="148">
        <v>0</v>
      </c>
      <c r="H74" s="149">
        <v>25.181117647058802</v>
      </c>
    </row>
    <row r="75" spans="1:8" ht="12.75" customHeight="1">
      <c r="A75" s="145" t="s">
        <v>2056</v>
      </c>
      <c r="B75" s="145" t="s">
        <v>2057</v>
      </c>
      <c r="C75" s="112">
        <v>0</v>
      </c>
      <c r="D75" s="112">
        <v>0</v>
      </c>
      <c r="E75" s="113" t="str">
        <f t="shared" si="4"/>
        <v/>
      </c>
      <c r="F75" s="147">
        <f t="shared" si="5"/>
        <v>0</v>
      </c>
      <c r="G75" s="148">
        <v>0</v>
      </c>
      <c r="H75" s="149">
        <v>35.070294117647101</v>
      </c>
    </row>
    <row r="76" spans="1:8" ht="12.75" customHeight="1">
      <c r="A76" s="145" t="s">
        <v>2246</v>
      </c>
      <c r="B76" s="145" t="s">
        <v>2245</v>
      </c>
      <c r="C76" s="112">
        <v>0</v>
      </c>
      <c r="D76" s="112">
        <v>0</v>
      </c>
      <c r="E76" s="113" t="str">
        <f t="shared" si="4"/>
        <v/>
      </c>
      <c r="F76" s="147">
        <f t="shared" si="5"/>
        <v>0</v>
      </c>
      <c r="G76" s="148">
        <v>0</v>
      </c>
      <c r="H76" s="149">
        <v>20.015294117647102</v>
      </c>
    </row>
    <row r="77" spans="1:8" ht="12.75" customHeight="1">
      <c r="A77" s="145" t="s">
        <v>2274</v>
      </c>
      <c r="B77" s="145" t="s">
        <v>2273</v>
      </c>
      <c r="C77" s="112">
        <v>0</v>
      </c>
      <c r="D77" s="112">
        <v>0</v>
      </c>
      <c r="E77" s="113" t="str">
        <f t="shared" si="4"/>
        <v/>
      </c>
      <c r="F77" s="147">
        <f t="shared" si="5"/>
        <v>0</v>
      </c>
      <c r="G77" s="148">
        <v>5.2110199999999996E-4</v>
      </c>
      <c r="H77" s="149">
        <v>29.997294117647101</v>
      </c>
    </row>
    <row r="78" spans="1:8" ht="12.75" customHeight="1">
      <c r="A78" s="145" t="s">
        <v>2248</v>
      </c>
      <c r="B78" s="145" t="s">
        <v>2247</v>
      </c>
      <c r="C78" s="112">
        <v>0</v>
      </c>
      <c r="D78" s="112">
        <v>0</v>
      </c>
      <c r="E78" s="113" t="str">
        <f t="shared" si="4"/>
        <v/>
      </c>
      <c r="F78" s="147">
        <f t="shared" si="5"/>
        <v>0</v>
      </c>
      <c r="G78" s="148">
        <v>0</v>
      </c>
      <c r="H78" s="149">
        <v>19.910176470588201</v>
      </c>
    </row>
    <row r="79" spans="1:8" ht="12.75" customHeight="1">
      <c r="A79" s="145" t="s">
        <v>2276</v>
      </c>
      <c r="B79" s="145" t="s">
        <v>2275</v>
      </c>
      <c r="C79" s="112">
        <v>0</v>
      </c>
      <c r="D79" s="112">
        <v>0</v>
      </c>
      <c r="E79" s="113" t="str">
        <f t="shared" si="4"/>
        <v/>
      </c>
      <c r="F79" s="147">
        <f t="shared" si="5"/>
        <v>0</v>
      </c>
      <c r="G79" s="148">
        <v>0</v>
      </c>
      <c r="H79" s="149">
        <v>29.9888235294118</v>
      </c>
    </row>
    <row r="80" spans="1:8" ht="12.75" customHeight="1">
      <c r="A80" s="145" t="s">
        <v>2232</v>
      </c>
      <c r="B80" s="145" t="s">
        <v>2231</v>
      </c>
      <c r="C80" s="112">
        <v>0</v>
      </c>
      <c r="D80" s="112">
        <v>0</v>
      </c>
      <c r="E80" s="113" t="str">
        <f t="shared" si="4"/>
        <v/>
      </c>
      <c r="F80" s="147">
        <f t="shared" si="5"/>
        <v>0</v>
      </c>
      <c r="G80" s="148">
        <v>0</v>
      </c>
      <c r="H80" s="149">
        <v>12.034470588235299</v>
      </c>
    </row>
    <row r="81" spans="1:8" ht="12.75" customHeight="1">
      <c r="A81" s="145" t="s">
        <v>2260</v>
      </c>
      <c r="B81" s="145" t="s">
        <v>2259</v>
      </c>
      <c r="C81" s="112">
        <v>0</v>
      </c>
      <c r="D81" s="112">
        <v>0</v>
      </c>
      <c r="E81" s="113" t="str">
        <f t="shared" si="4"/>
        <v/>
      </c>
      <c r="F81" s="147">
        <f t="shared" si="5"/>
        <v>0</v>
      </c>
      <c r="G81" s="148">
        <v>0</v>
      </c>
      <c r="H81" s="149">
        <v>17.9739411764706</v>
      </c>
    </row>
    <row r="82" spans="1:8" ht="12.75" customHeight="1">
      <c r="A82" s="145" t="s">
        <v>2242</v>
      </c>
      <c r="B82" s="145" t="s">
        <v>2241</v>
      </c>
      <c r="C82" s="112">
        <v>0</v>
      </c>
      <c r="D82" s="112">
        <v>0</v>
      </c>
      <c r="E82" s="113" t="str">
        <f t="shared" si="4"/>
        <v/>
      </c>
      <c r="F82" s="147">
        <f t="shared" si="5"/>
        <v>0</v>
      </c>
      <c r="G82" s="148">
        <v>0</v>
      </c>
      <c r="H82" s="149">
        <v>8.0217058823529399</v>
      </c>
    </row>
    <row r="83" spans="1:8" ht="12.75" customHeight="1">
      <c r="A83" s="145" t="s">
        <v>2270</v>
      </c>
      <c r="B83" s="145" t="s">
        <v>2269</v>
      </c>
      <c r="C83" s="112">
        <v>0</v>
      </c>
      <c r="D83" s="112">
        <v>0</v>
      </c>
      <c r="E83" s="113" t="str">
        <f t="shared" si="4"/>
        <v/>
      </c>
      <c r="F83" s="147">
        <f t="shared" si="5"/>
        <v>0</v>
      </c>
      <c r="G83" s="148">
        <v>1.040011E-3</v>
      </c>
      <c r="H83" s="149">
        <v>12.004352941176499</v>
      </c>
    </row>
    <row r="84" spans="1:8" ht="12.75" customHeight="1">
      <c r="A84" s="145" t="s">
        <v>2244</v>
      </c>
      <c r="B84" s="145" t="s">
        <v>2243</v>
      </c>
      <c r="C84" s="112">
        <v>0</v>
      </c>
      <c r="D84" s="112">
        <v>0</v>
      </c>
      <c r="E84" s="113" t="str">
        <f t="shared" si="4"/>
        <v/>
      </c>
      <c r="F84" s="147">
        <f t="shared" si="5"/>
        <v>0</v>
      </c>
      <c r="G84" s="148">
        <v>0</v>
      </c>
      <c r="H84" s="149">
        <v>8.1159411764705904</v>
      </c>
    </row>
    <row r="85" spans="1:8" ht="12.75" customHeight="1">
      <c r="A85" s="145" t="s">
        <v>2272</v>
      </c>
      <c r="B85" s="145" t="s">
        <v>2271</v>
      </c>
      <c r="C85" s="112">
        <v>0</v>
      </c>
      <c r="D85" s="112">
        <v>0</v>
      </c>
      <c r="E85" s="113" t="str">
        <f t="shared" si="4"/>
        <v/>
      </c>
      <c r="F85" s="147">
        <f t="shared" si="5"/>
        <v>0</v>
      </c>
      <c r="G85" s="148">
        <v>0</v>
      </c>
      <c r="H85" s="149">
        <v>12.205882352941201</v>
      </c>
    </row>
    <row r="86" spans="1:8" ht="12.75" customHeight="1">
      <c r="A86" s="145" t="s">
        <v>2234</v>
      </c>
      <c r="B86" s="145" t="s">
        <v>2233</v>
      </c>
      <c r="C86" s="112">
        <v>0</v>
      </c>
      <c r="D86" s="112">
        <v>0</v>
      </c>
      <c r="E86" s="113" t="str">
        <f t="shared" si="4"/>
        <v/>
      </c>
      <c r="F86" s="147">
        <f t="shared" si="5"/>
        <v>0</v>
      </c>
      <c r="G86" s="148">
        <v>0</v>
      </c>
      <c r="H86" s="149">
        <v>11.944647058823501</v>
      </c>
    </row>
    <row r="87" spans="1:8" ht="12.75" customHeight="1">
      <c r="A87" s="145" t="s">
        <v>2262</v>
      </c>
      <c r="B87" s="145" t="s">
        <v>2261</v>
      </c>
      <c r="C87" s="112">
        <v>0</v>
      </c>
      <c r="D87" s="112">
        <v>0</v>
      </c>
      <c r="E87" s="113" t="str">
        <f t="shared" si="4"/>
        <v/>
      </c>
      <c r="F87" s="147">
        <f t="shared" si="5"/>
        <v>0</v>
      </c>
      <c r="G87" s="148">
        <v>4.7220290000000009E-3</v>
      </c>
      <c r="H87" s="149">
        <v>18.007941176470599</v>
      </c>
    </row>
    <row r="88" spans="1:8" ht="12.75" customHeight="1">
      <c r="A88" s="145" t="s">
        <v>2236</v>
      </c>
      <c r="B88" s="145" t="s">
        <v>2235</v>
      </c>
      <c r="C88" s="112">
        <v>0</v>
      </c>
      <c r="D88" s="112">
        <v>0</v>
      </c>
      <c r="E88" s="113" t="str">
        <f t="shared" si="4"/>
        <v/>
      </c>
      <c r="F88" s="147">
        <f t="shared" si="5"/>
        <v>0</v>
      </c>
      <c r="G88" s="148">
        <v>0</v>
      </c>
      <c r="H88" s="149">
        <v>12.027647058823501</v>
      </c>
    </row>
    <row r="89" spans="1:8" ht="12.75" customHeight="1">
      <c r="A89" s="145" t="s">
        <v>2264</v>
      </c>
      <c r="B89" s="145" t="s">
        <v>2263</v>
      </c>
      <c r="C89" s="112">
        <v>0</v>
      </c>
      <c r="D89" s="112">
        <v>0</v>
      </c>
      <c r="E89" s="113" t="str">
        <f t="shared" si="4"/>
        <v/>
      </c>
      <c r="F89" s="147">
        <f t="shared" si="5"/>
        <v>0</v>
      </c>
      <c r="G89" s="148">
        <v>0</v>
      </c>
      <c r="H89" s="149">
        <v>17.9970588235294</v>
      </c>
    </row>
    <row r="90" spans="1:8" ht="12.75" customHeight="1">
      <c r="A90" s="145" t="s">
        <v>2238</v>
      </c>
      <c r="B90" s="145" t="s">
        <v>2237</v>
      </c>
      <c r="C90" s="112">
        <v>0</v>
      </c>
      <c r="D90" s="112">
        <v>0</v>
      </c>
      <c r="E90" s="113" t="str">
        <f t="shared" si="4"/>
        <v/>
      </c>
      <c r="F90" s="147">
        <f t="shared" si="5"/>
        <v>0</v>
      </c>
      <c r="G90" s="148">
        <v>0</v>
      </c>
      <c r="H90" s="149">
        <v>13.3702941176471</v>
      </c>
    </row>
    <row r="91" spans="1:8" ht="12.75" customHeight="1">
      <c r="A91" s="145" t="s">
        <v>2266</v>
      </c>
      <c r="B91" s="145" t="s">
        <v>2265</v>
      </c>
      <c r="C91" s="112">
        <v>0</v>
      </c>
      <c r="D91" s="112">
        <v>0</v>
      </c>
      <c r="E91" s="113" t="str">
        <f t="shared" si="4"/>
        <v/>
      </c>
      <c r="F91" s="147">
        <f t="shared" si="5"/>
        <v>0</v>
      </c>
      <c r="G91" s="148">
        <v>4.1310050000000001E-2</v>
      </c>
      <c r="H91" s="149">
        <v>20.001588235294101</v>
      </c>
    </row>
    <row r="92" spans="1:8" ht="12.75" customHeight="1">
      <c r="A92" s="145" t="s">
        <v>2240</v>
      </c>
      <c r="B92" s="145" t="s">
        <v>2239</v>
      </c>
      <c r="C92" s="112">
        <v>0</v>
      </c>
      <c r="D92" s="112">
        <v>0</v>
      </c>
      <c r="E92" s="113" t="str">
        <f t="shared" si="4"/>
        <v/>
      </c>
      <c r="F92" s="147">
        <f t="shared" si="5"/>
        <v>0</v>
      </c>
      <c r="G92" s="148">
        <v>0</v>
      </c>
      <c r="H92" s="149">
        <v>10.020352941176499</v>
      </c>
    </row>
    <row r="93" spans="1:8" ht="12.75" customHeight="1">
      <c r="A93" s="145" t="s">
        <v>2268</v>
      </c>
      <c r="B93" s="145" t="s">
        <v>2267</v>
      </c>
      <c r="C93" s="112">
        <v>0</v>
      </c>
      <c r="D93" s="112">
        <v>0</v>
      </c>
      <c r="E93" s="113" t="str">
        <f t="shared" si="4"/>
        <v/>
      </c>
      <c r="F93" s="147">
        <f t="shared" si="5"/>
        <v>0</v>
      </c>
      <c r="G93" s="148">
        <v>0</v>
      </c>
      <c r="H93" s="149">
        <v>19.9367647058824</v>
      </c>
    </row>
    <row r="94" spans="1:8" ht="12.75" customHeight="1">
      <c r="A94" s="145" t="s">
        <v>2256</v>
      </c>
      <c r="B94" s="145" t="s">
        <v>2255</v>
      </c>
      <c r="C94" s="112">
        <v>0</v>
      </c>
      <c r="D94" s="112">
        <v>0</v>
      </c>
      <c r="E94" s="113" t="str">
        <f t="shared" si="4"/>
        <v/>
      </c>
      <c r="F94" s="147">
        <f t="shared" si="5"/>
        <v>0</v>
      </c>
      <c r="G94" s="148">
        <v>7.4830890000000001E-3</v>
      </c>
      <c r="H94" s="149">
        <v>200.26382352941201</v>
      </c>
    </row>
    <row r="95" spans="1:8" ht="12.75" customHeight="1">
      <c r="A95" s="145" t="s">
        <v>2284</v>
      </c>
      <c r="B95" s="145" t="s">
        <v>2283</v>
      </c>
      <c r="C95" s="112">
        <v>0</v>
      </c>
      <c r="D95" s="112">
        <v>0</v>
      </c>
      <c r="E95" s="113" t="str">
        <f t="shared" si="4"/>
        <v/>
      </c>
      <c r="F95" s="147">
        <f t="shared" si="5"/>
        <v>0</v>
      </c>
      <c r="G95" s="148">
        <v>1.4930270000000001E-2</v>
      </c>
      <c r="H95" s="149">
        <v>400.40441176470603</v>
      </c>
    </row>
    <row r="96" spans="1:8" ht="12.75" customHeight="1">
      <c r="A96" s="145" t="s">
        <v>2252</v>
      </c>
      <c r="B96" s="145" t="s">
        <v>2251</v>
      </c>
      <c r="C96" s="112">
        <v>0</v>
      </c>
      <c r="D96" s="112">
        <v>0</v>
      </c>
      <c r="E96" s="113" t="str">
        <f t="shared" si="4"/>
        <v/>
      </c>
      <c r="F96" s="147">
        <f t="shared" si="5"/>
        <v>0</v>
      </c>
      <c r="G96" s="148">
        <v>0</v>
      </c>
      <c r="H96" s="149">
        <v>322.50099999999998</v>
      </c>
    </row>
    <row r="97" spans="1:8" ht="12.75" customHeight="1">
      <c r="A97" s="145" t="s">
        <v>2280</v>
      </c>
      <c r="B97" s="145" t="s">
        <v>2279</v>
      </c>
      <c r="C97" s="112">
        <v>0</v>
      </c>
      <c r="D97" s="112">
        <v>0</v>
      </c>
      <c r="E97" s="113" t="str">
        <f t="shared" si="4"/>
        <v/>
      </c>
      <c r="F97" s="147">
        <f t="shared" si="5"/>
        <v>0</v>
      </c>
      <c r="G97" s="148">
        <v>3.1220279999999998E-3</v>
      </c>
      <c r="H97" s="149">
        <v>643.755058823529</v>
      </c>
    </row>
    <row r="98" spans="1:8" ht="12.75" customHeight="1">
      <c r="A98" s="145" t="s">
        <v>2322</v>
      </c>
      <c r="B98" s="145" t="s">
        <v>2323</v>
      </c>
      <c r="C98" s="112">
        <v>0</v>
      </c>
      <c r="D98" s="112">
        <v>0</v>
      </c>
      <c r="E98" s="113" t="str">
        <f t="shared" si="4"/>
        <v/>
      </c>
      <c r="F98" s="147">
        <f t="shared" si="5"/>
        <v>0</v>
      </c>
      <c r="G98" s="148">
        <v>0.47631414299999997</v>
      </c>
      <c r="H98" s="149">
        <v>70.261764705882399</v>
      </c>
    </row>
    <row r="99" spans="1:8" ht="12.75" customHeight="1">
      <c r="A99" s="145" t="s">
        <v>2324</v>
      </c>
      <c r="B99" s="145" t="s">
        <v>2325</v>
      </c>
      <c r="C99" s="112">
        <v>0</v>
      </c>
      <c r="D99" s="112">
        <v>0</v>
      </c>
      <c r="E99" s="113" t="str">
        <f t="shared" si="4"/>
        <v/>
      </c>
      <c r="F99" s="147">
        <f t="shared" si="5"/>
        <v>0</v>
      </c>
      <c r="G99" s="148">
        <v>2.8266403999999998E-2</v>
      </c>
      <c r="H99" s="149">
        <v>77.863823529411803</v>
      </c>
    </row>
    <row r="100" spans="1:8" ht="12.75" customHeight="1">
      <c r="A100" s="145" t="s">
        <v>2326</v>
      </c>
      <c r="B100" s="145" t="s">
        <v>2327</v>
      </c>
      <c r="C100" s="112">
        <v>0</v>
      </c>
      <c r="D100" s="112">
        <v>0</v>
      </c>
      <c r="E100" s="113" t="str">
        <f t="shared" si="4"/>
        <v/>
      </c>
      <c r="F100" s="147">
        <f t="shared" si="5"/>
        <v>0</v>
      </c>
      <c r="G100" s="148">
        <v>0</v>
      </c>
      <c r="H100" s="149">
        <v>67.849176470588205</v>
      </c>
    </row>
    <row r="101" spans="1:8" ht="12.75" customHeight="1">
      <c r="A101" s="145" t="s">
        <v>2328</v>
      </c>
      <c r="B101" s="145" t="s">
        <v>2329</v>
      </c>
      <c r="C101" s="112">
        <v>0</v>
      </c>
      <c r="D101" s="112">
        <v>0</v>
      </c>
      <c r="E101" s="113" t="str">
        <f t="shared" si="4"/>
        <v/>
      </c>
      <c r="F101" s="147">
        <f t="shared" si="5"/>
        <v>0</v>
      </c>
      <c r="G101" s="148">
        <v>0</v>
      </c>
      <c r="H101" s="149">
        <v>77.8362941176471</v>
      </c>
    </row>
    <row r="102" spans="1:8" ht="12.75" customHeight="1">
      <c r="A102" s="145" t="s">
        <v>2330</v>
      </c>
      <c r="B102" s="145" t="s">
        <v>2331</v>
      </c>
      <c r="C102" s="112">
        <v>0</v>
      </c>
      <c r="D102" s="112">
        <v>0</v>
      </c>
      <c r="E102" s="113" t="str">
        <f t="shared" si="4"/>
        <v/>
      </c>
      <c r="F102" s="147">
        <f t="shared" si="5"/>
        <v>0</v>
      </c>
      <c r="G102" s="148">
        <v>0</v>
      </c>
      <c r="H102" s="149">
        <v>71.583941176470603</v>
      </c>
    </row>
    <row r="103" spans="1:8" ht="12.75" customHeight="1">
      <c r="A103" s="145" t="s">
        <v>2332</v>
      </c>
      <c r="B103" s="145" t="s">
        <v>2333</v>
      </c>
      <c r="C103" s="112">
        <v>0</v>
      </c>
      <c r="D103" s="112">
        <v>0</v>
      </c>
      <c r="E103" s="113" t="str">
        <f t="shared" ref="E103:E134" si="6">IF(ISERROR(C103/D103-1),"",IF((C103/D103-1)&gt;10000%,"",C103/D103-1))</f>
        <v/>
      </c>
      <c r="F103" s="147">
        <f t="shared" ref="F103:F134" si="7">C103/$C$141</f>
        <v>0</v>
      </c>
      <c r="G103" s="148">
        <v>8.7296330000000005E-3</v>
      </c>
      <c r="H103" s="149">
        <v>77.852764705882393</v>
      </c>
    </row>
    <row r="104" spans="1:8" ht="12.75" customHeight="1">
      <c r="A104" s="145" t="s">
        <v>2334</v>
      </c>
      <c r="B104" s="145" t="s">
        <v>2335</v>
      </c>
      <c r="C104" s="112">
        <v>0</v>
      </c>
      <c r="D104" s="112">
        <v>0</v>
      </c>
      <c r="E104" s="113" t="str">
        <f t="shared" si="6"/>
        <v/>
      </c>
      <c r="F104" s="147">
        <f t="shared" si="7"/>
        <v>0</v>
      </c>
      <c r="G104" s="148">
        <v>0</v>
      </c>
      <c r="H104" s="149">
        <v>67.835941176470598</v>
      </c>
    </row>
    <row r="105" spans="1:8" ht="12.75" customHeight="1">
      <c r="A105" s="145" t="s">
        <v>2336</v>
      </c>
      <c r="B105" s="145" t="s">
        <v>2337</v>
      </c>
      <c r="C105" s="112">
        <v>0</v>
      </c>
      <c r="D105" s="112">
        <v>0</v>
      </c>
      <c r="E105" s="113" t="str">
        <f t="shared" si="6"/>
        <v/>
      </c>
      <c r="F105" s="147">
        <f t="shared" si="7"/>
        <v>0</v>
      </c>
      <c r="G105" s="148">
        <v>0</v>
      </c>
      <c r="H105" s="149">
        <v>77.796588235294095</v>
      </c>
    </row>
    <row r="106" spans="1:8" ht="12.75" customHeight="1">
      <c r="A106" s="145" t="s">
        <v>2366</v>
      </c>
      <c r="B106" s="145" t="s">
        <v>2367</v>
      </c>
      <c r="C106" s="112">
        <v>0</v>
      </c>
      <c r="D106" s="112">
        <v>0</v>
      </c>
      <c r="E106" s="113" t="str">
        <f t="shared" si="6"/>
        <v/>
      </c>
      <c r="F106" s="147">
        <f t="shared" si="7"/>
        <v>0</v>
      </c>
      <c r="G106" s="148">
        <v>0</v>
      </c>
      <c r="H106" s="149">
        <v>50.005529411764698</v>
      </c>
    </row>
    <row r="107" spans="1:8" ht="12.75" customHeight="1">
      <c r="A107" s="145" t="s">
        <v>2368</v>
      </c>
      <c r="B107" s="145" t="s">
        <v>2369</v>
      </c>
      <c r="C107" s="112">
        <v>0</v>
      </c>
      <c r="D107" s="112">
        <v>0</v>
      </c>
      <c r="E107" s="113" t="str">
        <f t="shared" si="6"/>
        <v/>
      </c>
      <c r="F107" s="147">
        <f t="shared" si="7"/>
        <v>0</v>
      </c>
      <c r="G107" s="148">
        <v>0</v>
      </c>
      <c r="H107" s="149">
        <v>75.002235294117696</v>
      </c>
    </row>
    <row r="108" spans="1:8" ht="12.75" customHeight="1">
      <c r="A108" s="145" t="s">
        <v>2393</v>
      </c>
      <c r="B108" s="145" t="s">
        <v>2394</v>
      </c>
      <c r="C108" s="112">
        <v>0</v>
      </c>
      <c r="D108" s="112">
        <v>0</v>
      </c>
      <c r="E108" s="113" t="str">
        <f t="shared" si="6"/>
        <v/>
      </c>
      <c r="F108" s="147">
        <f t="shared" si="7"/>
        <v>0</v>
      </c>
      <c r="G108" s="148">
        <v>0</v>
      </c>
      <c r="H108" s="149">
        <v>30.0045294117647</v>
      </c>
    </row>
    <row r="109" spans="1:8" ht="12.75" customHeight="1">
      <c r="A109" s="145" t="s">
        <v>2405</v>
      </c>
      <c r="B109" s="145" t="s">
        <v>2406</v>
      </c>
      <c r="C109" s="112">
        <v>0</v>
      </c>
      <c r="D109" s="112">
        <v>0</v>
      </c>
      <c r="E109" s="113" t="str">
        <f t="shared" si="6"/>
        <v/>
      </c>
      <c r="F109" s="147">
        <f t="shared" si="7"/>
        <v>0</v>
      </c>
      <c r="G109" s="148">
        <v>0</v>
      </c>
      <c r="H109" s="149">
        <v>29.9948235294118</v>
      </c>
    </row>
    <row r="110" spans="1:8" ht="12.75" customHeight="1">
      <c r="A110" s="145" t="s">
        <v>2407</v>
      </c>
      <c r="B110" s="145" t="s">
        <v>2408</v>
      </c>
      <c r="C110" s="112">
        <v>0</v>
      </c>
      <c r="D110" s="112">
        <v>0</v>
      </c>
      <c r="E110" s="113" t="str">
        <f t="shared" si="6"/>
        <v/>
      </c>
      <c r="F110" s="147">
        <f t="shared" si="7"/>
        <v>0</v>
      </c>
      <c r="G110" s="148">
        <v>0</v>
      </c>
      <c r="H110" s="149">
        <v>30.036176470588199</v>
      </c>
    </row>
    <row r="111" spans="1:8" ht="12.75" customHeight="1">
      <c r="A111" s="145" t="s">
        <v>2409</v>
      </c>
      <c r="B111" s="145" t="s">
        <v>2410</v>
      </c>
      <c r="C111" s="112">
        <v>0</v>
      </c>
      <c r="D111" s="112">
        <v>0</v>
      </c>
      <c r="E111" s="113" t="str">
        <f t="shared" si="6"/>
        <v/>
      </c>
      <c r="F111" s="147">
        <f t="shared" si="7"/>
        <v>0</v>
      </c>
      <c r="G111" s="148">
        <v>0</v>
      </c>
      <c r="H111" s="149">
        <v>30.0022941176471</v>
      </c>
    </row>
    <row r="112" spans="1:8" ht="12.75" customHeight="1">
      <c r="A112" s="145" t="s">
        <v>2411</v>
      </c>
      <c r="B112" s="145" t="s">
        <v>2412</v>
      </c>
      <c r="C112" s="112">
        <v>0</v>
      </c>
      <c r="D112" s="112">
        <v>0</v>
      </c>
      <c r="E112" s="113" t="str">
        <f t="shared" si="6"/>
        <v/>
      </c>
      <c r="F112" s="147">
        <f t="shared" si="7"/>
        <v>0</v>
      </c>
      <c r="G112" s="148">
        <v>0</v>
      </c>
      <c r="H112" s="149">
        <v>30.010235294117599</v>
      </c>
    </row>
    <row r="113" spans="1:8" ht="12.75" customHeight="1">
      <c r="A113" s="145" t="s">
        <v>2413</v>
      </c>
      <c r="B113" s="145" t="s">
        <v>2414</v>
      </c>
      <c r="C113" s="112">
        <v>0</v>
      </c>
      <c r="D113" s="112">
        <v>0</v>
      </c>
      <c r="E113" s="113" t="str">
        <f t="shared" si="6"/>
        <v/>
      </c>
      <c r="F113" s="147">
        <f t="shared" si="7"/>
        <v>0</v>
      </c>
      <c r="G113" s="148">
        <v>4.6062610000000004E-3</v>
      </c>
      <c r="H113" s="149">
        <v>29.994647058823499</v>
      </c>
    </row>
    <row r="114" spans="1:8" ht="12.75" customHeight="1">
      <c r="A114" s="145" t="s">
        <v>2415</v>
      </c>
      <c r="B114" s="145" t="s">
        <v>2416</v>
      </c>
      <c r="C114" s="112">
        <v>0</v>
      </c>
      <c r="D114" s="112">
        <v>0</v>
      </c>
      <c r="E114" s="113" t="str">
        <f t="shared" si="6"/>
        <v/>
      </c>
      <c r="F114" s="147">
        <f t="shared" si="7"/>
        <v>0</v>
      </c>
      <c r="G114" s="148">
        <v>8.4182409999999999E-3</v>
      </c>
      <c r="H114" s="149">
        <v>30.012176470588201</v>
      </c>
    </row>
    <row r="115" spans="1:8" ht="12.75" customHeight="1">
      <c r="A115" s="145" t="s">
        <v>2381</v>
      </c>
      <c r="B115" s="145" t="s">
        <v>2382</v>
      </c>
      <c r="C115" s="112">
        <v>0</v>
      </c>
      <c r="D115" s="112">
        <v>0</v>
      </c>
      <c r="E115" s="113" t="str">
        <f t="shared" si="6"/>
        <v/>
      </c>
      <c r="F115" s="147">
        <f t="shared" si="7"/>
        <v>0</v>
      </c>
      <c r="G115" s="148">
        <v>0</v>
      </c>
      <c r="H115" s="149">
        <v>34.796764705882403</v>
      </c>
    </row>
    <row r="116" spans="1:8" ht="12.75" customHeight="1">
      <c r="A116" s="145" t="s">
        <v>2385</v>
      </c>
      <c r="B116" s="145" t="s">
        <v>2386</v>
      </c>
      <c r="C116" s="112">
        <v>0</v>
      </c>
      <c r="D116" s="112">
        <v>0</v>
      </c>
      <c r="E116" s="113" t="str">
        <f t="shared" si="6"/>
        <v/>
      </c>
      <c r="F116" s="147">
        <f t="shared" si="7"/>
        <v>0</v>
      </c>
      <c r="G116" s="148">
        <v>0</v>
      </c>
      <c r="H116" s="149">
        <v>45.000764705882403</v>
      </c>
    </row>
    <row r="117" spans="1:8" ht="12.75" customHeight="1">
      <c r="A117" s="145" t="s">
        <v>2387</v>
      </c>
      <c r="B117" s="145" t="s">
        <v>2388</v>
      </c>
      <c r="C117" s="112">
        <v>0</v>
      </c>
      <c r="D117" s="112">
        <v>0</v>
      </c>
      <c r="E117" s="113" t="str">
        <f t="shared" si="6"/>
        <v/>
      </c>
      <c r="F117" s="147">
        <f t="shared" si="7"/>
        <v>0</v>
      </c>
      <c r="G117" s="148">
        <v>1.843515E-3</v>
      </c>
      <c r="H117" s="149">
        <v>55.010529411764701</v>
      </c>
    </row>
    <row r="118" spans="1:8" ht="12.75" customHeight="1">
      <c r="A118" s="145" t="s">
        <v>2389</v>
      </c>
      <c r="B118" s="145" t="s">
        <v>2390</v>
      </c>
      <c r="C118" s="112">
        <v>0</v>
      </c>
      <c r="D118" s="112">
        <v>0</v>
      </c>
      <c r="E118" s="113" t="str">
        <f t="shared" si="6"/>
        <v/>
      </c>
      <c r="F118" s="147">
        <f t="shared" si="7"/>
        <v>0</v>
      </c>
      <c r="G118" s="148">
        <v>0</v>
      </c>
      <c r="H118" s="149">
        <v>44.888058823529398</v>
      </c>
    </row>
    <row r="119" spans="1:8" ht="12.75" customHeight="1">
      <c r="A119" s="145" t="s">
        <v>2391</v>
      </c>
      <c r="B119" s="145" t="s">
        <v>2392</v>
      </c>
      <c r="C119" s="112">
        <v>0</v>
      </c>
      <c r="D119" s="112">
        <v>0</v>
      </c>
      <c r="E119" s="113" t="str">
        <f t="shared" si="6"/>
        <v/>
      </c>
      <c r="F119" s="147">
        <f t="shared" si="7"/>
        <v>0</v>
      </c>
      <c r="G119" s="148">
        <v>1.675714E-3</v>
      </c>
      <c r="H119" s="149">
        <v>54.859882352941199</v>
      </c>
    </row>
    <row r="120" spans="1:8" ht="12.75" customHeight="1">
      <c r="A120" s="145" t="s">
        <v>2574</v>
      </c>
      <c r="B120" s="145" t="s">
        <v>2575</v>
      </c>
      <c r="C120" s="112">
        <v>0</v>
      </c>
      <c r="D120" s="112">
        <v>0</v>
      </c>
      <c r="E120" s="113" t="str">
        <f t="shared" si="6"/>
        <v/>
      </c>
      <c r="F120" s="147">
        <f t="shared" si="7"/>
        <v>0</v>
      </c>
      <c r="G120" s="148">
        <v>1.1547409E-2</v>
      </c>
      <c r="H120" s="149">
        <v>24.019058823529399</v>
      </c>
    </row>
    <row r="121" spans="1:8" ht="12.75" customHeight="1">
      <c r="A121" s="145" t="s">
        <v>2576</v>
      </c>
      <c r="B121" s="145" t="s">
        <v>2577</v>
      </c>
      <c r="C121" s="112">
        <v>0</v>
      </c>
      <c r="D121" s="112">
        <v>0</v>
      </c>
      <c r="E121" s="113" t="str">
        <f t="shared" si="6"/>
        <v/>
      </c>
      <c r="F121" s="147">
        <f t="shared" si="7"/>
        <v>0</v>
      </c>
      <c r="G121" s="148">
        <v>0</v>
      </c>
      <c r="H121" s="149">
        <v>29.995352941176499</v>
      </c>
    </row>
    <row r="122" spans="1:8" ht="12.75" customHeight="1">
      <c r="A122" s="145" t="s">
        <v>2578</v>
      </c>
      <c r="B122" s="145" t="s">
        <v>2579</v>
      </c>
      <c r="C122" s="112">
        <v>0</v>
      </c>
      <c r="D122" s="112">
        <v>0</v>
      </c>
      <c r="E122" s="113" t="str">
        <f t="shared" si="6"/>
        <v/>
      </c>
      <c r="F122" s="147">
        <f t="shared" si="7"/>
        <v>0</v>
      </c>
      <c r="G122" s="148">
        <v>0</v>
      </c>
      <c r="H122" s="149">
        <v>23.989117647058801</v>
      </c>
    </row>
    <row r="123" spans="1:8" ht="12.75" customHeight="1">
      <c r="A123" s="145" t="s">
        <v>2580</v>
      </c>
      <c r="B123" s="145" t="s">
        <v>2581</v>
      </c>
      <c r="C123" s="112">
        <v>0</v>
      </c>
      <c r="D123" s="112">
        <v>0</v>
      </c>
      <c r="E123" s="113" t="str">
        <f t="shared" si="6"/>
        <v/>
      </c>
      <c r="F123" s="147">
        <f t="shared" si="7"/>
        <v>0</v>
      </c>
      <c r="G123" s="148">
        <v>5.9996859999999997E-3</v>
      </c>
      <c r="H123" s="149">
        <v>29.982235294117601</v>
      </c>
    </row>
    <row r="124" spans="1:8" ht="12.75" customHeight="1">
      <c r="A124" s="145" t="s">
        <v>2582</v>
      </c>
      <c r="B124" s="145" t="s">
        <v>2583</v>
      </c>
      <c r="C124" s="112">
        <v>0</v>
      </c>
      <c r="D124" s="112">
        <v>3.3839999999999999E-3</v>
      </c>
      <c r="E124" s="113">
        <f t="shared" si="6"/>
        <v>-1</v>
      </c>
      <c r="F124" s="147">
        <f t="shared" si="7"/>
        <v>0</v>
      </c>
      <c r="G124" s="148">
        <v>6.6586499999999995E-3</v>
      </c>
      <c r="H124" s="149">
        <v>15.996529411764699</v>
      </c>
    </row>
    <row r="125" spans="1:8" ht="12.75" customHeight="1">
      <c r="A125" s="145" t="s">
        <v>2586</v>
      </c>
      <c r="B125" s="145" t="s">
        <v>2587</v>
      </c>
      <c r="C125" s="112">
        <v>0</v>
      </c>
      <c r="D125" s="112">
        <v>5.8704999999999999E-3</v>
      </c>
      <c r="E125" s="113">
        <f t="shared" si="6"/>
        <v>-1</v>
      </c>
      <c r="F125" s="147">
        <f t="shared" si="7"/>
        <v>0</v>
      </c>
      <c r="G125" s="148">
        <v>5.8510619999999998E-3</v>
      </c>
      <c r="H125" s="149">
        <v>16.027000000000001</v>
      </c>
    </row>
    <row r="126" spans="1:8" ht="12.75" customHeight="1">
      <c r="A126" s="145" t="s">
        <v>2590</v>
      </c>
      <c r="B126" s="145" t="s">
        <v>2591</v>
      </c>
      <c r="C126" s="112">
        <v>0</v>
      </c>
      <c r="D126" s="112">
        <v>0</v>
      </c>
      <c r="E126" s="113" t="str">
        <f t="shared" si="6"/>
        <v/>
      </c>
      <c r="F126" s="147">
        <f t="shared" si="7"/>
        <v>0</v>
      </c>
      <c r="G126" s="148">
        <v>0</v>
      </c>
      <c r="H126" s="149">
        <v>24.003470588235299</v>
      </c>
    </row>
    <row r="127" spans="1:8" ht="12.75" customHeight="1">
      <c r="A127" s="145" t="s">
        <v>2592</v>
      </c>
      <c r="B127" s="145" t="s">
        <v>2593</v>
      </c>
      <c r="C127" s="112">
        <v>0</v>
      </c>
      <c r="D127" s="112">
        <v>0</v>
      </c>
      <c r="E127" s="113" t="str">
        <f t="shared" si="6"/>
        <v/>
      </c>
      <c r="F127" s="147">
        <f t="shared" si="7"/>
        <v>0</v>
      </c>
      <c r="G127" s="148">
        <v>7.0710999999999994E-5</v>
      </c>
      <c r="H127" s="149">
        <v>30.0007058823529</v>
      </c>
    </row>
    <row r="128" spans="1:8" ht="12.75" customHeight="1">
      <c r="A128" s="145" t="s">
        <v>2655</v>
      </c>
      <c r="B128" s="145" t="s">
        <v>2656</v>
      </c>
      <c r="C128" s="112">
        <v>0</v>
      </c>
      <c r="D128" s="112">
        <v>0</v>
      </c>
      <c r="E128" s="113" t="str">
        <f t="shared" si="6"/>
        <v/>
      </c>
      <c r="F128" s="147">
        <f t="shared" si="7"/>
        <v>0</v>
      </c>
      <c r="G128" s="148">
        <v>0</v>
      </c>
      <c r="H128" s="149">
        <v>30.028882352941199</v>
      </c>
    </row>
    <row r="129" spans="1:8" ht="12.75" customHeight="1">
      <c r="A129" s="145" t="s">
        <v>2659</v>
      </c>
      <c r="B129" s="145" t="s">
        <v>2660</v>
      </c>
      <c r="C129" s="112">
        <v>0</v>
      </c>
      <c r="D129" s="112">
        <v>0</v>
      </c>
      <c r="E129" s="113" t="str">
        <f t="shared" si="6"/>
        <v/>
      </c>
      <c r="F129" s="147">
        <f t="shared" si="7"/>
        <v>0</v>
      </c>
      <c r="G129" s="148">
        <v>1.2029970000000001E-3</v>
      </c>
      <c r="H129" s="149">
        <v>87.858176470588205</v>
      </c>
    </row>
    <row r="130" spans="1:8" ht="12.75" customHeight="1">
      <c r="A130" s="145" t="s">
        <v>2663</v>
      </c>
      <c r="B130" s="145" t="s">
        <v>2664</v>
      </c>
      <c r="C130" s="112">
        <v>0</v>
      </c>
      <c r="D130" s="112">
        <v>0</v>
      </c>
      <c r="E130" s="113" t="str">
        <f t="shared" si="6"/>
        <v/>
      </c>
      <c r="F130" s="147">
        <f t="shared" si="7"/>
        <v>0</v>
      </c>
      <c r="G130" s="148">
        <v>0</v>
      </c>
      <c r="H130" s="149">
        <v>87.844529411764697</v>
      </c>
    </row>
    <row r="131" spans="1:8" ht="12.75" customHeight="1">
      <c r="A131" s="145" t="s">
        <v>2665</v>
      </c>
      <c r="B131" s="145" t="s">
        <v>2666</v>
      </c>
      <c r="C131" s="112">
        <v>0</v>
      </c>
      <c r="D131" s="112">
        <v>0</v>
      </c>
      <c r="E131" s="113" t="str">
        <f t="shared" si="6"/>
        <v/>
      </c>
      <c r="F131" s="147">
        <f t="shared" si="7"/>
        <v>0</v>
      </c>
      <c r="G131" s="148">
        <v>0</v>
      </c>
      <c r="H131" s="149">
        <v>97.831470588235305</v>
      </c>
    </row>
    <row r="132" spans="1:8" ht="12.75" customHeight="1">
      <c r="A132" s="145" t="s">
        <v>2667</v>
      </c>
      <c r="B132" s="145" t="s">
        <v>2668</v>
      </c>
      <c r="C132" s="112">
        <v>0</v>
      </c>
      <c r="D132" s="112">
        <v>0</v>
      </c>
      <c r="E132" s="113" t="str">
        <f t="shared" si="6"/>
        <v/>
      </c>
      <c r="F132" s="147">
        <f t="shared" si="7"/>
        <v>0</v>
      </c>
      <c r="G132" s="148">
        <v>0</v>
      </c>
      <c r="H132" s="149">
        <v>87.838529411764696</v>
      </c>
    </row>
    <row r="133" spans="1:8" ht="12.75" customHeight="1">
      <c r="A133" s="145" t="s">
        <v>2671</v>
      </c>
      <c r="B133" s="145" t="s">
        <v>2672</v>
      </c>
      <c r="C133" s="112">
        <v>0</v>
      </c>
      <c r="D133" s="112">
        <v>0</v>
      </c>
      <c r="E133" s="113" t="str">
        <f t="shared" si="6"/>
        <v/>
      </c>
      <c r="F133" s="147">
        <f t="shared" si="7"/>
        <v>0</v>
      </c>
      <c r="G133" s="148">
        <v>0</v>
      </c>
      <c r="H133" s="149">
        <v>87.836058823529399</v>
      </c>
    </row>
    <row r="134" spans="1:8" ht="12.75" customHeight="1">
      <c r="A134" s="145" t="s">
        <v>2673</v>
      </c>
      <c r="B134" s="145" t="s">
        <v>2674</v>
      </c>
      <c r="C134" s="112">
        <v>0</v>
      </c>
      <c r="D134" s="112">
        <v>0</v>
      </c>
      <c r="E134" s="113" t="str">
        <f t="shared" si="6"/>
        <v/>
      </c>
      <c r="F134" s="147">
        <f t="shared" si="7"/>
        <v>0</v>
      </c>
      <c r="G134" s="148">
        <v>9.2432039999999997E-3</v>
      </c>
      <c r="H134" s="149">
        <v>97.8660588235294</v>
      </c>
    </row>
    <row r="135" spans="1:8" ht="12.75" customHeight="1">
      <c r="A135" s="145" t="s">
        <v>511</v>
      </c>
      <c r="B135" s="145" t="s">
        <v>821</v>
      </c>
      <c r="C135" s="112">
        <v>0</v>
      </c>
      <c r="D135" s="112">
        <v>0</v>
      </c>
      <c r="E135" s="113" t="str">
        <f t="shared" ref="E135:E140" si="8">IF(ISERROR(C135/D135-1),"",IF((C135/D135-1)&gt;10000%,"",C135/D135-1))</f>
        <v/>
      </c>
      <c r="F135" s="147">
        <f t="shared" ref="F135:F140" si="9">C135/$C$141</f>
        <v>0</v>
      </c>
      <c r="G135" s="148">
        <v>7.0082200700000001</v>
      </c>
      <c r="H135" s="149">
        <v>118.687588235294</v>
      </c>
    </row>
    <row r="136" spans="1:8" ht="12.75" customHeight="1">
      <c r="A136" s="145" t="s">
        <v>510</v>
      </c>
      <c r="B136" s="145" t="s">
        <v>827</v>
      </c>
      <c r="C136" s="112">
        <v>0</v>
      </c>
      <c r="D136" s="112">
        <v>0</v>
      </c>
      <c r="E136" s="113" t="str">
        <f t="shared" si="8"/>
        <v/>
      </c>
      <c r="F136" s="147">
        <f t="shared" si="9"/>
        <v>0</v>
      </c>
      <c r="G136" s="148">
        <v>5.1959292000000001</v>
      </c>
      <c r="H136" s="149">
        <v>80.914588235294104</v>
      </c>
    </row>
    <row r="137" spans="1:8" ht="12.75" customHeight="1">
      <c r="A137" s="145" t="s">
        <v>507</v>
      </c>
      <c r="B137" s="145" t="s">
        <v>828</v>
      </c>
      <c r="C137" s="112">
        <v>0</v>
      </c>
      <c r="D137" s="112">
        <v>0</v>
      </c>
      <c r="E137" s="113" t="str">
        <f t="shared" si="8"/>
        <v/>
      </c>
      <c r="F137" s="147">
        <f t="shared" si="9"/>
        <v>0</v>
      </c>
      <c r="G137" s="148">
        <v>5.9279420199999997</v>
      </c>
      <c r="H137" s="149">
        <v>39.551000000000002</v>
      </c>
    </row>
    <row r="138" spans="1:8" ht="12.75" customHeight="1">
      <c r="A138" s="145" t="s">
        <v>508</v>
      </c>
      <c r="B138" s="145" t="s">
        <v>820</v>
      </c>
      <c r="C138" s="112">
        <v>0</v>
      </c>
      <c r="D138" s="112">
        <v>0</v>
      </c>
      <c r="E138" s="113" t="str">
        <f t="shared" si="8"/>
        <v/>
      </c>
      <c r="F138" s="147">
        <f t="shared" si="9"/>
        <v>0</v>
      </c>
      <c r="G138" s="148">
        <v>7.6850847</v>
      </c>
      <c r="H138" s="149">
        <v>39.148529411764699</v>
      </c>
    </row>
    <row r="139" spans="1:8" ht="12.75" customHeight="1">
      <c r="A139" s="145" t="s">
        <v>335</v>
      </c>
      <c r="B139" s="145" t="s">
        <v>338</v>
      </c>
      <c r="C139" s="112">
        <v>0</v>
      </c>
      <c r="D139" s="112">
        <v>0</v>
      </c>
      <c r="E139" s="113" t="str">
        <f t="shared" si="8"/>
        <v/>
      </c>
      <c r="F139" s="147">
        <f t="shared" si="9"/>
        <v>0</v>
      </c>
      <c r="G139" s="148">
        <v>6.5560402599999996</v>
      </c>
      <c r="H139" s="149">
        <v>49.977470588235299</v>
      </c>
    </row>
    <row r="140" spans="1:8" ht="12.75" customHeight="1">
      <c r="A140" s="145" t="s">
        <v>336</v>
      </c>
      <c r="B140" s="145" t="s">
        <v>339</v>
      </c>
      <c r="C140" s="112">
        <v>0</v>
      </c>
      <c r="D140" s="112">
        <v>0</v>
      </c>
      <c r="E140" s="113" t="str">
        <f t="shared" si="8"/>
        <v/>
      </c>
      <c r="F140" s="147">
        <f t="shared" si="9"/>
        <v>0</v>
      </c>
      <c r="G140" s="148">
        <v>4.7475932699999994</v>
      </c>
      <c r="H140" s="149">
        <v>179.92335294117601</v>
      </c>
    </row>
    <row r="141" spans="1:8" ht="12.75" customHeight="1">
      <c r="A141" s="150"/>
      <c r="B141" s="151">
        <f>COUNTA(B7:B140)</f>
        <v>134</v>
      </c>
      <c r="C141" s="132">
        <f>SUM(C7:C140)</f>
        <v>21.140524887000002</v>
      </c>
      <c r="D141" s="99">
        <f>SUM(D7:D140)</f>
        <v>40.473639089999999</v>
      </c>
      <c r="E141" s="110">
        <f>IF(ISERROR(C141/D141-1),"",((C141/D141-1)))</f>
        <v>-0.47767175469469247</v>
      </c>
      <c r="F141" s="152">
        <f>SUM(F7:F140)</f>
        <v>0.99999999999999978</v>
      </c>
      <c r="G141" s="153">
        <f>SUM(G7:G140)</f>
        <v>128.61563927404839</v>
      </c>
      <c r="H141" s="154"/>
    </row>
    <row r="142" spans="1:8" ht="12.75" customHeight="1">
      <c r="A142" s="155"/>
      <c r="B142" s="155"/>
      <c r="C142" s="136"/>
      <c r="D142" s="136"/>
      <c r="E142" s="137"/>
      <c r="F142" s="156"/>
    </row>
    <row r="143" spans="1:8" ht="12.75" customHeight="1">
      <c r="A143" s="157" t="s">
        <v>118</v>
      </c>
      <c r="B143" s="155"/>
      <c r="C143" s="136"/>
      <c r="D143" s="136"/>
      <c r="E143" s="137"/>
      <c r="F143" s="155"/>
      <c r="G143" s="158"/>
    </row>
    <row r="144" spans="1:8" ht="12.75" customHeight="1">
      <c r="A144" s="155"/>
      <c r="B144" s="155"/>
      <c r="C144" s="136"/>
      <c r="D144" s="136"/>
      <c r="E144" s="137"/>
      <c r="F144" s="155"/>
    </row>
    <row r="145" spans="1:6" ht="12.75" customHeight="1">
      <c r="A145" s="155"/>
      <c r="B145" s="155"/>
      <c r="C145" s="136"/>
      <c r="D145" s="136"/>
      <c r="E145" s="137"/>
      <c r="F145" s="155"/>
    </row>
    <row r="146" spans="1:6" ht="12.75" customHeight="1">
      <c r="A146" s="155"/>
      <c r="B146" s="155"/>
      <c r="C146" s="136"/>
      <c r="D146" s="136"/>
      <c r="E146" s="137"/>
    </row>
    <row r="147" spans="1:6" ht="12.75" customHeight="1">
      <c r="A147" s="155"/>
      <c r="B147" s="155"/>
      <c r="C147" s="136"/>
      <c r="D147" s="136"/>
      <c r="E147" s="137"/>
    </row>
    <row r="148" spans="1:6" ht="12.75" customHeight="1">
      <c r="A148" s="155"/>
      <c r="B148" s="155"/>
      <c r="C148" s="136"/>
      <c r="D148" s="136"/>
      <c r="E148" s="137"/>
    </row>
    <row r="149" spans="1:6" ht="12.75" customHeight="1">
      <c r="A149" s="155"/>
      <c r="B149" s="155"/>
      <c r="C149" s="136"/>
      <c r="D149" s="136"/>
      <c r="E149" s="137"/>
    </row>
    <row r="150" spans="1:6" ht="12.75" customHeight="1">
      <c r="A150" s="155"/>
      <c r="B150" s="155"/>
      <c r="C150" s="136"/>
      <c r="D150" s="136"/>
      <c r="E150" s="137"/>
    </row>
    <row r="151" spans="1:6" ht="12.75" customHeight="1">
      <c r="A151" s="155"/>
      <c r="B151" s="155"/>
      <c r="C151" s="136"/>
      <c r="D151" s="136"/>
      <c r="E151" s="137"/>
    </row>
    <row r="152" spans="1:6" ht="12.75" customHeight="1">
      <c r="A152" s="155"/>
      <c r="B152" s="155"/>
      <c r="C152" s="136"/>
      <c r="D152" s="136"/>
      <c r="E152" s="137"/>
    </row>
    <row r="153" spans="1:6" ht="12.75" customHeight="1">
      <c r="A153" s="155"/>
      <c r="B153" s="155"/>
      <c r="C153" s="136"/>
      <c r="D153" s="136"/>
      <c r="E153" s="137"/>
    </row>
    <row r="154" spans="1:6" ht="12.75" customHeight="1">
      <c r="C154" s="136"/>
      <c r="D154" s="136"/>
      <c r="E154" s="137"/>
    </row>
    <row r="155" spans="1:6" ht="12.75" customHeight="1">
      <c r="C155" s="136"/>
      <c r="D155" s="136"/>
      <c r="E155" s="137"/>
    </row>
    <row r="156" spans="1:6" ht="12.75" customHeight="1">
      <c r="C156" s="136"/>
      <c r="D156" s="136"/>
      <c r="E156" s="137"/>
    </row>
    <row r="157" spans="1:6" ht="12.75" customHeight="1">
      <c r="C157" s="136"/>
      <c r="D157" s="136"/>
      <c r="E157" s="137"/>
    </row>
    <row r="158" spans="1:6" ht="12.75" customHeight="1">
      <c r="C158" s="136"/>
      <c r="D158" s="136"/>
      <c r="E158" s="137"/>
    </row>
    <row r="159" spans="1:6" ht="12.75" customHeight="1">
      <c r="C159" s="136"/>
      <c r="D159" s="136"/>
      <c r="E159" s="137"/>
    </row>
    <row r="160" spans="1:6" ht="12.75" customHeight="1">
      <c r="C160" s="136"/>
      <c r="D160" s="136"/>
      <c r="E160" s="137"/>
    </row>
    <row r="161" spans="3:5" ht="12.75" customHeight="1">
      <c r="C161" s="136"/>
      <c r="D161" s="136"/>
      <c r="E161" s="137"/>
    </row>
    <row r="162" spans="3:5" ht="12.75" customHeight="1">
      <c r="C162" s="136"/>
      <c r="D162" s="136"/>
      <c r="E162" s="137"/>
    </row>
    <row r="163" spans="3:5" ht="12.75" customHeight="1">
      <c r="C163" s="136"/>
      <c r="D163" s="136"/>
      <c r="E163" s="137"/>
    </row>
    <row r="164" spans="3:5" ht="12.75" customHeight="1">
      <c r="C164" s="136"/>
      <c r="D164" s="136"/>
      <c r="E164" s="137"/>
    </row>
    <row r="165" spans="3:5" ht="12.75" customHeight="1">
      <c r="C165" s="136"/>
      <c r="D165" s="136"/>
      <c r="E165" s="137"/>
    </row>
    <row r="166" spans="3:5" ht="12.75" customHeight="1">
      <c r="C166" s="136"/>
      <c r="D166" s="136"/>
      <c r="E166" s="137"/>
    </row>
    <row r="167" spans="3:5" ht="12.75" customHeight="1">
      <c r="C167" s="136"/>
      <c r="D167" s="136"/>
      <c r="E167" s="137"/>
    </row>
    <row r="168" spans="3:5" ht="12.75" customHeight="1">
      <c r="C168" s="136"/>
      <c r="D168" s="136"/>
      <c r="E168" s="137"/>
    </row>
    <row r="169" spans="3:5" ht="12.75" customHeight="1">
      <c r="C169" s="136"/>
      <c r="D169" s="136"/>
      <c r="E169" s="137"/>
    </row>
    <row r="170" spans="3:5" ht="12.75" customHeight="1">
      <c r="C170" s="136"/>
      <c r="D170" s="136"/>
      <c r="E170" s="137"/>
    </row>
    <row r="171" spans="3:5" ht="12.75" customHeight="1">
      <c r="C171" s="136"/>
      <c r="D171" s="136"/>
      <c r="E171" s="137"/>
    </row>
    <row r="172" spans="3:5" ht="12.75" customHeight="1">
      <c r="C172" s="136"/>
      <c r="D172" s="136"/>
      <c r="E172" s="137"/>
    </row>
    <row r="173" spans="3:5" ht="12.75" customHeight="1">
      <c r="C173" s="136"/>
      <c r="D173" s="136"/>
      <c r="E173" s="137"/>
    </row>
    <row r="174" spans="3:5" ht="12.75" customHeight="1">
      <c r="C174" s="136"/>
      <c r="D174" s="136"/>
      <c r="E174" s="137"/>
    </row>
    <row r="175" spans="3:5" ht="12.75" customHeight="1">
      <c r="C175" s="136"/>
      <c r="D175" s="136"/>
      <c r="E175" s="137"/>
    </row>
    <row r="176" spans="3:5" ht="12.75" customHeight="1">
      <c r="C176" s="136"/>
      <c r="D176" s="136"/>
      <c r="E176" s="137"/>
    </row>
    <row r="177" spans="3:5" ht="12.75" customHeight="1">
      <c r="C177" s="136"/>
      <c r="D177" s="136"/>
      <c r="E177" s="137"/>
    </row>
    <row r="178" spans="3:5" ht="12.75" customHeight="1">
      <c r="C178" s="136"/>
      <c r="D178" s="136"/>
      <c r="E178" s="137"/>
    </row>
    <row r="179" spans="3:5" ht="12.75" customHeight="1">
      <c r="C179" s="136"/>
      <c r="D179" s="136"/>
      <c r="E179" s="137"/>
    </row>
    <row r="180" spans="3:5" ht="12.75" customHeight="1">
      <c r="C180" s="136"/>
      <c r="D180" s="136"/>
      <c r="E180" s="137"/>
    </row>
    <row r="181" spans="3:5" ht="12.75" customHeight="1">
      <c r="C181" s="136"/>
      <c r="D181" s="136"/>
      <c r="E181" s="137"/>
    </row>
    <row r="182" spans="3:5" ht="12.75" customHeight="1">
      <c r="C182" s="136"/>
      <c r="D182" s="136"/>
      <c r="E182" s="137"/>
    </row>
    <row r="183" spans="3:5" ht="12.75" customHeight="1">
      <c r="C183" s="136"/>
      <c r="D183" s="136"/>
      <c r="E183" s="137"/>
    </row>
    <row r="184" spans="3:5" ht="12.75" customHeight="1">
      <c r="C184" s="136"/>
      <c r="D184" s="136"/>
      <c r="E184" s="137"/>
    </row>
    <row r="185" spans="3:5" ht="12.75" customHeight="1">
      <c r="C185" s="136"/>
      <c r="D185" s="136"/>
      <c r="E185" s="137"/>
    </row>
    <row r="186" spans="3:5" ht="12.75" customHeight="1">
      <c r="C186" s="136"/>
      <c r="D186" s="136"/>
      <c r="E186" s="137"/>
    </row>
    <row r="187" spans="3:5" ht="12.75" customHeight="1">
      <c r="C187" s="136"/>
      <c r="D187" s="136"/>
      <c r="E187" s="137"/>
    </row>
    <row r="188" spans="3:5" ht="12.75" customHeight="1">
      <c r="C188" s="136"/>
      <c r="D188" s="136"/>
      <c r="E188" s="137"/>
    </row>
    <row r="189" spans="3:5" ht="12.75" customHeight="1">
      <c r="C189" s="136"/>
      <c r="D189" s="136"/>
      <c r="E189" s="137"/>
    </row>
    <row r="190" spans="3:5" ht="12.75" customHeight="1">
      <c r="C190" s="136"/>
      <c r="D190" s="136"/>
      <c r="E190" s="137"/>
    </row>
    <row r="191" spans="3:5" ht="12.75" customHeight="1">
      <c r="C191" s="136"/>
      <c r="D191" s="136"/>
      <c r="E191" s="137"/>
    </row>
    <row r="192" spans="3:5" ht="12.75" customHeight="1">
      <c r="C192" s="136"/>
      <c r="D192" s="136"/>
      <c r="E192" s="137"/>
    </row>
    <row r="193" spans="3:5" ht="12.75" customHeight="1">
      <c r="C193" s="136"/>
      <c r="D193" s="136"/>
      <c r="E193" s="137"/>
    </row>
    <row r="194" spans="3:5" ht="12.75" customHeight="1">
      <c r="C194" s="136"/>
      <c r="D194" s="136"/>
      <c r="E194" s="137"/>
    </row>
    <row r="195" spans="3:5" ht="12.75" customHeight="1">
      <c r="C195" s="136"/>
      <c r="D195" s="136"/>
      <c r="E195" s="137"/>
    </row>
    <row r="196" spans="3:5" ht="12.75" customHeight="1">
      <c r="C196" s="136"/>
      <c r="D196" s="136"/>
      <c r="E196" s="137"/>
    </row>
    <row r="197" spans="3:5" ht="12.75" customHeight="1">
      <c r="C197" s="136"/>
      <c r="D197" s="136"/>
      <c r="E197" s="137"/>
    </row>
    <row r="198" spans="3:5" ht="12.75" customHeight="1">
      <c r="C198" s="136"/>
      <c r="D198" s="136"/>
      <c r="E198" s="137"/>
    </row>
    <row r="199" spans="3:5" ht="12.75" customHeight="1">
      <c r="C199" s="136"/>
      <c r="D199" s="136"/>
      <c r="E199" s="137"/>
    </row>
    <row r="200" spans="3:5" ht="12.75" customHeight="1">
      <c r="C200" s="136"/>
      <c r="D200" s="136"/>
      <c r="E200" s="137"/>
    </row>
    <row r="201" spans="3:5" ht="12.75" customHeight="1">
      <c r="C201" s="136"/>
      <c r="D201" s="136"/>
      <c r="E201" s="137"/>
    </row>
    <row r="202" spans="3:5" ht="12.75" customHeight="1">
      <c r="C202" s="136"/>
      <c r="D202" s="136"/>
      <c r="E202" s="137"/>
    </row>
    <row r="203" spans="3:5" ht="12.75" customHeight="1">
      <c r="C203" s="136"/>
      <c r="D203" s="136"/>
      <c r="E203" s="137"/>
    </row>
    <row r="204" spans="3:5" ht="12.75" customHeight="1">
      <c r="C204" s="136"/>
      <c r="D204" s="136"/>
      <c r="E204" s="137"/>
    </row>
    <row r="205" spans="3:5" ht="12.75" customHeight="1">
      <c r="C205" s="136"/>
      <c r="D205" s="136"/>
      <c r="E205" s="137"/>
    </row>
    <row r="206" spans="3:5" ht="12.75" customHeight="1">
      <c r="C206" s="136"/>
      <c r="D206" s="136"/>
      <c r="E206" s="137"/>
    </row>
    <row r="207" spans="3:5" ht="12.75" customHeight="1">
      <c r="C207" s="136"/>
      <c r="D207" s="136"/>
      <c r="E207" s="137"/>
    </row>
    <row r="208" spans="3:5" ht="12.75" customHeight="1">
      <c r="C208" s="136"/>
      <c r="D208" s="136"/>
      <c r="E208" s="137"/>
    </row>
    <row r="209" spans="3:5" ht="12.75" customHeight="1">
      <c r="C209" s="136"/>
      <c r="D209" s="136"/>
      <c r="E209" s="137"/>
    </row>
    <row r="210" spans="3:5" ht="12.75" customHeight="1">
      <c r="C210" s="136"/>
      <c r="D210" s="136"/>
      <c r="E210" s="137"/>
    </row>
    <row r="211" spans="3:5" ht="12.75" customHeight="1">
      <c r="C211" s="136"/>
      <c r="D211" s="136"/>
      <c r="E211" s="137"/>
    </row>
    <row r="212" spans="3:5" ht="12.75" customHeight="1">
      <c r="C212" s="136"/>
      <c r="D212" s="136"/>
      <c r="E212" s="137"/>
    </row>
    <row r="213" spans="3:5" ht="12.75" customHeight="1">
      <c r="C213" s="136"/>
      <c r="D213" s="136"/>
      <c r="E213" s="137"/>
    </row>
    <row r="214" spans="3:5" ht="12.75" customHeight="1">
      <c r="C214" s="136"/>
      <c r="D214" s="136"/>
      <c r="E214" s="137"/>
    </row>
    <row r="215" spans="3:5" ht="12.75" customHeight="1">
      <c r="C215" s="136"/>
      <c r="D215" s="136"/>
      <c r="E215" s="137"/>
    </row>
    <row r="216" spans="3:5" ht="12.75" customHeight="1">
      <c r="C216" s="136"/>
      <c r="D216" s="136"/>
      <c r="E216" s="137"/>
    </row>
    <row r="217" spans="3:5" ht="12.75" customHeight="1">
      <c r="C217" s="136"/>
      <c r="D217" s="136"/>
      <c r="E217" s="137"/>
    </row>
    <row r="218" spans="3:5" ht="12.75" customHeight="1">
      <c r="C218" s="136"/>
      <c r="D218" s="136"/>
      <c r="E218" s="137"/>
    </row>
    <row r="219" spans="3:5" ht="12.75" customHeight="1">
      <c r="C219" s="136"/>
      <c r="D219" s="136"/>
      <c r="E219" s="137"/>
    </row>
    <row r="220" spans="3:5" ht="12.75" customHeight="1">
      <c r="C220" s="136"/>
      <c r="D220" s="136"/>
      <c r="E220" s="137"/>
    </row>
    <row r="221" spans="3:5" ht="12.75" customHeight="1">
      <c r="C221" s="136"/>
      <c r="D221" s="136"/>
      <c r="E221" s="137"/>
    </row>
    <row r="222" spans="3:5" ht="12.75" customHeight="1">
      <c r="C222" s="136"/>
      <c r="D222" s="136"/>
      <c r="E222" s="137"/>
    </row>
    <row r="223" spans="3:5" ht="12.75" customHeight="1">
      <c r="C223" s="136"/>
      <c r="D223" s="136"/>
      <c r="E223" s="137"/>
    </row>
    <row r="224" spans="3:5" ht="12.75" customHeight="1">
      <c r="C224" s="136"/>
      <c r="D224" s="136"/>
      <c r="E224" s="137"/>
    </row>
    <row r="225" spans="3:5" ht="12.75" customHeight="1">
      <c r="C225" s="136"/>
      <c r="D225" s="136"/>
      <c r="E225" s="137"/>
    </row>
    <row r="226" spans="3:5" ht="12.75" customHeight="1">
      <c r="C226" s="136"/>
      <c r="D226" s="136"/>
      <c r="E226" s="137"/>
    </row>
    <row r="227" spans="3:5" ht="12.75" customHeight="1">
      <c r="C227" s="136"/>
      <c r="D227" s="136"/>
      <c r="E227" s="137"/>
    </row>
    <row r="228" spans="3:5" ht="12.75" customHeight="1">
      <c r="C228" s="136"/>
      <c r="D228" s="136"/>
      <c r="E228" s="137"/>
    </row>
    <row r="229" spans="3:5" ht="12.75" customHeight="1">
      <c r="C229" s="136"/>
      <c r="D229" s="136"/>
      <c r="E229" s="137"/>
    </row>
    <row r="230" spans="3:5" ht="12.75" customHeight="1">
      <c r="C230" s="136"/>
      <c r="D230" s="136"/>
      <c r="E230" s="137"/>
    </row>
    <row r="231" spans="3:5" ht="12.75" customHeight="1">
      <c r="C231" s="136"/>
      <c r="D231" s="136"/>
      <c r="E231" s="137"/>
    </row>
    <row r="232" spans="3:5" ht="12.75" customHeight="1">
      <c r="C232" s="136"/>
      <c r="D232" s="136"/>
      <c r="E232" s="137"/>
    </row>
    <row r="233" spans="3:5" ht="12.75" customHeight="1">
      <c r="C233" s="136"/>
      <c r="D233" s="136"/>
      <c r="E233" s="137"/>
    </row>
    <row r="234" spans="3:5" ht="12.75" customHeight="1">
      <c r="C234" s="136"/>
      <c r="D234" s="136"/>
      <c r="E234" s="137"/>
    </row>
    <row r="235" spans="3:5" ht="12.75" customHeight="1">
      <c r="C235" s="136"/>
      <c r="D235" s="136"/>
      <c r="E235" s="137"/>
    </row>
    <row r="236" spans="3:5" ht="12.75" customHeight="1">
      <c r="C236" s="136"/>
      <c r="D236" s="136"/>
      <c r="E236" s="137"/>
    </row>
    <row r="237" spans="3:5" ht="12.75" customHeight="1">
      <c r="C237" s="136"/>
      <c r="D237" s="136"/>
      <c r="E237" s="137"/>
    </row>
    <row r="238" spans="3:5" ht="12.75" customHeight="1">
      <c r="C238" s="136"/>
      <c r="D238" s="136"/>
      <c r="E238" s="137"/>
    </row>
    <row r="239" spans="3:5" ht="12.75" customHeight="1">
      <c r="C239" s="136"/>
      <c r="D239" s="136"/>
      <c r="E239" s="137"/>
    </row>
    <row r="240" spans="3:5" ht="12.75" customHeight="1">
      <c r="C240" s="136"/>
      <c r="D240" s="136"/>
      <c r="E240" s="137"/>
    </row>
    <row r="241" spans="3:5" ht="12.75" customHeight="1">
      <c r="C241" s="136"/>
      <c r="D241" s="136"/>
      <c r="E241" s="137"/>
    </row>
    <row r="242" spans="3:5" ht="12.75" customHeight="1">
      <c r="C242" s="136"/>
      <c r="D242" s="136"/>
      <c r="E242" s="137"/>
    </row>
    <row r="243" spans="3:5" ht="12.75" customHeight="1">
      <c r="C243" s="136"/>
      <c r="D243" s="136"/>
      <c r="E243" s="137"/>
    </row>
    <row r="244" spans="3:5" ht="12.75" customHeight="1">
      <c r="C244" s="136"/>
      <c r="D244" s="136"/>
      <c r="E244" s="137"/>
    </row>
    <row r="245" spans="3:5" ht="12.75" customHeight="1">
      <c r="C245" s="136"/>
      <c r="D245" s="136"/>
      <c r="E245" s="137"/>
    </row>
    <row r="246" spans="3:5" ht="12.75" customHeight="1">
      <c r="C246" s="136"/>
      <c r="D246" s="136"/>
      <c r="E246" s="137"/>
    </row>
    <row r="247" spans="3:5" ht="12.75" customHeight="1">
      <c r="C247" s="136"/>
      <c r="D247" s="136"/>
      <c r="E247" s="137"/>
    </row>
    <row r="248" spans="3:5" ht="12.75" customHeight="1">
      <c r="C248" s="136"/>
      <c r="D248" s="136"/>
      <c r="E248" s="137"/>
    </row>
    <row r="249" spans="3:5" ht="12.75" customHeight="1">
      <c r="C249" s="136"/>
      <c r="D249" s="136"/>
      <c r="E249" s="137"/>
    </row>
    <row r="250" spans="3:5" ht="12.75" customHeight="1">
      <c r="C250" s="136"/>
      <c r="D250" s="136"/>
      <c r="E250" s="137"/>
    </row>
    <row r="251" spans="3:5" ht="12.75" customHeight="1">
      <c r="C251" s="136"/>
      <c r="D251" s="136"/>
      <c r="E251" s="137"/>
    </row>
    <row r="252" spans="3:5" ht="12.75" customHeight="1">
      <c r="C252" s="136"/>
      <c r="D252" s="136"/>
      <c r="E252" s="137"/>
    </row>
    <row r="253" spans="3:5" ht="12.75" customHeight="1">
      <c r="C253" s="136"/>
      <c r="D253" s="136"/>
      <c r="E253" s="137"/>
    </row>
    <row r="254" spans="3:5" ht="12.75" customHeight="1">
      <c r="C254" s="136"/>
      <c r="D254" s="136"/>
      <c r="E254" s="137"/>
    </row>
    <row r="255" spans="3:5" ht="12.75" customHeight="1">
      <c r="C255" s="136"/>
      <c r="D255" s="136"/>
      <c r="E255" s="137"/>
    </row>
    <row r="256" spans="3:5" ht="12.75" customHeight="1">
      <c r="C256" s="136"/>
      <c r="D256" s="136"/>
      <c r="E256" s="137"/>
    </row>
    <row r="257" spans="3:5" ht="12.75" customHeight="1">
      <c r="C257" s="136"/>
      <c r="D257" s="136"/>
      <c r="E257" s="137"/>
    </row>
    <row r="258" spans="3:5" ht="12.75" customHeight="1">
      <c r="C258" s="136"/>
      <c r="D258" s="136"/>
      <c r="E258" s="137"/>
    </row>
    <row r="259" spans="3:5" ht="12.75" customHeight="1">
      <c r="C259" s="136"/>
      <c r="D259" s="136"/>
      <c r="E259" s="137"/>
    </row>
    <row r="260" spans="3:5" ht="12.75" customHeight="1">
      <c r="C260" s="136"/>
      <c r="D260" s="136"/>
      <c r="E260" s="137"/>
    </row>
    <row r="261" spans="3:5" ht="12.75" customHeight="1">
      <c r="C261" s="136"/>
      <c r="D261" s="136"/>
      <c r="E261" s="137"/>
    </row>
    <row r="262" spans="3:5" ht="12.75" customHeight="1">
      <c r="C262" s="136"/>
      <c r="D262" s="136"/>
      <c r="E262" s="137"/>
    </row>
    <row r="263" spans="3:5" ht="12.75" customHeight="1">
      <c r="C263" s="136"/>
      <c r="D263" s="136"/>
      <c r="E263" s="137"/>
    </row>
    <row r="264" spans="3:5" ht="12.75" customHeight="1">
      <c r="C264" s="136"/>
      <c r="D264" s="136"/>
      <c r="E264" s="137"/>
    </row>
    <row r="265" spans="3:5" ht="12.75" customHeight="1">
      <c r="C265" s="136"/>
      <c r="D265" s="136"/>
      <c r="E265" s="137"/>
    </row>
    <row r="266" spans="3:5" ht="12.75" customHeight="1">
      <c r="C266" s="136"/>
      <c r="D266" s="136"/>
      <c r="E266" s="137"/>
    </row>
    <row r="267" spans="3:5" ht="12.75" customHeight="1">
      <c r="C267" s="136"/>
      <c r="D267" s="136"/>
      <c r="E267" s="137"/>
    </row>
    <row r="268" spans="3:5" ht="12.75" customHeight="1">
      <c r="C268" s="136"/>
      <c r="D268" s="136"/>
      <c r="E268" s="137"/>
    </row>
    <row r="269" spans="3:5" ht="12.75" customHeight="1">
      <c r="C269" s="136"/>
      <c r="D269" s="136"/>
      <c r="E269" s="137"/>
    </row>
    <row r="270" spans="3:5" ht="12.75" customHeight="1">
      <c r="C270" s="136"/>
      <c r="D270" s="136"/>
      <c r="E270" s="137"/>
    </row>
    <row r="271" spans="3:5" ht="12.75" customHeight="1">
      <c r="C271" s="136"/>
      <c r="D271" s="136"/>
      <c r="E271" s="137"/>
    </row>
    <row r="272" spans="3:5" ht="12.75" customHeight="1">
      <c r="C272" s="136"/>
      <c r="D272" s="136"/>
      <c r="E272" s="137"/>
    </row>
    <row r="273" spans="3:5" ht="12.75" customHeight="1">
      <c r="C273" s="136"/>
      <c r="D273" s="136"/>
      <c r="E273" s="137"/>
    </row>
    <row r="274" spans="3:5" ht="12.75" customHeight="1">
      <c r="C274" s="136"/>
      <c r="D274" s="136"/>
      <c r="E274" s="137"/>
    </row>
    <row r="275" spans="3:5" ht="12.75" customHeight="1">
      <c r="C275" s="136"/>
      <c r="D275" s="136"/>
      <c r="E275" s="137"/>
    </row>
    <row r="276" spans="3:5" ht="12.75" customHeight="1">
      <c r="C276" s="136"/>
      <c r="D276" s="136"/>
      <c r="E276" s="137"/>
    </row>
    <row r="277" spans="3:5" ht="12.75" customHeight="1">
      <c r="C277" s="136"/>
      <c r="D277" s="136"/>
      <c r="E277" s="137"/>
    </row>
    <row r="278" spans="3:5" ht="12.75" customHeight="1">
      <c r="C278" s="136"/>
      <c r="D278" s="136"/>
      <c r="E278" s="137"/>
    </row>
    <row r="279" spans="3:5" ht="12.75" customHeight="1">
      <c r="C279" s="136"/>
      <c r="D279" s="136"/>
      <c r="E279" s="137"/>
    </row>
    <row r="280" spans="3:5" ht="12.75" customHeight="1">
      <c r="C280" s="136"/>
      <c r="D280" s="136"/>
      <c r="E280" s="137"/>
    </row>
    <row r="281" spans="3:5" ht="12.75" customHeight="1">
      <c r="C281" s="136"/>
      <c r="D281" s="136"/>
      <c r="E281" s="137"/>
    </row>
    <row r="282" spans="3:5" ht="12.75" customHeight="1">
      <c r="C282" s="136"/>
      <c r="D282" s="136"/>
      <c r="E282" s="137"/>
    </row>
    <row r="283" spans="3:5" ht="12.75" customHeight="1">
      <c r="C283" s="136"/>
      <c r="D283" s="136"/>
      <c r="E283" s="137"/>
    </row>
    <row r="284" spans="3:5" ht="12.75" customHeight="1">
      <c r="C284" s="136"/>
      <c r="D284" s="136"/>
      <c r="E284" s="137"/>
    </row>
    <row r="285" spans="3:5" ht="12.75" customHeight="1">
      <c r="C285" s="136"/>
      <c r="D285" s="136"/>
      <c r="E285" s="137"/>
    </row>
    <row r="286" spans="3:5" ht="12.75" customHeight="1">
      <c r="C286" s="136"/>
      <c r="D286" s="136"/>
      <c r="E286" s="137"/>
    </row>
    <row r="287" spans="3:5" ht="12.75" customHeight="1">
      <c r="C287" s="136"/>
      <c r="D287" s="136"/>
      <c r="E287" s="137"/>
    </row>
    <row r="288" spans="3:5" ht="12.75" customHeight="1">
      <c r="C288" s="136"/>
      <c r="D288" s="136"/>
      <c r="E288" s="137"/>
    </row>
    <row r="289" spans="3:5" ht="12.75" customHeight="1">
      <c r="C289" s="136"/>
      <c r="D289" s="136"/>
      <c r="E289" s="137"/>
    </row>
    <row r="290" spans="3:5" ht="12.75" customHeight="1">
      <c r="C290" s="136"/>
      <c r="D290" s="136"/>
      <c r="E290" s="137"/>
    </row>
    <row r="291" spans="3:5" ht="12.75" customHeight="1">
      <c r="C291" s="136"/>
      <c r="D291" s="136"/>
      <c r="E291" s="137"/>
    </row>
    <row r="292" spans="3:5" ht="12.75" customHeight="1">
      <c r="C292" s="136"/>
      <c r="D292" s="136"/>
      <c r="E292" s="137"/>
    </row>
    <row r="293" spans="3:5" ht="12.75" customHeight="1">
      <c r="C293" s="136"/>
      <c r="D293" s="136"/>
      <c r="E293" s="137"/>
    </row>
    <row r="294" spans="3:5" ht="12.75" customHeight="1">
      <c r="C294" s="136"/>
      <c r="D294" s="136"/>
      <c r="E294" s="137"/>
    </row>
    <row r="295" spans="3:5" ht="12.75" customHeight="1">
      <c r="C295" s="136"/>
      <c r="D295" s="136"/>
      <c r="E295" s="137"/>
    </row>
    <row r="296" spans="3:5" ht="12.75" customHeight="1">
      <c r="C296" s="136"/>
      <c r="D296" s="136"/>
      <c r="E296" s="137"/>
    </row>
    <row r="297" spans="3:5" ht="12.75" customHeight="1">
      <c r="C297" s="136"/>
      <c r="D297" s="136"/>
      <c r="E297" s="137"/>
    </row>
    <row r="298" spans="3:5" ht="12.75" customHeight="1">
      <c r="C298" s="136"/>
      <c r="D298" s="136"/>
      <c r="E298" s="137"/>
    </row>
    <row r="299" spans="3:5" ht="12.75" customHeight="1">
      <c r="C299" s="136"/>
      <c r="D299" s="136"/>
      <c r="E299" s="137"/>
    </row>
    <row r="300" spans="3:5" ht="12.75" customHeight="1">
      <c r="C300" s="136"/>
      <c r="D300" s="136"/>
      <c r="E300" s="137"/>
    </row>
    <row r="301" spans="3:5" ht="12.75" customHeight="1">
      <c r="C301" s="136"/>
      <c r="D301" s="136"/>
      <c r="E301" s="137"/>
    </row>
    <row r="302" spans="3:5" ht="12.75" customHeight="1">
      <c r="C302" s="136"/>
      <c r="D302" s="136"/>
      <c r="E302" s="137"/>
    </row>
    <row r="303" spans="3:5" ht="12.75" customHeight="1">
      <c r="C303" s="136"/>
      <c r="D303" s="136"/>
      <c r="E303" s="137"/>
    </row>
    <row r="304" spans="3:5" ht="12.75" customHeight="1">
      <c r="C304" s="136"/>
      <c r="D304" s="136"/>
      <c r="E304" s="137"/>
    </row>
    <row r="305" spans="3:5" ht="12.75" customHeight="1">
      <c r="C305" s="136"/>
      <c r="D305" s="136"/>
      <c r="E305" s="137"/>
    </row>
    <row r="306" spans="3:5" ht="12.75" customHeight="1">
      <c r="C306" s="136"/>
      <c r="D306" s="136"/>
      <c r="E306" s="137"/>
    </row>
    <row r="307" spans="3:5" ht="12.75" customHeight="1">
      <c r="C307" s="136"/>
      <c r="D307" s="136"/>
      <c r="E307" s="137"/>
    </row>
    <row r="308" spans="3:5" ht="12.75" customHeight="1">
      <c r="C308" s="136"/>
      <c r="D308" s="136"/>
      <c r="E308" s="137"/>
    </row>
    <row r="309" spans="3:5" ht="12.75" customHeight="1">
      <c r="C309" s="136"/>
      <c r="D309" s="136"/>
      <c r="E309" s="137"/>
    </row>
    <row r="310" spans="3:5" ht="12.75" customHeight="1">
      <c r="C310" s="136"/>
      <c r="D310" s="136"/>
      <c r="E310" s="137"/>
    </row>
    <row r="311" spans="3:5" ht="12.75" customHeight="1">
      <c r="C311" s="136"/>
      <c r="D311" s="136"/>
      <c r="E311" s="137"/>
    </row>
    <row r="312" spans="3:5" ht="12.75" customHeight="1">
      <c r="C312" s="136"/>
      <c r="D312" s="136"/>
      <c r="E312" s="137"/>
    </row>
    <row r="313" spans="3:5" ht="12.75" customHeight="1">
      <c r="C313" s="136"/>
      <c r="D313" s="136"/>
      <c r="E313" s="137"/>
    </row>
    <row r="314" spans="3:5" ht="12.75" customHeight="1">
      <c r="C314" s="136"/>
      <c r="D314" s="136"/>
      <c r="E314" s="137"/>
    </row>
    <row r="315" spans="3:5" ht="12.75" customHeight="1">
      <c r="C315" s="136"/>
      <c r="D315" s="136"/>
      <c r="E315" s="137"/>
    </row>
    <row r="316" spans="3:5">
      <c r="C316" s="136"/>
      <c r="D316" s="136"/>
      <c r="E316" s="137"/>
    </row>
    <row r="317" spans="3:5">
      <c r="C317" s="136"/>
      <c r="D317" s="136"/>
      <c r="E317" s="137"/>
    </row>
    <row r="318" spans="3:5">
      <c r="C318" s="136"/>
      <c r="D318" s="136"/>
      <c r="E318" s="137"/>
    </row>
    <row r="319" spans="3:5">
      <c r="C319" s="136"/>
      <c r="D319" s="136"/>
      <c r="E319" s="137"/>
    </row>
    <row r="320" spans="3:5">
      <c r="C320" s="136"/>
      <c r="D320" s="136"/>
      <c r="E320" s="137"/>
    </row>
    <row r="321" spans="3:5">
      <c r="C321" s="136"/>
      <c r="D321" s="136"/>
      <c r="E321" s="137"/>
    </row>
    <row r="322" spans="3:5">
      <c r="C322" s="136"/>
      <c r="D322" s="136"/>
      <c r="E322" s="137"/>
    </row>
    <row r="323" spans="3:5">
      <c r="C323" s="136"/>
      <c r="D323" s="136"/>
      <c r="E323" s="137"/>
    </row>
    <row r="324" spans="3:5">
      <c r="C324" s="136"/>
      <c r="D324" s="136"/>
      <c r="E324" s="137"/>
    </row>
    <row r="325" spans="3:5">
      <c r="C325" s="136"/>
      <c r="D325" s="136"/>
      <c r="E325" s="137"/>
    </row>
    <row r="326" spans="3:5">
      <c r="C326" s="136"/>
      <c r="D326" s="136"/>
      <c r="E326" s="137"/>
    </row>
    <row r="327" spans="3:5">
      <c r="C327" s="136"/>
      <c r="D327" s="136"/>
      <c r="E327" s="137"/>
    </row>
    <row r="328" spans="3:5">
      <c r="C328" s="136"/>
      <c r="D328" s="136"/>
      <c r="E328" s="137"/>
    </row>
    <row r="329" spans="3:5">
      <c r="C329" s="136"/>
      <c r="D329" s="136"/>
      <c r="E329" s="137"/>
    </row>
    <row r="330" spans="3:5">
      <c r="C330" s="136"/>
      <c r="D330" s="136"/>
      <c r="E330" s="137"/>
    </row>
    <row r="331" spans="3:5">
      <c r="C331" s="136"/>
      <c r="D331" s="136"/>
      <c r="E331" s="137"/>
    </row>
    <row r="332" spans="3:5">
      <c r="C332" s="136"/>
      <c r="D332" s="136"/>
      <c r="E332" s="137"/>
    </row>
    <row r="333" spans="3:5">
      <c r="C333" s="136"/>
      <c r="D333" s="136"/>
      <c r="E333" s="137"/>
    </row>
    <row r="334" spans="3:5">
      <c r="C334" s="136"/>
      <c r="D334" s="136"/>
      <c r="E334" s="137"/>
    </row>
    <row r="335" spans="3:5">
      <c r="C335" s="136"/>
      <c r="D335" s="136"/>
      <c r="E335" s="137"/>
    </row>
    <row r="336" spans="3:5">
      <c r="C336" s="136"/>
      <c r="D336" s="136"/>
      <c r="E336" s="137"/>
    </row>
    <row r="337" spans="3:5">
      <c r="C337" s="136"/>
      <c r="D337" s="136"/>
      <c r="E337" s="137"/>
    </row>
    <row r="338" spans="3:5">
      <c r="C338" s="136"/>
      <c r="D338" s="136"/>
      <c r="E338" s="137"/>
    </row>
    <row r="339" spans="3:5">
      <c r="C339" s="136"/>
      <c r="D339" s="136"/>
      <c r="E339" s="137"/>
    </row>
    <row r="340" spans="3:5">
      <c r="C340" s="136"/>
      <c r="D340" s="136"/>
      <c r="E340" s="137"/>
    </row>
    <row r="341" spans="3:5">
      <c r="C341" s="136"/>
      <c r="D341" s="136"/>
      <c r="E341" s="137"/>
    </row>
    <row r="342" spans="3:5">
      <c r="C342" s="136"/>
      <c r="D342" s="136"/>
      <c r="E342" s="137"/>
    </row>
    <row r="343" spans="3:5">
      <c r="C343" s="136"/>
      <c r="D343" s="136"/>
      <c r="E343" s="137"/>
    </row>
    <row r="344" spans="3:5">
      <c r="C344" s="136"/>
      <c r="D344" s="136"/>
      <c r="E344" s="137"/>
    </row>
    <row r="345" spans="3:5">
      <c r="C345" s="136"/>
      <c r="D345" s="136"/>
      <c r="E345" s="137"/>
    </row>
    <row r="346" spans="3:5">
      <c r="C346" s="136"/>
      <c r="D346" s="136"/>
      <c r="E346" s="137"/>
    </row>
    <row r="347" spans="3:5">
      <c r="C347" s="136"/>
      <c r="D347" s="136"/>
      <c r="E347" s="137"/>
    </row>
    <row r="348" spans="3:5">
      <c r="C348" s="136"/>
      <c r="D348" s="136"/>
      <c r="E348" s="137"/>
    </row>
    <row r="349" spans="3:5">
      <c r="C349" s="136"/>
      <c r="D349" s="136"/>
      <c r="E349" s="137"/>
    </row>
    <row r="350" spans="3:5">
      <c r="C350" s="136"/>
      <c r="D350" s="136"/>
      <c r="E350" s="137"/>
    </row>
    <row r="351" spans="3:5">
      <c r="C351" s="136"/>
      <c r="D351" s="136"/>
      <c r="E351" s="137"/>
    </row>
    <row r="352" spans="3:5">
      <c r="C352" s="136"/>
      <c r="D352" s="136"/>
      <c r="E352" s="137"/>
    </row>
    <row r="353" spans="3:5">
      <c r="C353" s="136"/>
      <c r="D353" s="136"/>
      <c r="E353" s="137"/>
    </row>
    <row r="354" spans="3:5">
      <c r="C354" s="136"/>
      <c r="D354" s="136"/>
      <c r="E354" s="137"/>
    </row>
    <row r="355" spans="3:5">
      <c r="C355" s="136"/>
      <c r="D355" s="136"/>
      <c r="E355" s="137"/>
    </row>
    <row r="356" spans="3:5">
      <c r="C356" s="136"/>
      <c r="D356" s="136"/>
      <c r="E356" s="137"/>
    </row>
    <row r="357" spans="3:5">
      <c r="C357" s="136"/>
      <c r="D357" s="136"/>
      <c r="E357" s="137"/>
    </row>
    <row r="358" spans="3:5">
      <c r="C358" s="136"/>
      <c r="D358" s="136"/>
      <c r="E358" s="137"/>
    </row>
    <row r="359" spans="3:5">
      <c r="C359" s="136"/>
      <c r="D359" s="136"/>
      <c r="E359" s="137"/>
    </row>
    <row r="360" spans="3:5">
      <c r="C360" s="136"/>
      <c r="D360" s="136"/>
      <c r="E360" s="137"/>
    </row>
    <row r="361" spans="3:5">
      <c r="C361" s="136"/>
      <c r="D361" s="136"/>
      <c r="E361" s="137"/>
    </row>
    <row r="362" spans="3:5">
      <c r="C362" s="136"/>
      <c r="D362" s="136"/>
      <c r="E362" s="137"/>
    </row>
    <row r="363" spans="3:5">
      <c r="C363" s="136"/>
      <c r="D363" s="136"/>
      <c r="E363" s="137"/>
    </row>
    <row r="364" spans="3:5">
      <c r="C364" s="136"/>
      <c r="D364" s="136"/>
      <c r="E364" s="137"/>
    </row>
    <row r="365" spans="3:5">
      <c r="C365" s="136"/>
      <c r="D365" s="136"/>
      <c r="E365" s="137"/>
    </row>
    <row r="366" spans="3:5">
      <c r="C366" s="136"/>
      <c r="D366" s="136"/>
      <c r="E366" s="137"/>
    </row>
    <row r="367" spans="3:5">
      <c r="C367" s="136"/>
      <c r="D367" s="136"/>
      <c r="E367" s="137"/>
    </row>
    <row r="368" spans="3:5">
      <c r="C368" s="136"/>
      <c r="D368" s="136"/>
      <c r="E368" s="137"/>
    </row>
    <row r="369" spans="3:5">
      <c r="C369" s="136"/>
      <c r="D369" s="136"/>
      <c r="E369" s="137"/>
    </row>
    <row r="370" spans="3:5">
      <c r="C370" s="136"/>
      <c r="D370" s="136"/>
      <c r="E370" s="137"/>
    </row>
    <row r="371" spans="3:5">
      <c r="C371" s="136"/>
      <c r="D371" s="136"/>
      <c r="E371" s="137"/>
    </row>
    <row r="372" spans="3:5">
      <c r="C372" s="136"/>
      <c r="D372" s="136"/>
      <c r="E372" s="137"/>
    </row>
    <row r="373" spans="3:5">
      <c r="C373" s="136"/>
      <c r="D373" s="136"/>
      <c r="E373" s="137"/>
    </row>
    <row r="374" spans="3:5">
      <c r="C374" s="136"/>
      <c r="D374" s="136"/>
      <c r="E374" s="137"/>
    </row>
    <row r="375" spans="3:5">
      <c r="C375" s="136"/>
      <c r="D375" s="136"/>
      <c r="E375" s="137"/>
    </row>
    <row r="376" spans="3:5">
      <c r="C376" s="136"/>
      <c r="D376" s="136"/>
      <c r="E376" s="137"/>
    </row>
    <row r="377" spans="3:5">
      <c r="C377" s="136"/>
      <c r="D377" s="136"/>
      <c r="E377" s="137"/>
    </row>
    <row r="378" spans="3:5">
      <c r="C378" s="136"/>
      <c r="D378" s="136"/>
      <c r="E378" s="137"/>
    </row>
    <row r="379" spans="3:5">
      <c r="C379" s="136"/>
      <c r="D379" s="136"/>
      <c r="E379" s="137"/>
    </row>
    <row r="380" spans="3:5">
      <c r="C380" s="136"/>
      <c r="D380" s="136"/>
      <c r="E380" s="137"/>
    </row>
    <row r="381" spans="3:5">
      <c r="C381" s="136"/>
      <c r="D381" s="136"/>
      <c r="E381" s="137"/>
    </row>
    <row r="382" spans="3:5">
      <c r="C382" s="136"/>
      <c r="D382" s="136"/>
      <c r="E382" s="137"/>
    </row>
    <row r="383" spans="3:5">
      <c r="C383" s="136"/>
      <c r="D383" s="136"/>
      <c r="E383" s="137"/>
    </row>
    <row r="384" spans="3:5">
      <c r="C384" s="136"/>
      <c r="D384" s="136"/>
      <c r="E384" s="137"/>
    </row>
    <row r="385" spans="3:5">
      <c r="C385" s="136"/>
      <c r="D385" s="136"/>
      <c r="E385" s="137"/>
    </row>
    <row r="386" spans="3:5">
      <c r="C386" s="136"/>
      <c r="D386" s="136"/>
      <c r="E386" s="137"/>
    </row>
    <row r="387" spans="3:5">
      <c r="C387" s="136"/>
      <c r="D387" s="136"/>
      <c r="E387" s="137"/>
    </row>
    <row r="388" spans="3:5">
      <c r="C388" s="136"/>
      <c r="D388" s="136"/>
      <c r="E388" s="137"/>
    </row>
    <row r="389" spans="3:5">
      <c r="C389" s="136"/>
      <c r="D389" s="136"/>
      <c r="E389" s="137"/>
    </row>
    <row r="390" spans="3:5">
      <c r="C390" s="136"/>
      <c r="D390" s="136"/>
      <c r="E390" s="137"/>
    </row>
    <row r="391" spans="3:5">
      <c r="C391" s="136"/>
      <c r="D391" s="136"/>
      <c r="E391" s="137"/>
    </row>
    <row r="392" spans="3:5">
      <c r="C392" s="136"/>
      <c r="D392" s="136"/>
      <c r="E392" s="137"/>
    </row>
    <row r="393" spans="3:5">
      <c r="C393" s="136"/>
      <c r="D393" s="136"/>
      <c r="E393" s="137"/>
    </row>
    <row r="394" spans="3:5">
      <c r="C394" s="136"/>
      <c r="D394" s="136"/>
      <c r="E394" s="137"/>
    </row>
    <row r="395" spans="3:5">
      <c r="C395" s="136"/>
      <c r="D395" s="136"/>
      <c r="E395" s="137"/>
    </row>
    <row r="396" spans="3:5">
      <c r="C396" s="136"/>
      <c r="D396" s="136"/>
      <c r="E396" s="137"/>
    </row>
    <row r="397" spans="3:5">
      <c r="C397" s="136"/>
      <c r="D397" s="136"/>
      <c r="E397" s="137"/>
    </row>
    <row r="398" spans="3:5">
      <c r="C398" s="136"/>
      <c r="D398" s="136"/>
      <c r="E398" s="137"/>
    </row>
    <row r="399" spans="3:5">
      <c r="C399" s="136"/>
      <c r="D399" s="136"/>
      <c r="E399" s="137"/>
    </row>
    <row r="400" spans="3:5">
      <c r="C400" s="136"/>
      <c r="D400" s="136"/>
      <c r="E400" s="137"/>
    </row>
    <row r="401" spans="3:5">
      <c r="C401" s="136"/>
      <c r="D401" s="136"/>
      <c r="E401" s="137"/>
    </row>
    <row r="402" spans="3:5">
      <c r="C402" s="136"/>
      <c r="D402" s="136"/>
      <c r="E402" s="137"/>
    </row>
    <row r="403" spans="3:5">
      <c r="C403" s="136"/>
      <c r="D403" s="136"/>
      <c r="E403" s="137"/>
    </row>
    <row r="404" spans="3:5">
      <c r="C404" s="136"/>
      <c r="D404" s="136"/>
      <c r="E404" s="137"/>
    </row>
    <row r="405" spans="3:5">
      <c r="C405" s="136"/>
      <c r="D405" s="136"/>
      <c r="E405" s="137"/>
    </row>
    <row r="406" spans="3:5">
      <c r="C406" s="136"/>
      <c r="D406" s="136"/>
      <c r="E406" s="137"/>
    </row>
    <row r="407" spans="3:5">
      <c r="C407" s="136"/>
      <c r="D407" s="136"/>
      <c r="E407" s="137"/>
    </row>
    <row r="408" spans="3:5">
      <c r="C408" s="136"/>
      <c r="D408" s="136"/>
      <c r="E408" s="137"/>
    </row>
    <row r="409" spans="3:5">
      <c r="C409" s="136"/>
      <c r="D409" s="136"/>
      <c r="E409" s="137"/>
    </row>
    <row r="410" spans="3:5">
      <c r="C410" s="136"/>
      <c r="D410" s="136"/>
      <c r="E410" s="137"/>
    </row>
    <row r="411" spans="3:5">
      <c r="C411" s="136"/>
      <c r="D411" s="136"/>
      <c r="E411" s="137"/>
    </row>
    <row r="412" spans="3:5">
      <c r="C412" s="136"/>
      <c r="D412" s="136"/>
      <c r="E412" s="137"/>
    </row>
    <row r="413" spans="3:5">
      <c r="C413" s="136"/>
      <c r="D413" s="136"/>
      <c r="E413" s="137"/>
    </row>
    <row r="414" spans="3:5">
      <c r="C414" s="136"/>
      <c r="D414" s="136"/>
      <c r="E414" s="137"/>
    </row>
    <row r="415" spans="3:5">
      <c r="C415" s="136"/>
      <c r="D415" s="136"/>
      <c r="E415" s="137"/>
    </row>
    <row r="416" spans="3:5">
      <c r="C416" s="136"/>
      <c r="D416" s="136"/>
      <c r="E416" s="137"/>
    </row>
    <row r="417" spans="3:5">
      <c r="C417" s="136"/>
      <c r="D417" s="136"/>
      <c r="E417" s="137"/>
    </row>
    <row r="418" spans="3:5">
      <c r="C418" s="136"/>
      <c r="D418" s="136"/>
      <c r="E418" s="137"/>
    </row>
    <row r="419" spans="3:5">
      <c r="C419" s="136"/>
      <c r="D419" s="136"/>
      <c r="E419" s="137"/>
    </row>
    <row r="420" spans="3:5">
      <c r="C420" s="136"/>
      <c r="D420" s="136"/>
      <c r="E420" s="137"/>
    </row>
    <row r="421" spans="3:5">
      <c r="C421" s="136"/>
      <c r="D421" s="136"/>
      <c r="E421" s="137"/>
    </row>
    <row r="422" spans="3:5">
      <c r="C422" s="136"/>
      <c r="D422" s="136"/>
      <c r="E422" s="137"/>
    </row>
    <row r="423" spans="3:5">
      <c r="C423" s="136"/>
      <c r="D423" s="136"/>
      <c r="E423" s="137"/>
    </row>
    <row r="424" spans="3:5">
      <c r="C424" s="136"/>
      <c r="D424" s="136"/>
      <c r="E424" s="137"/>
    </row>
    <row r="425" spans="3:5">
      <c r="C425" s="136"/>
      <c r="D425" s="136"/>
      <c r="E425" s="137"/>
    </row>
    <row r="426" spans="3:5">
      <c r="C426" s="136"/>
      <c r="D426" s="136"/>
      <c r="E426" s="137"/>
    </row>
    <row r="427" spans="3:5">
      <c r="C427" s="136"/>
      <c r="D427" s="136"/>
      <c r="E427" s="137"/>
    </row>
    <row r="428" spans="3:5">
      <c r="C428" s="136"/>
      <c r="D428" s="136"/>
      <c r="E428" s="137"/>
    </row>
    <row r="429" spans="3:5">
      <c r="C429" s="136"/>
      <c r="D429" s="136"/>
      <c r="E429" s="137"/>
    </row>
    <row r="430" spans="3:5">
      <c r="C430" s="136"/>
      <c r="D430" s="136"/>
      <c r="E430" s="137"/>
    </row>
    <row r="431" spans="3:5">
      <c r="C431" s="136"/>
      <c r="D431" s="136"/>
      <c r="E431" s="137"/>
    </row>
    <row r="432" spans="3:5">
      <c r="C432" s="136"/>
      <c r="D432" s="136"/>
      <c r="E432" s="137"/>
    </row>
    <row r="433" spans="3:5">
      <c r="C433" s="136"/>
      <c r="D433" s="136"/>
      <c r="E433" s="137"/>
    </row>
    <row r="434" spans="3:5">
      <c r="C434" s="136"/>
      <c r="D434" s="136"/>
      <c r="E434" s="137"/>
    </row>
    <row r="435" spans="3:5">
      <c r="C435" s="136"/>
      <c r="D435" s="136"/>
      <c r="E435" s="137"/>
    </row>
    <row r="436" spans="3:5">
      <c r="C436" s="136"/>
      <c r="D436" s="136"/>
      <c r="E436" s="137"/>
    </row>
    <row r="437" spans="3:5">
      <c r="C437" s="136"/>
      <c r="D437" s="136"/>
      <c r="E437" s="137"/>
    </row>
    <row r="438" spans="3:5">
      <c r="C438" s="136"/>
      <c r="D438" s="136"/>
      <c r="E438" s="137"/>
    </row>
    <row r="439" spans="3:5">
      <c r="C439" s="136"/>
      <c r="D439" s="136"/>
      <c r="E439" s="137"/>
    </row>
    <row r="440" spans="3:5">
      <c r="C440" s="136"/>
      <c r="D440" s="136"/>
      <c r="E440" s="137"/>
    </row>
    <row r="441" spans="3:5">
      <c r="C441" s="136"/>
      <c r="D441" s="136"/>
      <c r="E441" s="137"/>
    </row>
    <row r="442" spans="3:5">
      <c r="C442" s="136"/>
      <c r="D442" s="136"/>
      <c r="E442" s="137"/>
    </row>
    <row r="443" spans="3:5">
      <c r="C443" s="136"/>
      <c r="D443" s="136"/>
      <c r="E443" s="137"/>
    </row>
    <row r="444" spans="3:5">
      <c r="C444" s="136"/>
      <c r="D444" s="136"/>
      <c r="E444" s="137"/>
    </row>
    <row r="445" spans="3:5">
      <c r="C445" s="136"/>
      <c r="D445" s="136"/>
      <c r="E445" s="137"/>
    </row>
    <row r="446" spans="3:5">
      <c r="C446" s="136"/>
      <c r="D446" s="136"/>
      <c r="E446" s="137"/>
    </row>
    <row r="447" spans="3:5">
      <c r="C447" s="136"/>
      <c r="D447" s="136"/>
      <c r="E447" s="137"/>
    </row>
    <row r="448" spans="3:5">
      <c r="C448" s="136"/>
      <c r="D448" s="136"/>
      <c r="E448" s="137"/>
    </row>
    <row r="449" spans="3:5">
      <c r="C449" s="136"/>
      <c r="D449" s="136"/>
      <c r="E449" s="137"/>
    </row>
    <row r="450" spans="3:5">
      <c r="C450" s="136"/>
      <c r="D450" s="136"/>
      <c r="E450" s="137"/>
    </row>
    <row r="451" spans="3:5">
      <c r="C451" s="136"/>
      <c r="D451" s="136"/>
      <c r="E451" s="137"/>
    </row>
    <row r="452" spans="3:5">
      <c r="C452" s="136"/>
      <c r="D452" s="136"/>
      <c r="E452" s="137"/>
    </row>
    <row r="453" spans="3:5">
      <c r="C453" s="136"/>
      <c r="D453" s="136"/>
      <c r="E453" s="137"/>
    </row>
    <row r="454" spans="3:5">
      <c r="C454" s="136"/>
      <c r="D454" s="136"/>
      <c r="E454" s="137"/>
    </row>
    <row r="455" spans="3:5">
      <c r="C455" s="136"/>
      <c r="D455" s="136"/>
      <c r="E455" s="137"/>
    </row>
    <row r="456" spans="3:5">
      <c r="C456" s="136"/>
      <c r="D456" s="136"/>
      <c r="E456" s="137"/>
    </row>
    <row r="457" spans="3:5">
      <c r="C457" s="136"/>
      <c r="D457" s="136"/>
      <c r="E457" s="137"/>
    </row>
    <row r="458" spans="3:5">
      <c r="C458" s="136"/>
      <c r="D458" s="136"/>
      <c r="E458" s="137"/>
    </row>
    <row r="459" spans="3:5">
      <c r="C459" s="136"/>
      <c r="D459" s="136"/>
      <c r="E459" s="137"/>
    </row>
    <row r="460" spans="3:5">
      <c r="C460" s="136"/>
      <c r="D460" s="136"/>
      <c r="E460" s="137"/>
    </row>
    <row r="461" spans="3:5">
      <c r="C461" s="136"/>
      <c r="D461" s="136"/>
      <c r="E461" s="137"/>
    </row>
    <row r="462" spans="3:5">
      <c r="C462" s="136"/>
      <c r="D462" s="136"/>
      <c r="E462" s="137"/>
    </row>
    <row r="463" spans="3:5">
      <c r="C463" s="136"/>
      <c r="D463" s="136"/>
      <c r="E463" s="137"/>
    </row>
    <row r="464" spans="3:5">
      <c r="C464" s="136"/>
      <c r="D464" s="136"/>
      <c r="E464" s="137"/>
    </row>
    <row r="465" spans="3:5">
      <c r="C465" s="136"/>
      <c r="D465" s="136"/>
      <c r="E465" s="137"/>
    </row>
    <row r="466" spans="3:5">
      <c r="C466" s="136"/>
      <c r="D466" s="136"/>
      <c r="E466" s="137"/>
    </row>
    <row r="467" spans="3:5">
      <c r="C467" s="136"/>
      <c r="D467" s="136"/>
      <c r="E467" s="137"/>
    </row>
    <row r="468" spans="3:5">
      <c r="C468" s="136"/>
      <c r="D468" s="136"/>
      <c r="E468" s="137"/>
    </row>
    <row r="469" spans="3:5">
      <c r="C469" s="136"/>
      <c r="D469" s="136"/>
      <c r="E469" s="137"/>
    </row>
    <row r="470" spans="3:5">
      <c r="C470" s="136"/>
      <c r="D470" s="136"/>
      <c r="E470" s="137"/>
    </row>
    <row r="471" spans="3:5">
      <c r="C471" s="136"/>
      <c r="D471" s="136"/>
      <c r="E471" s="137"/>
    </row>
    <row r="472" spans="3:5">
      <c r="C472" s="136"/>
      <c r="D472" s="136"/>
      <c r="E472" s="137"/>
    </row>
    <row r="473" spans="3:5">
      <c r="C473" s="136"/>
      <c r="D473" s="136"/>
      <c r="E473" s="137"/>
    </row>
    <row r="474" spans="3:5">
      <c r="C474" s="136"/>
      <c r="D474" s="136"/>
      <c r="E474" s="137"/>
    </row>
    <row r="475" spans="3:5">
      <c r="C475" s="136"/>
      <c r="D475" s="136"/>
      <c r="E475" s="137"/>
    </row>
    <row r="476" spans="3:5">
      <c r="C476" s="136"/>
      <c r="D476" s="136"/>
      <c r="E476" s="137"/>
    </row>
    <row r="477" spans="3:5">
      <c r="C477" s="136"/>
      <c r="D477" s="136"/>
      <c r="E477" s="137"/>
    </row>
    <row r="478" spans="3:5">
      <c r="C478" s="136"/>
      <c r="D478" s="136"/>
      <c r="E478" s="137"/>
    </row>
    <row r="479" spans="3:5">
      <c r="C479" s="136"/>
      <c r="D479" s="136"/>
      <c r="E479" s="137"/>
    </row>
    <row r="480" spans="3:5">
      <c r="C480" s="136"/>
      <c r="D480" s="136"/>
      <c r="E480" s="137"/>
    </row>
    <row r="481" spans="3:5">
      <c r="C481" s="136"/>
      <c r="D481" s="136"/>
      <c r="E481" s="137"/>
    </row>
    <row r="482" spans="3:5">
      <c r="C482" s="136"/>
      <c r="D482" s="136"/>
      <c r="E482" s="137"/>
    </row>
    <row r="483" spans="3:5">
      <c r="C483" s="136"/>
      <c r="D483" s="136"/>
      <c r="E483" s="137"/>
    </row>
    <row r="484" spans="3:5">
      <c r="C484" s="136"/>
      <c r="D484" s="136"/>
      <c r="E484" s="137"/>
    </row>
    <row r="485" spans="3:5">
      <c r="C485" s="136"/>
      <c r="D485" s="136"/>
      <c r="E485" s="137"/>
    </row>
    <row r="486" spans="3:5">
      <c r="C486" s="136"/>
      <c r="D486" s="136"/>
      <c r="E486" s="137"/>
    </row>
    <row r="487" spans="3:5">
      <c r="C487" s="136"/>
      <c r="D487" s="136"/>
      <c r="E487" s="137"/>
    </row>
    <row r="488" spans="3:5">
      <c r="C488" s="136"/>
      <c r="D488" s="136"/>
      <c r="E488" s="137"/>
    </row>
    <row r="489" spans="3:5">
      <c r="C489" s="136"/>
      <c r="D489" s="136"/>
      <c r="E489" s="137"/>
    </row>
    <row r="490" spans="3:5">
      <c r="C490" s="136"/>
      <c r="D490" s="136"/>
      <c r="E490" s="137"/>
    </row>
    <row r="491" spans="3:5">
      <c r="C491" s="136"/>
      <c r="D491" s="136"/>
      <c r="E491" s="137"/>
    </row>
    <row r="492" spans="3:5">
      <c r="C492" s="136"/>
      <c r="D492" s="136"/>
      <c r="E492" s="137"/>
    </row>
    <row r="493" spans="3:5">
      <c r="C493" s="136"/>
      <c r="D493" s="136"/>
      <c r="E493" s="137"/>
    </row>
    <row r="494" spans="3:5">
      <c r="C494" s="136"/>
      <c r="D494" s="136"/>
      <c r="E494" s="137"/>
    </row>
    <row r="495" spans="3:5">
      <c r="C495" s="136"/>
      <c r="D495" s="136"/>
      <c r="E495" s="137"/>
    </row>
    <row r="496" spans="3:5">
      <c r="C496" s="136"/>
      <c r="D496" s="136"/>
      <c r="E496" s="137"/>
    </row>
    <row r="497" spans="3:5">
      <c r="C497" s="136"/>
      <c r="D497" s="136"/>
      <c r="E497" s="137"/>
    </row>
    <row r="498" spans="3:5">
      <c r="C498" s="136"/>
      <c r="D498" s="136"/>
      <c r="E498" s="137"/>
    </row>
    <row r="499" spans="3:5">
      <c r="C499" s="136"/>
      <c r="D499" s="136"/>
      <c r="E499" s="137"/>
    </row>
    <row r="500" spans="3:5">
      <c r="C500" s="136"/>
      <c r="D500" s="136"/>
      <c r="E500" s="137"/>
    </row>
    <row r="501" spans="3:5">
      <c r="C501" s="136"/>
      <c r="D501" s="136"/>
      <c r="E501" s="137"/>
    </row>
    <row r="502" spans="3:5">
      <c r="C502" s="136"/>
      <c r="D502" s="136"/>
      <c r="E502" s="137"/>
    </row>
    <row r="503" spans="3:5">
      <c r="C503" s="136"/>
      <c r="D503" s="136"/>
      <c r="E503" s="137"/>
    </row>
    <row r="504" spans="3:5">
      <c r="C504" s="136"/>
      <c r="D504" s="136"/>
      <c r="E504" s="137"/>
    </row>
    <row r="505" spans="3:5">
      <c r="C505" s="136"/>
      <c r="D505" s="136"/>
      <c r="E505" s="137"/>
    </row>
    <row r="506" spans="3:5">
      <c r="C506" s="136"/>
      <c r="D506" s="136"/>
      <c r="E506" s="137"/>
    </row>
    <row r="507" spans="3:5">
      <c r="C507" s="136"/>
      <c r="D507" s="136"/>
      <c r="E507" s="137"/>
    </row>
    <row r="508" spans="3:5">
      <c r="C508" s="136"/>
      <c r="D508" s="136"/>
      <c r="E508" s="137"/>
    </row>
    <row r="509" spans="3:5">
      <c r="C509" s="136"/>
      <c r="D509" s="136"/>
      <c r="E509" s="137"/>
    </row>
    <row r="510" spans="3:5">
      <c r="C510" s="136"/>
      <c r="D510" s="136"/>
      <c r="E510" s="137"/>
    </row>
    <row r="511" spans="3:5">
      <c r="C511" s="136"/>
      <c r="D511" s="136"/>
      <c r="E511" s="137"/>
    </row>
    <row r="512" spans="3:5">
      <c r="C512" s="136"/>
      <c r="D512" s="136"/>
      <c r="E512" s="137"/>
    </row>
    <row r="513" spans="3:5">
      <c r="C513" s="136"/>
      <c r="D513" s="136"/>
      <c r="E513" s="137"/>
    </row>
    <row r="514" spans="3:5">
      <c r="C514" s="136"/>
      <c r="D514" s="136"/>
      <c r="E514" s="137"/>
    </row>
    <row r="515" spans="3:5">
      <c r="C515" s="136"/>
      <c r="D515" s="136"/>
      <c r="E515" s="137"/>
    </row>
    <row r="516" spans="3:5">
      <c r="C516" s="136"/>
      <c r="D516" s="136"/>
      <c r="E516" s="137"/>
    </row>
    <row r="517" spans="3:5">
      <c r="C517" s="136"/>
      <c r="D517" s="136"/>
      <c r="E517" s="137"/>
    </row>
    <row r="518" spans="3:5">
      <c r="C518" s="136"/>
      <c r="D518" s="136"/>
      <c r="E518" s="137"/>
    </row>
    <row r="519" spans="3:5">
      <c r="C519" s="136"/>
      <c r="D519" s="136"/>
      <c r="E519" s="137"/>
    </row>
    <row r="520" spans="3:5">
      <c r="C520" s="136"/>
      <c r="D520" s="136"/>
      <c r="E520" s="137"/>
    </row>
    <row r="521" spans="3:5">
      <c r="C521" s="136"/>
      <c r="D521" s="136"/>
      <c r="E521" s="137"/>
    </row>
    <row r="522" spans="3:5">
      <c r="C522" s="136"/>
      <c r="D522" s="136"/>
      <c r="E522" s="137"/>
    </row>
    <row r="523" spans="3:5">
      <c r="C523" s="136"/>
      <c r="D523" s="136"/>
      <c r="E523" s="137"/>
    </row>
    <row r="524" spans="3:5">
      <c r="C524" s="136"/>
      <c r="D524" s="136"/>
      <c r="E524" s="137"/>
    </row>
    <row r="525" spans="3:5">
      <c r="C525" s="136"/>
      <c r="D525" s="136"/>
      <c r="E525" s="137"/>
    </row>
    <row r="526" spans="3:5">
      <c r="C526" s="136"/>
      <c r="D526" s="136"/>
      <c r="E526" s="137"/>
    </row>
    <row r="527" spans="3:5">
      <c r="C527" s="136"/>
      <c r="D527" s="136"/>
      <c r="E527" s="137"/>
    </row>
    <row r="528" spans="3:5">
      <c r="C528" s="136"/>
      <c r="D528" s="136"/>
      <c r="E528" s="137"/>
    </row>
    <row r="529" spans="3:5">
      <c r="C529" s="136"/>
      <c r="D529" s="136"/>
      <c r="E529" s="137"/>
    </row>
    <row r="530" spans="3:5">
      <c r="C530" s="136"/>
      <c r="D530" s="136"/>
      <c r="E530" s="137"/>
    </row>
    <row r="531" spans="3:5">
      <c r="C531" s="136"/>
      <c r="D531" s="136"/>
      <c r="E531" s="137"/>
    </row>
    <row r="532" spans="3:5">
      <c r="C532" s="136"/>
      <c r="D532" s="136"/>
      <c r="E532" s="137"/>
    </row>
    <row r="533" spans="3:5">
      <c r="C533" s="136"/>
      <c r="D533" s="136"/>
      <c r="E533" s="137"/>
    </row>
    <row r="534" spans="3:5">
      <c r="C534" s="136"/>
      <c r="D534" s="136"/>
      <c r="E534" s="137"/>
    </row>
    <row r="535" spans="3:5">
      <c r="C535" s="136"/>
      <c r="D535" s="136"/>
      <c r="E535" s="137"/>
    </row>
    <row r="536" spans="3:5">
      <c r="C536" s="136"/>
      <c r="D536" s="136"/>
      <c r="E536" s="137"/>
    </row>
    <row r="537" spans="3:5">
      <c r="C537" s="136"/>
      <c r="D537" s="136"/>
      <c r="E537" s="137"/>
    </row>
    <row r="538" spans="3:5">
      <c r="C538" s="136"/>
      <c r="D538" s="136"/>
      <c r="E538" s="137"/>
    </row>
    <row r="539" spans="3:5">
      <c r="C539" s="136"/>
      <c r="D539" s="136"/>
      <c r="E539" s="137"/>
    </row>
    <row r="540" spans="3:5">
      <c r="C540" s="136"/>
      <c r="D540" s="136"/>
      <c r="E540" s="137"/>
    </row>
    <row r="541" spans="3:5">
      <c r="C541" s="136"/>
      <c r="D541" s="136"/>
      <c r="E541" s="137"/>
    </row>
    <row r="542" spans="3:5">
      <c r="C542" s="136"/>
      <c r="D542" s="136"/>
      <c r="E542" s="137"/>
    </row>
    <row r="543" spans="3:5">
      <c r="C543" s="136"/>
      <c r="D543" s="136"/>
      <c r="E543" s="137"/>
    </row>
    <row r="544" spans="3:5">
      <c r="C544" s="136"/>
      <c r="D544" s="136"/>
      <c r="E544" s="137"/>
    </row>
    <row r="545" spans="3:5">
      <c r="C545" s="136"/>
      <c r="D545" s="136"/>
      <c r="E545" s="137"/>
    </row>
    <row r="546" spans="3:5">
      <c r="C546" s="136"/>
      <c r="D546" s="136"/>
      <c r="E546" s="137"/>
    </row>
    <row r="547" spans="3:5">
      <c r="C547" s="136"/>
      <c r="D547" s="136"/>
      <c r="E547" s="137"/>
    </row>
    <row r="548" spans="3:5">
      <c r="C548" s="136"/>
      <c r="D548" s="136"/>
      <c r="E548" s="137"/>
    </row>
    <row r="549" spans="3:5">
      <c r="C549" s="136"/>
      <c r="D549" s="136"/>
      <c r="E549" s="137"/>
    </row>
    <row r="550" spans="3:5">
      <c r="C550" s="136"/>
      <c r="D550" s="136"/>
      <c r="E550" s="137"/>
    </row>
    <row r="551" spans="3:5">
      <c r="C551" s="136"/>
      <c r="D551" s="136"/>
      <c r="E551" s="137"/>
    </row>
    <row r="552" spans="3:5">
      <c r="C552" s="136"/>
      <c r="D552" s="136"/>
      <c r="E552" s="137"/>
    </row>
    <row r="553" spans="3:5">
      <c r="C553" s="136"/>
      <c r="D553" s="136"/>
      <c r="E553" s="137"/>
    </row>
    <row r="554" spans="3:5">
      <c r="C554" s="136"/>
      <c r="D554" s="136"/>
      <c r="E554" s="137"/>
    </row>
    <row r="555" spans="3:5">
      <c r="C555" s="136"/>
      <c r="D555" s="136"/>
      <c r="E555" s="137"/>
    </row>
    <row r="556" spans="3:5">
      <c r="C556" s="136"/>
      <c r="D556" s="136"/>
      <c r="E556" s="137"/>
    </row>
    <row r="557" spans="3:5">
      <c r="C557" s="136"/>
      <c r="D557" s="136"/>
      <c r="E557" s="137"/>
    </row>
    <row r="558" spans="3:5">
      <c r="C558" s="136"/>
      <c r="D558" s="136"/>
      <c r="E558" s="137"/>
    </row>
    <row r="559" spans="3:5">
      <c r="C559" s="136"/>
      <c r="D559" s="136"/>
      <c r="E559" s="137"/>
    </row>
    <row r="560" spans="3:5">
      <c r="C560" s="136"/>
      <c r="D560" s="136"/>
      <c r="E560" s="137"/>
    </row>
    <row r="561" spans="3:5">
      <c r="C561" s="136"/>
      <c r="D561" s="136"/>
      <c r="E561" s="137"/>
    </row>
    <row r="562" spans="3:5">
      <c r="C562" s="136"/>
      <c r="D562" s="136"/>
      <c r="E562" s="137"/>
    </row>
    <row r="563" spans="3:5">
      <c r="C563" s="136"/>
      <c r="D563" s="136"/>
      <c r="E563" s="137"/>
    </row>
    <row r="564" spans="3:5">
      <c r="C564" s="136"/>
      <c r="D564" s="136"/>
      <c r="E564" s="137"/>
    </row>
    <row r="565" spans="3:5">
      <c r="C565" s="136"/>
      <c r="D565" s="136"/>
      <c r="E565" s="137"/>
    </row>
    <row r="566" spans="3:5">
      <c r="C566" s="136"/>
      <c r="D566" s="136"/>
      <c r="E566" s="137"/>
    </row>
    <row r="567" spans="3:5">
      <c r="C567" s="136"/>
      <c r="D567" s="136"/>
      <c r="E567" s="137"/>
    </row>
    <row r="568" spans="3:5">
      <c r="C568" s="136"/>
      <c r="D568" s="136"/>
      <c r="E568" s="137"/>
    </row>
    <row r="569" spans="3:5">
      <c r="C569" s="136"/>
      <c r="D569" s="136"/>
      <c r="E569" s="137"/>
    </row>
    <row r="570" spans="3:5">
      <c r="C570" s="136"/>
      <c r="D570" s="136"/>
      <c r="E570" s="137"/>
    </row>
    <row r="571" spans="3:5">
      <c r="C571" s="136"/>
      <c r="D571" s="136"/>
      <c r="E571" s="137"/>
    </row>
    <row r="572" spans="3:5">
      <c r="C572" s="136"/>
      <c r="D572" s="136"/>
      <c r="E572" s="137"/>
    </row>
    <row r="573" spans="3:5">
      <c r="C573" s="136"/>
      <c r="D573" s="136"/>
      <c r="E573" s="137"/>
    </row>
    <row r="574" spans="3:5">
      <c r="C574" s="136"/>
      <c r="D574" s="136"/>
      <c r="E574" s="137"/>
    </row>
    <row r="575" spans="3:5">
      <c r="C575" s="136"/>
      <c r="D575" s="136"/>
      <c r="E575" s="137"/>
    </row>
    <row r="576" spans="3:5">
      <c r="C576" s="136"/>
      <c r="D576" s="136"/>
      <c r="E576" s="137"/>
    </row>
    <row r="577" spans="3:5">
      <c r="C577" s="136"/>
      <c r="D577" s="136"/>
      <c r="E577" s="137"/>
    </row>
    <row r="578" spans="3:5">
      <c r="C578" s="136"/>
      <c r="D578" s="136"/>
      <c r="E578" s="137"/>
    </row>
    <row r="579" spans="3:5">
      <c r="C579" s="136"/>
      <c r="D579" s="136"/>
      <c r="E579" s="137"/>
    </row>
    <row r="580" spans="3:5">
      <c r="C580" s="136"/>
      <c r="D580" s="136"/>
      <c r="E580" s="137"/>
    </row>
    <row r="581" spans="3:5">
      <c r="C581" s="136"/>
      <c r="D581" s="136"/>
      <c r="E581" s="137"/>
    </row>
    <row r="582" spans="3:5">
      <c r="C582" s="136"/>
      <c r="D582" s="136"/>
      <c r="E582" s="137"/>
    </row>
    <row r="583" spans="3:5">
      <c r="C583" s="136"/>
      <c r="D583" s="136"/>
      <c r="E583" s="137"/>
    </row>
    <row r="584" spans="3:5">
      <c r="C584" s="136"/>
      <c r="D584" s="136"/>
      <c r="E584" s="137"/>
    </row>
    <row r="585" spans="3:5">
      <c r="C585" s="136"/>
      <c r="D585" s="136"/>
      <c r="E585" s="137"/>
    </row>
    <row r="586" spans="3:5">
      <c r="C586" s="136"/>
      <c r="D586" s="136"/>
      <c r="E586" s="137"/>
    </row>
    <row r="587" spans="3:5">
      <c r="C587" s="136"/>
      <c r="D587" s="136"/>
      <c r="E587" s="137"/>
    </row>
    <row r="588" spans="3:5">
      <c r="C588" s="136"/>
      <c r="D588" s="136"/>
      <c r="E588" s="137"/>
    </row>
    <row r="589" spans="3:5">
      <c r="C589" s="136"/>
      <c r="D589" s="136"/>
      <c r="E589" s="137"/>
    </row>
    <row r="590" spans="3:5">
      <c r="C590" s="136"/>
      <c r="D590" s="136"/>
      <c r="E590" s="137"/>
    </row>
    <row r="591" spans="3:5">
      <c r="C591" s="136"/>
      <c r="D591" s="136"/>
      <c r="E591" s="137"/>
    </row>
    <row r="592" spans="3:5">
      <c r="C592" s="136"/>
      <c r="D592" s="136"/>
      <c r="E592" s="137"/>
    </row>
    <row r="593" spans="3:5">
      <c r="C593" s="136"/>
      <c r="D593" s="136"/>
      <c r="E593" s="137"/>
    </row>
    <row r="594" spans="3:5">
      <c r="C594" s="136"/>
      <c r="D594" s="136"/>
      <c r="E594" s="137"/>
    </row>
    <row r="595" spans="3:5">
      <c r="C595" s="136"/>
      <c r="D595" s="136"/>
      <c r="E595" s="137"/>
    </row>
    <row r="596" spans="3:5">
      <c r="C596" s="136"/>
      <c r="D596" s="136"/>
      <c r="E596" s="137"/>
    </row>
    <row r="597" spans="3:5">
      <c r="C597" s="136"/>
      <c r="D597" s="136"/>
      <c r="E597" s="137"/>
    </row>
    <row r="598" spans="3:5">
      <c r="C598" s="136"/>
      <c r="D598" s="136"/>
      <c r="E598" s="137"/>
    </row>
    <row r="599" spans="3:5">
      <c r="C599" s="136"/>
      <c r="D599" s="136"/>
      <c r="E599" s="137"/>
    </row>
    <row r="600" spans="3:5">
      <c r="C600" s="136"/>
      <c r="D600" s="136"/>
      <c r="E600" s="137"/>
    </row>
    <row r="601" spans="3:5">
      <c r="C601" s="136"/>
      <c r="D601" s="136"/>
      <c r="E601" s="137"/>
    </row>
    <row r="602" spans="3:5">
      <c r="C602" s="136"/>
      <c r="D602" s="136"/>
      <c r="E602" s="137"/>
    </row>
    <row r="603" spans="3:5">
      <c r="C603" s="136"/>
      <c r="D603" s="136"/>
      <c r="E603" s="137"/>
    </row>
    <row r="604" spans="3:5">
      <c r="C604" s="136"/>
      <c r="D604" s="136"/>
      <c r="E604" s="137"/>
    </row>
    <row r="605" spans="3:5">
      <c r="C605" s="136"/>
      <c r="D605" s="136"/>
      <c r="E605" s="137"/>
    </row>
    <row r="606" spans="3:5">
      <c r="C606" s="136"/>
      <c r="D606" s="136"/>
      <c r="E606" s="137"/>
    </row>
    <row r="607" spans="3:5">
      <c r="C607" s="136"/>
      <c r="D607" s="136"/>
      <c r="E607" s="137"/>
    </row>
    <row r="608" spans="3:5">
      <c r="C608" s="136"/>
      <c r="D608" s="136"/>
      <c r="E608" s="137"/>
    </row>
    <row r="609" spans="3:5">
      <c r="C609" s="136"/>
      <c r="D609" s="136"/>
      <c r="E609" s="137"/>
    </row>
    <row r="610" spans="3:5">
      <c r="C610" s="136"/>
      <c r="D610" s="136"/>
      <c r="E610" s="137"/>
    </row>
    <row r="611" spans="3:5">
      <c r="C611" s="136"/>
      <c r="D611" s="136"/>
      <c r="E611" s="137"/>
    </row>
    <row r="612" spans="3:5">
      <c r="C612" s="136"/>
      <c r="D612" s="136"/>
      <c r="E612" s="137"/>
    </row>
    <row r="613" spans="3:5">
      <c r="C613" s="136"/>
      <c r="D613" s="136"/>
      <c r="E613" s="137"/>
    </row>
    <row r="614" spans="3:5">
      <c r="C614" s="136"/>
      <c r="D614" s="136"/>
      <c r="E614" s="137"/>
    </row>
    <row r="615" spans="3:5">
      <c r="C615" s="136"/>
      <c r="D615" s="136"/>
      <c r="E615" s="137"/>
    </row>
    <row r="616" spans="3:5">
      <c r="C616" s="136"/>
      <c r="D616" s="136"/>
      <c r="E616" s="137"/>
    </row>
    <row r="617" spans="3:5">
      <c r="C617" s="136"/>
      <c r="D617" s="136"/>
      <c r="E617" s="137"/>
    </row>
    <row r="618" spans="3:5">
      <c r="C618" s="136"/>
      <c r="D618" s="136"/>
      <c r="E618" s="137"/>
    </row>
    <row r="619" spans="3:5">
      <c r="C619" s="136"/>
      <c r="D619" s="136"/>
      <c r="E619" s="137"/>
    </row>
    <row r="620" spans="3:5">
      <c r="C620" s="136"/>
      <c r="D620" s="136"/>
      <c r="E620" s="137"/>
    </row>
    <row r="621" spans="3:5">
      <c r="C621" s="136"/>
      <c r="D621" s="136"/>
      <c r="E621" s="137"/>
    </row>
    <row r="622" spans="3:5">
      <c r="C622" s="136"/>
      <c r="D622" s="136"/>
      <c r="E622" s="137"/>
    </row>
    <row r="623" spans="3:5">
      <c r="C623" s="136"/>
      <c r="D623" s="136"/>
      <c r="E623" s="137"/>
    </row>
    <row r="624" spans="3:5">
      <c r="C624" s="136"/>
      <c r="D624" s="136"/>
      <c r="E624" s="137"/>
    </row>
    <row r="625" spans="3:5">
      <c r="C625" s="136"/>
      <c r="D625" s="136"/>
      <c r="E625" s="137"/>
    </row>
    <row r="626" spans="3:5">
      <c r="C626" s="136"/>
      <c r="D626" s="136"/>
      <c r="E626" s="137"/>
    </row>
    <row r="627" spans="3:5">
      <c r="C627" s="136"/>
      <c r="D627" s="136"/>
      <c r="E627" s="137"/>
    </row>
    <row r="628" spans="3:5">
      <c r="C628" s="136"/>
      <c r="D628" s="136"/>
      <c r="E628" s="137"/>
    </row>
    <row r="629" spans="3:5">
      <c r="C629" s="136"/>
      <c r="D629" s="136"/>
      <c r="E629" s="137"/>
    </row>
    <row r="630" spans="3:5">
      <c r="C630" s="136"/>
      <c r="D630" s="136"/>
      <c r="E630" s="137"/>
    </row>
    <row r="631" spans="3:5">
      <c r="C631" s="136"/>
      <c r="D631" s="136"/>
      <c r="E631" s="137"/>
    </row>
    <row r="632" spans="3:5">
      <c r="C632" s="136"/>
      <c r="D632" s="136"/>
      <c r="E632" s="137"/>
    </row>
    <row r="633" spans="3:5">
      <c r="C633" s="136"/>
      <c r="D633" s="136"/>
      <c r="E633" s="137"/>
    </row>
    <row r="634" spans="3:5">
      <c r="C634" s="136"/>
      <c r="D634" s="136"/>
      <c r="E634" s="137"/>
    </row>
    <row r="635" spans="3:5">
      <c r="C635" s="136"/>
      <c r="D635" s="136"/>
      <c r="E635" s="137"/>
    </row>
    <row r="636" spans="3:5">
      <c r="C636" s="136"/>
      <c r="D636" s="136"/>
      <c r="E636" s="137"/>
    </row>
    <row r="637" spans="3:5">
      <c r="C637" s="136"/>
      <c r="D637" s="136"/>
      <c r="E637" s="137"/>
    </row>
    <row r="638" spans="3:5">
      <c r="C638" s="136"/>
      <c r="D638" s="136"/>
      <c r="E638" s="137"/>
    </row>
    <row r="639" spans="3:5">
      <c r="C639" s="136"/>
      <c r="D639" s="136"/>
      <c r="E639" s="137"/>
    </row>
    <row r="640" spans="3:5">
      <c r="C640" s="136"/>
      <c r="D640" s="136"/>
      <c r="E640" s="137"/>
    </row>
    <row r="641" spans="3:5">
      <c r="C641" s="136"/>
      <c r="D641" s="136"/>
      <c r="E641" s="137"/>
    </row>
    <row r="642" spans="3:5">
      <c r="C642" s="136"/>
      <c r="D642" s="136"/>
      <c r="E642" s="137"/>
    </row>
    <row r="643" spans="3:5">
      <c r="C643" s="136"/>
      <c r="D643" s="136"/>
      <c r="E643" s="137"/>
    </row>
    <row r="644" spans="3:5">
      <c r="C644" s="136"/>
      <c r="D644" s="136"/>
      <c r="E644" s="137"/>
    </row>
    <row r="645" spans="3:5">
      <c r="C645" s="136"/>
      <c r="D645" s="136"/>
      <c r="E645" s="137"/>
    </row>
    <row r="646" spans="3:5">
      <c r="C646" s="136"/>
      <c r="D646" s="136"/>
      <c r="E646" s="137"/>
    </row>
    <row r="647" spans="3:5">
      <c r="C647" s="136"/>
      <c r="D647" s="136"/>
      <c r="E647" s="137"/>
    </row>
    <row r="648" spans="3:5">
      <c r="C648" s="136"/>
      <c r="D648" s="136"/>
      <c r="E648" s="137"/>
    </row>
    <row r="649" spans="3:5">
      <c r="C649" s="136"/>
      <c r="D649" s="136"/>
      <c r="E649" s="137"/>
    </row>
    <row r="650" spans="3:5">
      <c r="C650" s="136"/>
      <c r="D650" s="136"/>
      <c r="E650" s="137"/>
    </row>
    <row r="651" spans="3:5">
      <c r="C651" s="136"/>
      <c r="D651" s="136"/>
      <c r="E651" s="137"/>
    </row>
    <row r="652" spans="3:5">
      <c r="C652" s="136"/>
      <c r="D652" s="136"/>
      <c r="E652" s="137"/>
    </row>
    <row r="653" spans="3:5">
      <c r="C653" s="136"/>
      <c r="D653" s="136"/>
      <c r="E653" s="137"/>
    </row>
    <row r="654" spans="3:5">
      <c r="C654" s="136"/>
      <c r="D654" s="136"/>
      <c r="E654" s="137"/>
    </row>
    <row r="655" spans="3:5">
      <c r="C655" s="136"/>
      <c r="D655" s="136"/>
      <c r="E655" s="137"/>
    </row>
    <row r="656" spans="3:5">
      <c r="C656" s="136"/>
      <c r="D656" s="136"/>
      <c r="E656" s="137"/>
    </row>
    <row r="657" spans="3:5">
      <c r="C657" s="136"/>
      <c r="D657" s="136"/>
      <c r="E657" s="137"/>
    </row>
    <row r="658" spans="3:5">
      <c r="C658" s="136"/>
      <c r="D658" s="136"/>
      <c r="E658" s="137"/>
    </row>
    <row r="659" spans="3:5">
      <c r="C659" s="136"/>
      <c r="D659" s="136"/>
      <c r="E659" s="137"/>
    </row>
    <row r="660" spans="3:5">
      <c r="C660" s="136"/>
      <c r="D660" s="136"/>
      <c r="E660" s="137"/>
    </row>
    <row r="661" spans="3:5">
      <c r="C661" s="136"/>
      <c r="D661" s="136"/>
      <c r="E661" s="137"/>
    </row>
    <row r="662" spans="3:5">
      <c r="C662" s="136"/>
      <c r="D662" s="136"/>
      <c r="E662" s="137"/>
    </row>
    <row r="663" spans="3:5">
      <c r="C663" s="136"/>
      <c r="D663" s="136"/>
      <c r="E663" s="137"/>
    </row>
    <row r="664" spans="3:5">
      <c r="C664" s="136"/>
      <c r="D664" s="136"/>
      <c r="E664" s="137"/>
    </row>
    <row r="665" spans="3:5">
      <c r="C665" s="136"/>
      <c r="D665" s="136"/>
      <c r="E665" s="137"/>
    </row>
    <row r="666" spans="3:5">
      <c r="C666" s="136"/>
      <c r="D666" s="136"/>
      <c r="E666" s="137"/>
    </row>
    <row r="667" spans="3:5">
      <c r="C667" s="136"/>
      <c r="D667" s="136"/>
      <c r="E667" s="137"/>
    </row>
    <row r="668" spans="3:5">
      <c r="C668" s="136"/>
      <c r="D668" s="136"/>
      <c r="E668" s="137"/>
    </row>
    <row r="669" spans="3:5">
      <c r="C669" s="136"/>
      <c r="D669" s="136"/>
      <c r="E669" s="137"/>
    </row>
    <row r="670" spans="3:5">
      <c r="C670" s="136"/>
      <c r="D670" s="136"/>
      <c r="E670" s="137"/>
    </row>
    <row r="671" spans="3:5">
      <c r="C671" s="136"/>
      <c r="D671" s="136"/>
      <c r="E671" s="137"/>
    </row>
    <row r="672" spans="3:5">
      <c r="C672" s="136"/>
      <c r="D672" s="136"/>
      <c r="E672" s="137"/>
    </row>
    <row r="673" spans="3:5">
      <c r="C673" s="136"/>
      <c r="D673" s="136"/>
      <c r="E673" s="137"/>
    </row>
    <row r="674" spans="3:5">
      <c r="C674" s="136"/>
      <c r="D674" s="136"/>
      <c r="E674" s="137"/>
    </row>
    <row r="675" spans="3:5">
      <c r="C675" s="136"/>
      <c r="D675" s="136"/>
      <c r="E675" s="137"/>
    </row>
    <row r="676" spans="3:5">
      <c r="C676" s="136"/>
      <c r="D676" s="136"/>
      <c r="E676" s="137"/>
    </row>
    <row r="677" spans="3:5">
      <c r="C677" s="136"/>
      <c r="D677" s="136"/>
      <c r="E677" s="137"/>
    </row>
    <row r="678" spans="3:5">
      <c r="C678" s="136"/>
      <c r="D678" s="136"/>
      <c r="E678" s="137"/>
    </row>
    <row r="679" spans="3:5">
      <c r="C679" s="136"/>
      <c r="D679" s="136"/>
      <c r="E679" s="137"/>
    </row>
    <row r="680" spans="3:5">
      <c r="C680" s="136"/>
      <c r="D680" s="136"/>
      <c r="E680" s="137"/>
    </row>
    <row r="681" spans="3:5">
      <c r="C681" s="136"/>
      <c r="D681" s="136"/>
      <c r="E681" s="137"/>
    </row>
    <row r="682" spans="3:5">
      <c r="C682" s="136"/>
      <c r="D682" s="136"/>
      <c r="E682" s="137"/>
    </row>
    <row r="683" spans="3:5">
      <c r="C683" s="136"/>
      <c r="D683" s="136"/>
      <c r="E683" s="137"/>
    </row>
    <row r="684" spans="3:5">
      <c r="C684" s="136"/>
      <c r="D684" s="136"/>
      <c r="E684" s="137"/>
    </row>
    <row r="685" spans="3:5">
      <c r="C685" s="136"/>
      <c r="D685" s="136"/>
      <c r="E685" s="137"/>
    </row>
    <row r="686" spans="3:5">
      <c r="C686" s="136"/>
      <c r="D686" s="136"/>
      <c r="E686" s="137"/>
    </row>
    <row r="687" spans="3:5">
      <c r="C687" s="136"/>
      <c r="D687" s="136"/>
      <c r="E687" s="137"/>
    </row>
    <row r="688" spans="3:5">
      <c r="C688" s="136"/>
      <c r="D688" s="136"/>
      <c r="E688" s="137"/>
    </row>
    <row r="689" spans="3:5">
      <c r="C689" s="136"/>
      <c r="D689" s="136"/>
      <c r="E689" s="137"/>
    </row>
    <row r="690" spans="3:5">
      <c r="C690" s="136"/>
      <c r="D690" s="136"/>
      <c r="E690" s="137"/>
    </row>
    <row r="691" spans="3:5">
      <c r="C691" s="136"/>
      <c r="D691" s="136"/>
      <c r="E691" s="137"/>
    </row>
    <row r="692" spans="3:5">
      <c r="C692" s="136"/>
      <c r="D692" s="136"/>
      <c r="E692" s="137"/>
    </row>
    <row r="693" spans="3:5">
      <c r="C693" s="136"/>
      <c r="D693" s="136"/>
      <c r="E693" s="137"/>
    </row>
    <row r="694" spans="3:5">
      <c r="C694" s="136"/>
      <c r="D694" s="136"/>
      <c r="E694" s="137"/>
    </row>
    <row r="695" spans="3:5">
      <c r="C695" s="136"/>
      <c r="D695" s="136"/>
      <c r="E695" s="137"/>
    </row>
    <row r="696" spans="3:5">
      <c r="C696" s="136"/>
      <c r="D696" s="136"/>
      <c r="E696" s="137"/>
    </row>
    <row r="697" spans="3:5">
      <c r="C697" s="136"/>
      <c r="D697" s="136"/>
      <c r="E697" s="137"/>
    </row>
    <row r="698" spans="3:5">
      <c r="C698" s="136"/>
      <c r="D698" s="136"/>
      <c r="E698" s="137"/>
    </row>
    <row r="699" spans="3:5">
      <c r="C699" s="136"/>
      <c r="D699" s="136"/>
      <c r="E699" s="137"/>
    </row>
    <row r="700" spans="3:5">
      <c r="C700" s="136"/>
      <c r="D700" s="136"/>
      <c r="E700" s="137"/>
    </row>
    <row r="701" spans="3:5">
      <c r="C701" s="136"/>
      <c r="D701" s="136"/>
      <c r="E701" s="137"/>
    </row>
    <row r="702" spans="3:5">
      <c r="C702" s="136"/>
      <c r="D702" s="136"/>
      <c r="E702" s="137"/>
    </row>
    <row r="703" spans="3:5">
      <c r="C703" s="136"/>
      <c r="D703" s="136"/>
      <c r="E703" s="137"/>
    </row>
    <row r="704" spans="3:5">
      <c r="C704" s="136"/>
      <c r="D704" s="136"/>
      <c r="E704" s="137"/>
    </row>
    <row r="705" spans="3:5">
      <c r="C705" s="136"/>
      <c r="D705" s="136"/>
      <c r="E705" s="137"/>
    </row>
    <row r="706" spans="3:5">
      <c r="C706" s="136"/>
      <c r="D706" s="136"/>
      <c r="E706" s="137"/>
    </row>
    <row r="707" spans="3:5">
      <c r="C707" s="136"/>
      <c r="D707" s="136"/>
      <c r="E707" s="137"/>
    </row>
    <row r="708" spans="3:5">
      <c r="C708" s="136"/>
      <c r="D708" s="136"/>
      <c r="E708" s="137"/>
    </row>
    <row r="709" spans="3:5">
      <c r="C709" s="136"/>
      <c r="D709" s="136"/>
      <c r="E709" s="137"/>
    </row>
    <row r="710" spans="3:5">
      <c r="C710" s="136"/>
      <c r="D710" s="136"/>
      <c r="E710" s="137"/>
    </row>
    <row r="711" spans="3:5">
      <c r="C711" s="136"/>
      <c r="D711" s="136"/>
      <c r="E711" s="137"/>
    </row>
    <row r="712" spans="3:5">
      <c r="C712" s="136"/>
      <c r="D712" s="136"/>
      <c r="E712" s="137"/>
    </row>
    <row r="713" spans="3:5">
      <c r="C713" s="136"/>
      <c r="D713" s="136"/>
      <c r="E713" s="137"/>
    </row>
    <row r="714" spans="3:5">
      <c r="C714" s="136"/>
      <c r="D714" s="136"/>
      <c r="E714" s="137"/>
    </row>
    <row r="715" spans="3:5">
      <c r="C715" s="136"/>
      <c r="D715" s="136"/>
      <c r="E715" s="137"/>
    </row>
    <row r="716" spans="3:5">
      <c r="C716" s="136"/>
      <c r="D716" s="136"/>
      <c r="E716" s="137"/>
    </row>
    <row r="717" spans="3:5">
      <c r="C717" s="136"/>
      <c r="D717" s="136"/>
      <c r="E717" s="137"/>
    </row>
    <row r="718" spans="3:5">
      <c r="C718" s="136"/>
      <c r="D718" s="136"/>
      <c r="E718" s="137"/>
    </row>
    <row r="719" spans="3:5">
      <c r="C719" s="136"/>
      <c r="D719" s="136"/>
      <c r="E719" s="137"/>
    </row>
    <row r="720" spans="3:5">
      <c r="C720" s="136"/>
      <c r="D720" s="136"/>
      <c r="E720" s="137"/>
    </row>
    <row r="721" spans="3:5">
      <c r="C721" s="136"/>
      <c r="D721" s="136"/>
      <c r="E721" s="137"/>
    </row>
    <row r="722" spans="3:5">
      <c r="C722" s="136"/>
      <c r="D722" s="136"/>
      <c r="E722" s="137"/>
    </row>
    <row r="723" spans="3:5">
      <c r="C723" s="136"/>
      <c r="D723" s="136"/>
      <c r="E723" s="137"/>
    </row>
    <row r="724" spans="3:5">
      <c r="C724" s="136"/>
      <c r="D724" s="136"/>
      <c r="E724" s="137"/>
    </row>
    <row r="725" spans="3:5">
      <c r="C725" s="136"/>
      <c r="D725" s="136"/>
      <c r="E725" s="137"/>
    </row>
    <row r="726" spans="3:5">
      <c r="C726" s="136"/>
      <c r="D726" s="136"/>
      <c r="E726" s="137"/>
    </row>
    <row r="727" spans="3:5">
      <c r="C727" s="136"/>
      <c r="D727" s="136"/>
      <c r="E727" s="137"/>
    </row>
    <row r="728" spans="3:5">
      <c r="C728" s="136"/>
      <c r="D728" s="136"/>
      <c r="E728" s="137"/>
    </row>
    <row r="729" spans="3:5">
      <c r="C729" s="136"/>
      <c r="D729" s="136"/>
      <c r="E729" s="137"/>
    </row>
    <row r="730" spans="3:5">
      <c r="C730" s="136"/>
      <c r="D730" s="136"/>
      <c r="E730" s="137"/>
    </row>
    <row r="731" spans="3:5">
      <c r="C731" s="136"/>
      <c r="D731" s="136"/>
      <c r="E731" s="137"/>
    </row>
    <row r="732" spans="3:5">
      <c r="C732" s="136"/>
      <c r="D732" s="136"/>
      <c r="E732" s="137"/>
    </row>
    <row r="733" spans="3:5">
      <c r="C733" s="136"/>
      <c r="D733" s="136"/>
      <c r="E733" s="137"/>
    </row>
    <row r="734" spans="3:5">
      <c r="C734" s="136"/>
      <c r="D734" s="136"/>
      <c r="E734" s="137"/>
    </row>
    <row r="735" spans="3:5">
      <c r="C735" s="136"/>
      <c r="D735" s="136"/>
      <c r="E735" s="137"/>
    </row>
    <row r="736" spans="3:5">
      <c r="C736" s="136"/>
      <c r="D736" s="136"/>
      <c r="E736" s="137"/>
    </row>
    <row r="737" spans="3:5">
      <c r="C737" s="136"/>
      <c r="D737" s="136"/>
      <c r="E737" s="137"/>
    </row>
    <row r="738" spans="3:5">
      <c r="C738" s="136"/>
      <c r="D738" s="136"/>
      <c r="E738" s="137"/>
    </row>
    <row r="739" spans="3:5">
      <c r="C739" s="136"/>
      <c r="D739" s="136"/>
      <c r="E739" s="137"/>
    </row>
    <row r="740" spans="3:5">
      <c r="C740" s="136"/>
      <c r="D740" s="136"/>
      <c r="E740" s="137"/>
    </row>
    <row r="741" spans="3:5">
      <c r="C741" s="136"/>
      <c r="D741" s="136"/>
      <c r="E741" s="137"/>
    </row>
    <row r="742" spans="3:5">
      <c r="C742" s="136"/>
      <c r="D742" s="136"/>
      <c r="E742" s="137"/>
    </row>
    <row r="743" spans="3:5">
      <c r="C743" s="136"/>
      <c r="D743" s="136"/>
      <c r="E743" s="137"/>
    </row>
    <row r="744" spans="3:5">
      <c r="C744" s="136"/>
      <c r="D744" s="136"/>
      <c r="E744" s="137"/>
    </row>
    <row r="745" spans="3:5">
      <c r="C745" s="136"/>
      <c r="D745" s="136"/>
      <c r="E745" s="137"/>
    </row>
    <row r="746" spans="3:5">
      <c r="C746" s="136"/>
      <c r="D746" s="136"/>
      <c r="E746" s="137"/>
    </row>
    <row r="747" spans="3:5">
      <c r="C747" s="136"/>
      <c r="D747" s="136"/>
      <c r="E747" s="137"/>
    </row>
    <row r="748" spans="3:5">
      <c r="C748" s="136"/>
      <c r="D748" s="136"/>
      <c r="E748" s="137"/>
    </row>
    <row r="749" spans="3:5">
      <c r="C749" s="136"/>
      <c r="D749" s="136"/>
      <c r="E749" s="137"/>
    </row>
    <row r="750" spans="3:5">
      <c r="C750" s="136"/>
      <c r="D750" s="136"/>
      <c r="E750" s="137"/>
    </row>
    <row r="751" spans="3:5">
      <c r="C751" s="136"/>
      <c r="D751" s="136"/>
      <c r="E751" s="137"/>
    </row>
    <row r="752" spans="3:5">
      <c r="C752" s="136"/>
      <c r="D752" s="136"/>
      <c r="E752" s="137"/>
    </row>
    <row r="753" spans="3:5">
      <c r="C753" s="136"/>
      <c r="D753" s="136"/>
      <c r="E753" s="137"/>
    </row>
    <row r="754" spans="3:5">
      <c r="C754" s="136"/>
      <c r="D754" s="136"/>
      <c r="E754" s="137"/>
    </row>
    <row r="755" spans="3:5">
      <c r="C755" s="136"/>
      <c r="D755" s="136"/>
      <c r="E755" s="137"/>
    </row>
    <row r="756" spans="3:5">
      <c r="C756" s="136"/>
      <c r="D756" s="136"/>
      <c r="E756" s="137"/>
    </row>
    <row r="757" spans="3:5">
      <c r="C757" s="136"/>
      <c r="D757" s="136"/>
      <c r="E757" s="137"/>
    </row>
    <row r="758" spans="3:5">
      <c r="C758" s="136"/>
      <c r="D758" s="136"/>
      <c r="E758" s="137"/>
    </row>
    <row r="759" spans="3:5">
      <c r="C759" s="136"/>
      <c r="D759" s="136"/>
      <c r="E759" s="137"/>
    </row>
    <row r="760" spans="3:5">
      <c r="C760" s="136"/>
      <c r="D760" s="136"/>
      <c r="E760" s="137"/>
    </row>
    <row r="761" spans="3:5">
      <c r="C761" s="136"/>
      <c r="D761" s="136"/>
      <c r="E761" s="137"/>
    </row>
    <row r="762" spans="3:5">
      <c r="C762" s="136"/>
      <c r="D762" s="136"/>
      <c r="E762" s="137"/>
    </row>
    <row r="763" spans="3:5">
      <c r="C763" s="136"/>
      <c r="D763" s="136"/>
      <c r="E763" s="137"/>
    </row>
    <row r="764" spans="3:5">
      <c r="C764" s="136"/>
      <c r="D764" s="136"/>
      <c r="E764" s="137"/>
    </row>
    <row r="765" spans="3:5">
      <c r="C765" s="136"/>
      <c r="D765" s="136"/>
      <c r="E765" s="137"/>
    </row>
    <row r="766" spans="3:5">
      <c r="C766" s="136"/>
      <c r="D766" s="136"/>
      <c r="E766" s="137"/>
    </row>
    <row r="767" spans="3:5">
      <c r="C767" s="136"/>
      <c r="D767" s="136"/>
      <c r="E767" s="137"/>
    </row>
    <row r="768" spans="3:5">
      <c r="C768" s="136"/>
      <c r="D768" s="136"/>
      <c r="E768" s="137"/>
    </row>
    <row r="769" spans="3:5">
      <c r="C769" s="136"/>
      <c r="D769" s="136"/>
      <c r="E769" s="137"/>
    </row>
    <row r="770" spans="3:5">
      <c r="C770" s="136"/>
      <c r="D770" s="136"/>
      <c r="E770" s="137"/>
    </row>
    <row r="771" spans="3:5">
      <c r="C771" s="136"/>
      <c r="D771" s="136"/>
      <c r="E771" s="137"/>
    </row>
    <row r="772" spans="3:5">
      <c r="C772" s="136"/>
      <c r="D772" s="136"/>
      <c r="E772" s="137"/>
    </row>
    <row r="773" spans="3:5">
      <c r="C773" s="136"/>
      <c r="D773" s="136"/>
      <c r="E773" s="137"/>
    </row>
    <row r="774" spans="3:5">
      <c r="C774" s="136"/>
      <c r="D774" s="136"/>
      <c r="E774" s="137"/>
    </row>
    <row r="775" spans="3:5">
      <c r="C775" s="136"/>
      <c r="D775" s="136"/>
      <c r="E775" s="137"/>
    </row>
    <row r="776" spans="3:5">
      <c r="C776" s="136"/>
      <c r="D776" s="136"/>
      <c r="E776" s="137"/>
    </row>
    <row r="777" spans="3:5">
      <c r="C777" s="136"/>
      <c r="D777" s="136"/>
      <c r="E777" s="137"/>
    </row>
    <row r="778" spans="3:5">
      <c r="C778" s="136"/>
      <c r="D778" s="136"/>
      <c r="E778" s="137"/>
    </row>
    <row r="779" spans="3:5">
      <c r="C779" s="136"/>
      <c r="D779" s="136"/>
      <c r="E779" s="137"/>
    </row>
    <row r="780" spans="3:5">
      <c r="C780" s="136"/>
      <c r="D780" s="136"/>
      <c r="E780" s="137"/>
    </row>
    <row r="781" spans="3:5">
      <c r="C781" s="136"/>
      <c r="D781" s="136"/>
      <c r="E781" s="137"/>
    </row>
    <row r="782" spans="3:5">
      <c r="C782" s="136"/>
      <c r="D782" s="136"/>
      <c r="E782" s="137"/>
    </row>
    <row r="783" spans="3:5">
      <c r="C783" s="136"/>
      <c r="D783" s="136"/>
      <c r="E783" s="137"/>
    </row>
    <row r="784" spans="3:5">
      <c r="C784" s="136"/>
      <c r="D784" s="136"/>
      <c r="E784" s="137"/>
    </row>
    <row r="785" spans="3:5">
      <c r="C785" s="136"/>
      <c r="D785" s="136"/>
      <c r="E785" s="137"/>
    </row>
    <row r="786" spans="3:5">
      <c r="C786" s="136"/>
      <c r="D786" s="136"/>
      <c r="E786" s="137"/>
    </row>
    <row r="787" spans="3:5">
      <c r="C787" s="136"/>
      <c r="D787" s="136"/>
      <c r="E787" s="137"/>
    </row>
    <row r="788" spans="3:5">
      <c r="C788" s="136"/>
      <c r="D788" s="136"/>
      <c r="E788" s="137"/>
    </row>
    <row r="789" spans="3:5">
      <c r="C789" s="136"/>
      <c r="D789" s="136"/>
      <c r="E789" s="137"/>
    </row>
    <row r="790" spans="3:5">
      <c r="C790" s="136"/>
      <c r="D790" s="136"/>
      <c r="E790" s="137"/>
    </row>
    <row r="791" spans="3:5">
      <c r="C791" s="136"/>
      <c r="D791" s="136"/>
      <c r="E791" s="137"/>
    </row>
    <row r="792" spans="3:5">
      <c r="C792" s="136"/>
      <c r="D792" s="136"/>
      <c r="E792" s="137"/>
    </row>
    <row r="793" spans="3:5">
      <c r="C793" s="136"/>
      <c r="D793" s="136"/>
      <c r="E793" s="137"/>
    </row>
    <row r="794" spans="3:5">
      <c r="C794" s="136"/>
      <c r="D794" s="136"/>
      <c r="E794" s="137"/>
    </row>
    <row r="795" spans="3:5">
      <c r="C795" s="136"/>
      <c r="D795" s="136"/>
      <c r="E795" s="137"/>
    </row>
    <row r="796" spans="3:5">
      <c r="C796" s="136"/>
      <c r="D796" s="136"/>
      <c r="E796" s="137"/>
    </row>
    <row r="797" spans="3:5">
      <c r="C797" s="136"/>
      <c r="D797" s="136"/>
      <c r="E797" s="137"/>
    </row>
    <row r="798" spans="3:5">
      <c r="C798" s="136"/>
      <c r="D798" s="136"/>
      <c r="E798" s="137"/>
    </row>
    <row r="799" spans="3:5">
      <c r="C799" s="136"/>
      <c r="D799" s="136"/>
      <c r="E799" s="137"/>
    </row>
    <row r="800" spans="3:5">
      <c r="C800" s="136"/>
      <c r="D800" s="136"/>
      <c r="E800" s="137"/>
    </row>
    <row r="801" spans="3:5">
      <c r="C801" s="136"/>
      <c r="D801" s="136"/>
      <c r="E801" s="137"/>
    </row>
    <row r="802" spans="3:5">
      <c r="C802" s="136"/>
      <c r="D802" s="136"/>
      <c r="E802" s="137"/>
    </row>
    <row r="803" spans="3:5">
      <c r="C803" s="136"/>
      <c r="D803" s="136"/>
      <c r="E803" s="137"/>
    </row>
    <row r="804" spans="3:5">
      <c r="C804" s="136"/>
      <c r="D804" s="136"/>
      <c r="E804" s="137"/>
    </row>
    <row r="805" spans="3:5">
      <c r="C805" s="136"/>
      <c r="D805" s="136"/>
      <c r="E805" s="137"/>
    </row>
    <row r="806" spans="3:5">
      <c r="C806" s="136"/>
      <c r="D806" s="136"/>
      <c r="E806" s="137"/>
    </row>
    <row r="807" spans="3:5">
      <c r="C807" s="136"/>
      <c r="D807" s="136"/>
      <c r="E807" s="137"/>
    </row>
    <row r="808" spans="3:5">
      <c r="C808" s="136"/>
      <c r="D808" s="136"/>
      <c r="E808" s="137"/>
    </row>
    <row r="809" spans="3:5">
      <c r="C809" s="136"/>
      <c r="D809" s="136"/>
      <c r="E809" s="137"/>
    </row>
    <row r="810" spans="3:5">
      <c r="C810" s="136"/>
      <c r="D810" s="136"/>
      <c r="E810" s="137"/>
    </row>
    <row r="811" spans="3:5">
      <c r="C811" s="136"/>
      <c r="D811" s="136"/>
      <c r="E811" s="137"/>
    </row>
    <row r="812" spans="3:5">
      <c r="C812" s="136"/>
      <c r="D812" s="136"/>
      <c r="E812" s="137"/>
    </row>
    <row r="813" spans="3:5">
      <c r="C813" s="136"/>
      <c r="D813" s="136"/>
      <c r="E813" s="137"/>
    </row>
    <row r="814" spans="3:5">
      <c r="C814" s="136"/>
      <c r="D814" s="136"/>
      <c r="E814" s="137"/>
    </row>
    <row r="815" spans="3:5">
      <c r="C815" s="136"/>
      <c r="D815" s="136"/>
      <c r="E815" s="137"/>
    </row>
    <row r="816" spans="3:5">
      <c r="C816" s="136"/>
      <c r="D816" s="136"/>
      <c r="E816" s="137"/>
    </row>
    <row r="817" spans="3:5">
      <c r="C817" s="136"/>
      <c r="D817" s="136"/>
      <c r="E817" s="137"/>
    </row>
    <row r="818" spans="3:5">
      <c r="C818" s="136"/>
      <c r="D818" s="136"/>
      <c r="E818" s="137"/>
    </row>
    <row r="819" spans="3:5">
      <c r="C819" s="136"/>
      <c r="D819" s="136"/>
      <c r="E819" s="137"/>
    </row>
    <row r="820" spans="3:5">
      <c r="C820" s="136"/>
      <c r="D820" s="136"/>
      <c r="E820" s="137"/>
    </row>
    <row r="821" spans="3:5">
      <c r="C821" s="136"/>
      <c r="D821" s="136"/>
      <c r="E821" s="137"/>
    </row>
    <row r="822" spans="3:5">
      <c r="C822" s="136"/>
      <c r="D822" s="136"/>
      <c r="E822" s="137"/>
    </row>
    <row r="823" spans="3:5">
      <c r="C823" s="136"/>
      <c r="D823" s="136"/>
      <c r="E823" s="137"/>
    </row>
    <row r="824" spans="3:5">
      <c r="C824" s="136"/>
      <c r="D824" s="136"/>
      <c r="E824" s="137"/>
    </row>
    <row r="825" spans="3:5">
      <c r="C825" s="136"/>
      <c r="D825" s="136"/>
      <c r="E825" s="137"/>
    </row>
    <row r="826" spans="3:5">
      <c r="C826" s="136"/>
      <c r="D826" s="136"/>
      <c r="E826" s="137"/>
    </row>
    <row r="827" spans="3:5">
      <c r="C827" s="136"/>
      <c r="D827" s="136"/>
      <c r="E827" s="137"/>
    </row>
    <row r="828" spans="3:5">
      <c r="C828" s="136"/>
      <c r="D828" s="136"/>
      <c r="E828" s="137"/>
    </row>
    <row r="829" spans="3:5">
      <c r="C829" s="136"/>
      <c r="D829" s="136"/>
      <c r="E829" s="137"/>
    </row>
    <row r="830" spans="3:5">
      <c r="C830" s="136"/>
      <c r="D830" s="136"/>
      <c r="E830" s="137"/>
    </row>
    <row r="831" spans="3:5">
      <c r="C831" s="136"/>
      <c r="D831" s="136"/>
      <c r="E831" s="137"/>
    </row>
    <row r="832" spans="3:5">
      <c r="C832" s="136"/>
      <c r="D832" s="136"/>
      <c r="E832" s="137"/>
    </row>
    <row r="833" spans="3:5">
      <c r="C833" s="136"/>
      <c r="D833" s="136"/>
      <c r="E833" s="137"/>
    </row>
    <row r="834" spans="3:5">
      <c r="C834" s="136"/>
      <c r="D834" s="136"/>
      <c r="E834" s="137"/>
    </row>
    <row r="835" spans="3:5">
      <c r="C835" s="136"/>
      <c r="D835" s="136"/>
      <c r="E835" s="137"/>
    </row>
    <row r="836" spans="3:5">
      <c r="C836" s="136"/>
      <c r="D836" s="136"/>
      <c r="E836" s="137"/>
    </row>
    <row r="837" spans="3:5">
      <c r="C837" s="136"/>
      <c r="D837" s="136"/>
      <c r="E837" s="137"/>
    </row>
    <row r="838" spans="3:5">
      <c r="C838" s="136"/>
      <c r="D838" s="136"/>
      <c r="E838" s="137"/>
    </row>
    <row r="839" spans="3:5">
      <c r="C839" s="136"/>
      <c r="D839" s="136"/>
      <c r="E839" s="137"/>
    </row>
    <row r="840" spans="3:5">
      <c r="C840" s="136"/>
      <c r="D840" s="136"/>
      <c r="E840" s="137"/>
    </row>
    <row r="841" spans="3:5">
      <c r="C841" s="136"/>
      <c r="D841" s="136"/>
      <c r="E841" s="137"/>
    </row>
    <row r="842" spans="3:5">
      <c r="C842" s="136"/>
      <c r="D842" s="136"/>
      <c r="E842" s="137"/>
    </row>
    <row r="843" spans="3:5">
      <c r="C843" s="136"/>
      <c r="D843" s="136"/>
      <c r="E843" s="137"/>
    </row>
    <row r="844" spans="3:5">
      <c r="C844" s="136"/>
      <c r="D844" s="136"/>
      <c r="E844" s="137"/>
    </row>
    <row r="845" spans="3:5">
      <c r="C845" s="136"/>
      <c r="D845" s="136"/>
      <c r="E845" s="137"/>
    </row>
    <row r="846" spans="3:5">
      <c r="C846" s="136"/>
      <c r="D846" s="136"/>
      <c r="E846" s="137"/>
    </row>
    <row r="847" spans="3:5">
      <c r="C847" s="136"/>
      <c r="D847" s="136"/>
      <c r="E847" s="137"/>
    </row>
    <row r="848" spans="3:5">
      <c r="C848" s="136"/>
      <c r="D848" s="136"/>
      <c r="E848" s="137"/>
    </row>
    <row r="849" spans="3:5">
      <c r="C849" s="136"/>
      <c r="D849" s="136"/>
      <c r="E849" s="137"/>
    </row>
    <row r="850" spans="3:5">
      <c r="C850" s="136"/>
      <c r="D850" s="136"/>
      <c r="E850" s="137"/>
    </row>
    <row r="851" spans="3:5">
      <c r="C851" s="136"/>
      <c r="D851" s="136"/>
      <c r="E851" s="137"/>
    </row>
    <row r="852" spans="3:5">
      <c r="C852" s="136"/>
      <c r="D852" s="136"/>
      <c r="E852" s="137"/>
    </row>
    <row r="853" spans="3:5">
      <c r="C853" s="136"/>
      <c r="D853" s="136"/>
      <c r="E853" s="137"/>
    </row>
    <row r="854" spans="3:5">
      <c r="C854" s="136"/>
      <c r="D854" s="136"/>
      <c r="E854" s="137"/>
    </row>
    <row r="855" spans="3:5">
      <c r="C855" s="136"/>
      <c r="D855" s="136"/>
      <c r="E855" s="137"/>
    </row>
    <row r="856" spans="3:5">
      <c r="C856" s="136"/>
      <c r="D856" s="136"/>
      <c r="E856" s="137"/>
    </row>
    <row r="857" spans="3:5">
      <c r="C857" s="136"/>
      <c r="D857" s="136"/>
      <c r="E857" s="137"/>
    </row>
    <row r="858" spans="3:5">
      <c r="C858" s="136"/>
      <c r="D858" s="136"/>
      <c r="E858" s="137"/>
    </row>
    <row r="859" spans="3:5">
      <c r="C859" s="136"/>
      <c r="D859" s="136"/>
      <c r="E859" s="137"/>
    </row>
    <row r="860" spans="3:5">
      <c r="C860" s="136"/>
      <c r="D860" s="136"/>
      <c r="E860" s="137"/>
    </row>
    <row r="861" spans="3:5">
      <c r="C861" s="136"/>
      <c r="D861" s="136"/>
      <c r="E861" s="137"/>
    </row>
    <row r="862" spans="3:5">
      <c r="C862" s="136"/>
      <c r="D862" s="136"/>
      <c r="E862" s="137"/>
    </row>
    <row r="863" spans="3:5">
      <c r="C863" s="136"/>
      <c r="D863" s="136"/>
      <c r="E863" s="137"/>
    </row>
    <row r="864" spans="3:5">
      <c r="C864" s="136"/>
      <c r="D864" s="136"/>
      <c r="E864" s="137"/>
    </row>
    <row r="865" spans="3:5">
      <c r="C865" s="136"/>
      <c r="D865" s="136"/>
      <c r="E865" s="137"/>
    </row>
    <row r="866" spans="3:5">
      <c r="C866" s="136"/>
      <c r="D866" s="136"/>
      <c r="E866" s="137"/>
    </row>
    <row r="867" spans="3:5">
      <c r="C867" s="136"/>
      <c r="D867" s="136"/>
      <c r="E867" s="137"/>
    </row>
    <row r="868" spans="3:5">
      <c r="C868" s="136"/>
      <c r="D868" s="136"/>
      <c r="E868" s="137"/>
    </row>
    <row r="869" spans="3:5">
      <c r="C869" s="136"/>
      <c r="D869" s="136"/>
      <c r="E869" s="137"/>
    </row>
    <row r="870" spans="3:5">
      <c r="C870" s="136"/>
      <c r="D870" s="136"/>
      <c r="E870" s="137"/>
    </row>
    <row r="871" spans="3:5">
      <c r="C871" s="136"/>
      <c r="D871" s="136"/>
      <c r="E871" s="137"/>
    </row>
    <row r="872" spans="3:5">
      <c r="C872" s="136"/>
      <c r="D872" s="136"/>
      <c r="E872" s="137"/>
    </row>
    <row r="873" spans="3:5">
      <c r="C873" s="136"/>
      <c r="D873" s="136"/>
      <c r="E873" s="137"/>
    </row>
    <row r="874" spans="3:5">
      <c r="C874" s="136"/>
      <c r="D874" s="136"/>
      <c r="E874" s="137"/>
    </row>
    <row r="875" spans="3:5">
      <c r="C875" s="136"/>
      <c r="D875" s="136"/>
      <c r="E875" s="137"/>
    </row>
    <row r="876" spans="3:5">
      <c r="C876" s="136"/>
      <c r="D876" s="136"/>
      <c r="E876" s="137"/>
    </row>
    <row r="877" spans="3:5">
      <c r="C877" s="136"/>
      <c r="D877" s="136"/>
      <c r="E877" s="137"/>
    </row>
    <row r="878" spans="3:5">
      <c r="C878" s="136"/>
      <c r="D878" s="136"/>
      <c r="E878" s="137"/>
    </row>
    <row r="879" spans="3:5">
      <c r="C879" s="136"/>
      <c r="D879" s="136"/>
      <c r="E879" s="137"/>
    </row>
    <row r="880" spans="3:5">
      <c r="C880" s="136"/>
      <c r="D880" s="136"/>
      <c r="E880" s="137"/>
    </row>
    <row r="881" spans="3:5">
      <c r="C881" s="136"/>
      <c r="D881" s="136"/>
      <c r="E881" s="137"/>
    </row>
    <row r="882" spans="3:5">
      <c r="C882" s="136"/>
      <c r="D882" s="136"/>
      <c r="E882" s="137"/>
    </row>
    <row r="883" spans="3:5">
      <c r="C883" s="136"/>
      <c r="D883" s="136"/>
      <c r="E883" s="137"/>
    </row>
    <row r="884" spans="3:5">
      <c r="C884" s="136"/>
      <c r="D884" s="136"/>
      <c r="E884" s="137"/>
    </row>
    <row r="885" spans="3:5">
      <c r="C885" s="136"/>
      <c r="D885" s="136"/>
      <c r="E885" s="137"/>
    </row>
    <row r="886" spans="3:5">
      <c r="C886" s="136"/>
      <c r="D886" s="136"/>
      <c r="E886" s="137"/>
    </row>
    <row r="887" spans="3:5">
      <c r="C887" s="136"/>
      <c r="D887" s="136"/>
      <c r="E887" s="137"/>
    </row>
    <row r="888" spans="3:5">
      <c r="C888" s="136"/>
      <c r="D888" s="136"/>
      <c r="E888" s="137"/>
    </row>
    <row r="889" spans="3:5">
      <c r="C889" s="136"/>
      <c r="D889" s="136"/>
      <c r="E889" s="137"/>
    </row>
    <row r="890" spans="3:5">
      <c r="C890" s="136"/>
      <c r="D890" s="136"/>
      <c r="E890" s="137"/>
    </row>
    <row r="891" spans="3:5">
      <c r="C891" s="136"/>
      <c r="D891" s="136"/>
      <c r="E891" s="137"/>
    </row>
    <row r="892" spans="3:5">
      <c r="C892" s="136"/>
      <c r="D892" s="136"/>
      <c r="E892" s="137"/>
    </row>
    <row r="893" spans="3:5">
      <c r="C893" s="136"/>
      <c r="D893" s="136"/>
      <c r="E893" s="137"/>
    </row>
    <row r="894" spans="3:5">
      <c r="C894" s="136"/>
      <c r="D894" s="136"/>
      <c r="E894" s="137"/>
    </row>
    <row r="895" spans="3:5">
      <c r="C895" s="136"/>
      <c r="D895" s="136"/>
      <c r="E895" s="137"/>
    </row>
    <row r="896" spans="3:5">
      <c r="C896" s="136"/>
      <c r="D896" s="136"/>
      <c r="E896" s="137"/>
    </row>
    <row r="897" spans="3:5">
      <c r="C897" s="136"/>
      <c r="D897" s="136"/>
      <c r="E897" s="137"/>
    </row>
    <row r="898" spans="3:5">
      <c r="C898" s="136"/>
      <c r="D898" s="136"/>
      <c r="E898" s="137"/>
    </row>
    <row r="899" spans="3:5">
      <c r="C899" s="136"/>
      <c r="D899" s="136"/>
      <c r="E899" s="137"/>
    </row>
    <row r="900" spans="3:5">
      <c r="C900" s="136"/>
      <c r="D900" s="136"/>
      <c r="E900" s="137"/>
    </row>
    <row r="901" spans="3:5">
      <c r="C901" s="136"/>
      <c r="D901" s="136"/>
      <c r="E901" s="137"/>
    </row>
    <row r="902" spans="3:5">
      <c r="C902" s="136"/>
      <c r="D902" s="136"/>
      <c r="E902" s="137"/>
    </row>
    <row r="903" spans="3:5">
      <c r="C903" s="136"/>
      <c r="D903" s="136"/>
      <c r="E903" s="137"/>
    </row>
    <row r="904" spans="3:5">
      <c r="C904" s="136"/>
      <c r="D904" s="136"/>
      <c r="E904" s="137"/>
    </row>
    <row r="905" spans="3:5">
      <c r="C905" s="136"/>
      <c r="D905" s="136"/>
      <c r="E905" s="137"/>
    </row>
    <row r="906" spans="3:5">
      <c r="C906" s="136"/>
      <c r="D906" s="136"/>
      <c r="E906" s="137"/>
    </row>
    <row r="907" spans="3:5">
      <c r="C907" s="136"/>
      <c r="D907" s="136"/>
      <c r="E907" s="137"/>
    </row>
    <row r="908" spans="3:5">
      <c r="C908" s="136"/>
      <c r="D908" s="136"/>
      <c r="E908" s="137"/>
    </row>
    <row r="909" spans="3:5">
      <c r="C909" s="136"/>
      <c r="D909" s="136"/>
      <c r="E909" s="137"/>
    </row>
    <row r="910" spans="3:5">
      <c r="C910" s="136"/>
      <c r="D910" s="136"/>
      <c r="E910" s="137"/>
    </row>
    <row r="911" spans="3:5">
      <c r="C911" s="136"/>
      <c r="D911" s="136"/>
      <c r="E911" s="137"/>
    </row>
    <row r="912" spans="3:5">
      <c r="C912" s="136"/>
      <c r="D912" s="136"/>
      <c r="E912" s="137"/>
    </row>
    <row r="913" spans="3:5">
      <c r="C913" s="136"/>
      <c r="D913" s="136"/>
      <c r="E913" s="137"/>
    </row>
    <row r="914" spans="3:5">
      <c r="C914" s="136"/>
      <c r="D914" s="136"/>
      <c r="E914" s="137"/>
    </row>
    <row r="915" spans="3:5">
      <c r="C915" s="136"/>
      <c r="D915" s="136"/>
      <c r="E915" s="137"/>
    </row>
    <row r="916" spans="3:5">
      <c r="C916" s="136"/>
      <c r="D916" s="136"/>
      <c r="E916" s="137"/>
    </row>
    <row r="917" spans="3:5">
      <c r="C917" s="136"/>
      <c r="D917" s="136"/>
      <c r="E917" s="137"/>
    </row>
    <row r="918" spans="3:5">
      <c r="C918" s="136"/>
      <c r="D918" s="136"/>
      <c r="E918" s="137"/>
    </row>
    <row r="919" spans="3:5">
      <c r="C919" s="136"/>
      <c r="D919" s="136"/>
      <c r="E919" s="137"/>
    </row>
    <row r="920" spans="3:5">
      <c r="C920" s="136"/>
      <c r="D920" s="136"/>
      <c r="E920" s="137"/>
    </row>
    <row r="921" spans="3:5">
      <c r="C921" s="136"/>
      <c r="D921" s="136"/>
      <c r="E921" s="137"/>
    </row>
    <row r="922" spans="3:5">
      <c r="C922" s="136"/>
      <c r="D922" s="136"/>
      <c r="E922" s="137"/>
    </row>
    <row r="923" spans="3:5">
      <c r="C923" s="136"/>
      <c r="D923" s="136"/>
      <c r="E923" s="137"/>
    </row>
    <row r="924" spans="3:5">
      <c r="C924" s="136"/>
      <c r="D924" s="136"/>
      <c r="E924" s="137"/>
    </row>
    <row r="925" spans="3:5">
      <c r="C925" s="136"/>
      <c r="D925" s="136"/>
      <c r="E925" s="137"/>
    </row>
    <row r="926" spans="3:5">
      <c r="C926" s="136"/>
      <c r="D926" s="136"/>
      <c r="E926" s="137"/>
    </row>
    <row r="927" spans="3:5">
      <c r="C927" s="136"/>
      <c r="D927" s="136"/>
      <c r="E927" s="137"/>
    </row>
    <row r="928" spans="3:5">
      <c r="C928" s="136"/>
      <c r="D928" s="136"/>
      <c r="E928" s="137"/>
    </row>
    <row r="929" spans="3:5">
      <c r="C929" s="136"/>
      <c r="D929" s="136"/>
      <c r="E929" s="137"/>
    </row>
    <row r="930" spans="3:5">
      <c r="C930" s="136"/>
      <c r="D930" s="136"/>
      <c r="E930" s="137"/>
    </row>
    <row r="931" spans="3:5">
      <c r="C931" s="136"/>
      <c r="D931" s="136"/>
      <c r="E931" s="137"/>
    </row>
    <row r="932" spans="3:5">
      <c r="C932" s="136"/>
      <c r="D932" s="136"/>
      <c r="E932" s="137"/>
    </row>
    <row r="933" spans="3:5">
      <c r="C933" s="136"/>
      <c r="D933" s="136"/>
      <c r="E933" s="137"/>
    </row>
    <row r="934" spans="3:5">
      <c r="C934" s="136"/>
      <c r="D934" s="136"/>
      <c r="E934" s="137"/>
    </row>
    <row r="935" spans="3:5">
      <c r="C935" s="136"/>
      <c r="D935" s="136"/>
      <c r="E935" s="137"/>
    </row>
    <row r="936" spans="3:5">
      <c r="C936" s="136"/>
      <c r="D936" s="136"/>
      <c r="E936" s="137"/>
    </row>
    <row r="937" spans="3:5">
      <c r="C937" s="136"/>
      <c r="D937" s="136"/>
      <c r="E937" s="137"/>
    </row>
    <row r="938" spans="3:5">
      <c r="C938" s="136"/>
      <c r="D938" s="136"/>
      <c r="E938" s="137"/>
    </row>
    <row r="939" spans="3:5">
      <c r="C939" s="136"/>
      <c r="D939" s="136"/>
      <c r="E939" s="137"/>
    </row>
    <row r="940" spans="3:5">
      <c r="C940" s="136"/>
      <c r="D940" s="136"/>
      <c r="E940" s="137"/>
    </row>
    <row r="941" spans="3:5">
      <c r="C941" s="136"/>
      <c r="D941" s="136"/>
      <c r="E941" s="137"/>
    </row>
    <row r="942" spans="3:5">
      <c r="C942" s="136"/>
      <c r="D942" s="136"/>
      <c r="E942" s="137"/>
    </row>
    <row r="943" spans="3:5">
      <c r="C943" s="136"/>
      <c r="D943" s="136"/>
      <c r="E943" s="137"/>
    </row>
    <row r="944" spans="3:5">
      <c r="C944" s="136"/>
      <c r="D944" s="136"/>
      <c r="E944" s="137"/>
    </row>
    <row r="945" spans="3:5">
      <c r="C945" s="136"/>
      <c r="D945" s="136"/>
      <c r="E945" s="137"/>
    </row>
    <row r="946" spans="3:5">
      <c r="C946" s="136"/>
      <c r="D946" s="136"/>
      <c r="E946" s="137"/>
    </row>
    <row r="947" spans="3:5">
      <c r="C947" s="136"/>
      <c r="D947" s="136"/>
      <c r="E947" s="137"/>
    </row>
    <row r="948" spans="3:5">
      <c r="C948" s="136"/>
      <c r="D948" s="136"/>
      <c r="E948" s="137"/>
    </row>
    <row r="949" spans="3:5">
      <c r="C949" s="136"/>
      <c r="D949" s="136"/>
      <c r="E949" s="137"/>
    </row>
    <row r="950" spans="3:5">
      <c r="C950" s="136"/>
      <c r="D950" s="136"/>
      <c r="E950" s="137"/>
    </row>
    <row r="951" spans="3:5">
      <c r="C951" s="136"/>
      <c r="D951" s="136"/>
      <c r="E951" s="137"/>
    </row>
    <row r="952" spans="3:5">
      <c r="C952" s="136"/>
      <c r="D952" s="136"/>
      <c r="E952" s="137"/>
    </row>
    <row r="953" spans="3:5">
      <c r="C953" s="136"/>
      <c r="D953" s="136"/>
      <c r="E953" s="137"/>
    </row>
    <row r="954" spans="3:5">
      <c r="C954" s="136"/>
      <c r="D954" s="136"/>
      <c r="E954" s="137"/>
    </row>
    <row r="955" spans="3:5">
      <c r="C955" s="136"/>
      <c r="D955" s="136"/>
      <c r="E955" s="137"/>
    </row>
    <row r="956" spans="3:5">
      <c r="C956" s="118"/>
      <c r="D956" s="118"/>
      <c r="E956" s="106"/>
    </row>
    <row r="957" spans="3:5">
      <c r="C957" s="118"/>
      <c r="D957" s="118"/>
      <c r="E957" s="106"/>
    </row>
    <row r="958" spans="3:5">
      <c r="C958" s="118"/>
      <c r="D958" s="118"/>
      <c r="E958" s="106"/>
    </row>
    <row r="959" spans="3:5">
      <c r="C959" s="118"/>
      <c r="D959" s="118"/>
      <c r="E959" s="106"/>
    </row>
    <row r="960" spans="3:5">
      <c r="C960" s="118"/>
      <c r="D960" s="118"/>
      <c r="E960" s="106"/>
    </row>
    <row r="961" spans="3:5">
      <c r="C961" s="118"/>
      <c r="D961" s="118"/>
      <c r="E961" s="106"/>
    </row>
    <row r="962" spans="3:5">
      <c r="C962" s="118"/>
      <c r="D962" s="118"/>
      <c r="E962" s="106"/>
    </row>
    <row r="963" spans="3:5">
      <c r="C963" s="118"/>
      <c r="D963" s="118"/>
      <c r="E963" s="106"/>
    </row>
    <row r="964" spans="3:5">
      <c r="C964" s="106"/>
      <c r="D964" s="106"/>
      <c r="E964" s="106"/>
    </row>
    <row r="965" spans="3:5">
      <c r="C965" s="106"/>
      <c r="D965" s="106"/>
      <c r="E965" s="106"/>
    </row>
    <row r="966" spans="3:5">
      <c r="C966" s="106"/>
      <c r="D966" s="106"/>
      <c r="E966" s="106"/>
    </row>
    <row r="967" spans="3:5">
      <c r="C967" s="106"/>
      <c r="D967" s="106"/>
      <c r="E967" s="106"/>
    </row>
    <row r="968" spans="3:5">
      <c r="C968" s="106"/>
      <c r="D968" s="106"/>
      <c r="E968" s="106"/>
    </row>
    <row r="969" spans="3:5">
      <c r="C969" s="106"/>
      <c r="D969" s="106"/>
      <c r="E969" s="106"/>
    </row>
    <row r="970" spans="3:5">
      <c r="C970" s="106"/>
      <c r="D970" s="106"/>
      <c r="E970" s="106"/>
    </row>
    <row r="971" spans="3:5">
      <c r="C971" s="106"/>
      <c r="D971" s="106"/>
      <c r="E971" s="106"/>
    </row>
    <row r="972" spans="3:5">
      <c r="C972" s="106"/>
      <c r="D972" s="106"/>
      <c r="E972" s="106"/>
    </row>
    <row r="973" spans="3:5">
      <c r="C973" s="106"/>
      <c r="D973" s="106"/>
      <c r="E973" s="106"/>
    </row>
    <row r="974" spans="3:5">
      <c r="C974" s="106"/>
      <c r="D974" s="106"/>
      <c r="E974" s="106"/>
    </row>
    <row r="975" spans="3:5">
      <c r="C975" s="106"/>
      <c r="D975" s="106"/>
      <c r="E975" s="106"/>
    </row>
    <row r="976" spans="3:5">
      <c r="C976" s="106"/>
      <c r="D976" s="106"/>
      <c r="E976" s="106"/>
    </row>
    <row r="977" spans="3:5">
      <c r="C977" s="106"/>
      <c r="D977" s="106"/>
      <c r="E977" s="106"/>
    </row>
    <row r="978" spans="3:5">
      <c r="C978" s="106"/>
      <c r="D978" s="106"/>
      <c r="E978" s="106"/>
    </row>
    <row r="979" spans="3:5">
      <c r="C979" s="106"/>
      <c r="D979" s="106"/>
      <c r="E979" s="106"/>
    </row>
    <row r="980" spans="3:5">
      <c r="C980" s="106"/>
      <c r="D980" s="106"/>
      <c r="E980" s="106"/>
    </row>
    <row r="981" spans="3:5">
      <c r="C981" s="106"/>
      <c r="D981" s="106"/>
      <c r="E981" s="106"/>
    </row>
    <row r="982" spans="3:5">
      <c r="C982" s="106"/>
      <c r="D982" s="106"/>
      <c r="E982" s="106"/>
    </row>
    <row r="983" spans="3:5">
      <c r="C983" s="106"/>
      <c r="D983" s="106"/>
      <c r="E983" s="106"/>
    </row>
    <row r="984" spans="3:5">
      <c r="C984" s="106"/>
      <c r="D984" s="106"/>
      <c r="E984" s="106"/>
    </row>
    <row r="985" spans="3:5">
      <c r="C985" s="106"/>
      <c r="D985" s="106"/>
      <c r="E985" s="106"/>
    </row>
    <row r="986" spans="3:5">
      <c r="C986" s="106"/>
      <c r="D986" s="106"/>
      <c r="E986" s="106"/>
    </row>
    <row r="987" spans="3:5">
      <c r="C987" s="106"/>
      <c r="D987" s="106"/>
      <c r="E987" s="106"/>
    </row>
    <row r="988" spans="3:5">
      <c r="C988" s="106"/>
      <c r="D988" s="106"/>
      <c r="E988" s="106"/>
    </row>
    <row r="989" spans="3:5">
      <c r="C989" s="106"/>
      <c r="D989" s="106"/>
      <c r="E989" s="106"/>
    </row>
    <row r="990" spans="3:5">
      <c r="C990" s="106"/>
      <c r="D990" s="106"/>
      <c r="E990" s="106"/>
    </row>
    <row r="991" spans="3:5">
      <c r="C991" s="106"/>
      <c r="D991" s="106"/>
      <c r="E991" s="106"/>
    </row>
    <row r="992" spans="3:5">
      <c r="C992" s="106"/>
      <c r="D992" s="106"/>
      <c r="E992" s="106"/>
    </row>
    <row r="993" spans="3:5">
      <c r="C993" s="106"/>
      <c r="D993" s="106"/>
      <c r="E993" s="106"/>
    </row>
    <row r="994" spans="3:5">
      <c r="C994" s="106"/>
      <c r="D994" s="106"/>
      <c r="E994" s="106"/>
    </row>
    <row r="995" spans="3:5">
      <c r="C995" s="106"/>
      <c r="D995" s="106"/>
      <c r="E995" s="106"/>
    </row>
    <row r="996" spans="3:5">
      <c r="C996" s="106"/>
      <c r="D996" s="106"/>
      <c r="E996" s="106"/>
    </row>
    <row r="997" spans="3:5">
      <c r="C997" s="106"/>
      <c r="D997" s="106"/>
      <c r="E997" s="106"/>
    </row>
    <row r="998" spans="3:5">
      <c r="C998" s="106"/>
      <c r="D998" s="106"/>
      <c r="E998" s="106"/>
    </row>
    <row r="999" spans="3:5">
      <c r="C999" s="106"/>
      <c r="D999" s="106"/>
      <c r="E999" s="106"/>
    </row>
    <row r="1000" spans="3:5">
      <c r="C1000" s="106"/>
      <c r="D1000" s="106"/>
      <c r="E1000" s="106"/>
    </row>
    <row r="1001" spans="3:5">
      <c r="C1001" s="106"/>
      <c r="D1001" s="106"/>
      <c r="E1001" s="106"/>
    </row>
    <row r="1002" spans="3:5">
      <c r="C1002" s="106"/>
      <c r="D1002" s="106"/>
      <c r="E1002" s="106"/>
    </row>
    <row r="1003" spans="3:5">
      <c r="C1003" s="106"/>
      <c r="D1003" s="106"/>
      <c r="E1003" s="106"/>
    </row>
    <row r="1004" spans="3:5">
      <c r="C1004" s="106"/>
      <c r="D1004" s="106"/>
      <c r="E1004" s="106"/>
    </row>
    <row r="1005" spans="3:5">
      <c r="C1005" s="106"/>
      <c r="D1005" s="106"/>
      <c r="E1005" s="106"/>
    </row>
    <row r="1006" spans="3:5">
      <c r="C1006" s="106"/>
      <c r="D1006" s="106"/>
      <c r="E1006" s="106"/>
    </row>
    <row r="1007" spans="3:5">
      <c r="C1007" s="106"/>
      <c r="D1007" s="106"/>
      <c r="E1007" s="106"/>
    </row>
    <row r="1008" spans="3:5">
      <c r="C1008" s="106"/>
      <c r="D1008" s="106"/>
      <c r="E1008" s="106"/>
    </row>
    <row r="1009" spans="3:5">
      <c r="C1009" s="106"/>
      <c r="D1009" s="106"/>
      <c r="E1009" s="106"/>
    </row>
    <row r="1010" spans="3:5">
      <c r="C1010" s="106"/>
      <c r="D1010" s="106"/>
      <c r="E1010" s="106"/>
    </row>
    <row r="1011" spans="3:5">
      <c r="C1011" s="106"/>
      <c r="D1011" s="106"/>
      <c r="E1011" s="106"/>
    </row>
    <row r="1012" spans="3:5">
      <c r="C1012" s="106"/>
      <c r="D1012" s="106"/>
      <c r="E1012" s="106"/>
    </row>
    <row r="1013" spans="3:5">
      <c r="C1013" s="106"/>
      <c r="D1013" s="106"/>
      <c r="E1013" s="106"/>
    </row>
    <row r="1014" spans="3:5">
      <c r="C1014" s="106"/>
      <c r="D1014" s="106"/>
      <c r="E1014" s="106"/>
    </row>
    <row r="1015" spans="3:5">
      <c r="C1015" s="106"/>
      <c r="D1015" s="106"/>
      <c r="E1015" s="106"/>
    </row>
    <row r="1016" spans="3:5">
      <c r="C1016" s="106"/>
      <c r="D1016" s="106"/>
      <c r="E1016" s="106"/>
    </row>
    <row r="1017" spans="3:5">
      <c r="C1017" s="106"/>
      <c r="D1017" s="106"/>
      <c r="E1017" s="106"/>
    </row>
    <row r="1018" spans="3:5">
      <c r="C1018" s="106"/>
      <c r="D1018" s="106"/>
      <c r="E1018" s="106"/>
    </row>
    <row r="1019" spans="3:5">
      <c r="C1019" s="106"/>
      <c r="D1019" s="106"/>
      <c r="E1019" s="106"/>
    </row>
    <row r="1020" spans="3:5">
      <c r="C1020" s="106"/>
      <c r="D1020" s="106"/>
      <c r="E1020" s="106"/>
    </row>
    <row r="1021" spans="3:5">
      <c r="C1021" s="106"/>
      <c r="D1021" s="106"/>
      <c r="E1021" s="106"/>
    </row>
    <row r="1022" spans="3:5">
      <c r="C1022" s="106"/>
      <c r="D1022" s="106"/>
      <c r="E1022" s="106"/>
    </row>
    <row r="1023" spans="3:5">
      <c r="C1023" s="106"/>
      <c r="D1023" s="106"/>
      <c r="E1023" s="106"/>
    </row>
    <row r="1024" spans="3:5">
      <c r="C1024" s="106"/>
      <c r="D1024" s="106"/>
      <c r="E1024" s="106"/>
    </row>
    <row r="1025" spans="3:5">
      <c r="C1025" s="106"/>
      <c r="D1025" s="106"/>
      <c r="E1025" s="106"/>
    </row>
    <row r="1026" spans="3:5">
      <c r="C1026" s="106"/>
      <c r="D1026" s="106"/>
      <c r="E1026" s="106"/>
    </row>
    <row r="1027" spans="3:5">
      <c r="C1027" s="106"/>
      <c r="D1027" s="106"/>
      <c r="E1027" s="106"/>
    </row>
    <row r="1028" spans="3:5">
      <c r="C1028" s="106"/>
      <c r="D1028" s="106"/>
      <c r="E1028" s="106"/>
    </row>
    <row r="1029" spans="3:5">
      <c r="C1029" s="106"/>
      <c r="D1029" s="106"/>
      <c r="E1029" s="106"/>
    </row>
    <row r="1030" spans="3:5">
      <c r="C1030" s="106"/>
      <c r="D1030" s="106"/>
      <c r="E1030" s="106"/>
    </row>
    <row r="1031" spans="3:5">
      <c r="C1031" s="106"/>
      <c r="D1031" s="106"/>
      <c r="E1031" s="106"/>
    </row>
    <row r="1032" spans="3:5">
      <c r="C1032" s="106"/>
      <c r="D1032" s="106"/>
      <c r="E1032" s="106"/>
    </row>
    <row r="1033" spans="3:5">
      <c r="C1033" s="106"/>
      <c r="D1033" s="106"/>
      <c r="E1033" s="106"/>
    </row>
    <row r="1034" spans="3:5">
      <c r="C1034" s="106"/>
      <c r="D1034" s="106"/>
      <c r="E1034" s="106"/>
    </row>
    <row r="1035" spans="3:5">
      <c r="C1035" s="106"/>
      <c r="D1035" s="106"/>
      <c r="E1035" s="106"/>
    </row>
    <row r="1036" spans="3:5">
      <c r="C1036" s="106"/>
      <c r="D1036" s="106"/>
      <c r="E1036" s="106"/>
    </row>
    <row r="1037" spans="3:5">
      <c r="C1037" s="106"/>
      <c r="D1037" s="106"/>
      <c r="E1037" s="106"/>
    </row>
    <row r="1038" spans="3:5">
      <c r="C1038" s="106"/>
      <c r="D1038" s="106"/>
      <c r="E1038" s="106"/>
    </row>
    <row r="1039" spans="3:5">
      <c r="C1039" s="106"/>
      <c r="D1039" s="106"/>
      <c r="E1039" s="106"/>
    </row>
    <row r="1040" spans="3:5">
      <c r="C1040" s="106"/>
      <c r="D1040" s="106"/>
      <c r="E1040" s="106"/>
    </row>
    <row r="1041" spans="3:5">
      <c r="C1041" s="106"/>
      <c r="D1041" s="106"/>
      <c r="E1041" s="106"/>
    </row>
    <row r="1042" spans="3:5">
      <c r="C1042" s="106"/>
      <c r="D1042" s="106"/>
      <c r="E1042" s="106"/>
    </row>
    <row r="1043" spans="3:5">
      <c r="C1043" s="106"/>
      <c r="D1043" s="106"/>
      <c r="E1043" s="106"/>
    </row>
    <row r="1044" spans="3:5">
      <c r="C1044" s="106"/>
      <c r="D1044" s="106"/>
      <c r="E1044" s="106"/>
    </row>
    <row r="1045" spans="3:5">
      <c r="C1045" s="106"/>
      <c r="D1045" s="106"/>
      <c r="E1045" s="106"/>
    </row>
    <row r="1046" spans="3:5">
      <c r="C1046" s="106"/>
      <c r="D1046" s="106"/>
      <c r="E1046" s="106"/>
    </row>
    <row r="1047" spans="3:5">
      <c r="C1047" s="106"/>
      <c r="D1047" s="106"/>
      <c r="E1047" s="106"/>
    </row>
    <row r="1048" spans="3:5">
      <c r="C1048" s="106"/>
      <c r="D1048" s="106"/>
      <c r="E1048" s="106"/>
    </row>
    <row r="1049" spans="3:5">
      <c r="C1049" s="106"/>
      <c r="D1049" s="106"/>
      <c r="E1049" s="106"/>
    </row>
    <row r="1050" spans="3:5">
      <c r="C1050" s="106"/>
      <c r="D1050" s="106"/>
      <c r="E1050" s="106"/>
    </row>
    <row r="1051" spans="3:5">
      <c r="C1051" s="106"/>
      <c r="D1051" s="106"/>
      <c r="E1051" s="106"/>
    </row>
    <row r="1052" spans="3:5">
      <c r="C1052" s="106"/>
      <c r="D1052" s="106"/>
      <c r="E1052" s="106"/>
    </row>
    <row r="1053" spans="3:5">
      <c r="C1053" s="106"/>
      <c r="D1053" s="106"/>
      <c r="E1053" s="106"/>
    </row>
    <row r="1054" spans="3:5">
      <c r="C1054" s="106"/>
      <c r="D1054" s="106"/>
      <c r="E1054" s="106"/>
    </row>
    <row r="1055" spans="3:5">
      <c r="C1055" s="106"/>
      <c r="D1055" s="106"/>
      <c r="E1055" s="106"/>
    </row>
    <row r="1056" spans="3:5">
      <c r="C1056" s="106"/>
      <c r="D1056" s="106"/>
      <c r="E1056" s="106"/>
    </row>
    <row r="1057" spans="3:5">
      <c r="C1057" s="106"/>
      <c r="D1057" s="106"/>
      <c r="E1057" s="106"/>
    </row>
    <row r="1058" spans="3:5">
      <c r="C1058" s="106"/>
      <c r="D1058" s="106"/>
      <c r="E1058" s="106"/>
    </row>
    <row r="1059" spans="3:5">
      <c r="C1059" s="106"/>
      <c r="D1059" s="106"/>
      <c r="E1059" s="106"/>
    </row>
  </sheetData>
  <autoFilter ref="A6:J141"/>
  <sortState ref="A7:H140">
    <sortCondition descending="1" ref="C7:C140"/>
  </sortState>
  <mergeCells count="1">
    <mergeCell ref="C5:E5"/>
  </mergeCells>
  <pageMargins left="0.75" right="0.75" top="1" bottom="1" header="0.5" footer="0.5"/>
  <pageSetup orientation="portrait" verticalDpi="599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E2442"/>
  <sheetViews>
    <sheetView showGridLines="0" workbookViewId="0">
      <selection activeCell="F37" sqref="F37"/>
    </sheetView>
  </sheetViews>
  <sheetFormatPr defaultRowHeight="12.75"/>
  <cols>
    <col min="1" max="1" width="55.85546875" style="46" bestFit="1" customWidth="1"/>
    <col min="2" max="2" width="19.28515625" style="46" customWidth="1"/>
    <col min="3" max="3" width="24.7109375" style="46" customWidth="1"/>
    <col min="4" max="4" width="35.28515625" style="46" bestFit="1" customWidth="1"/>
    <col min="5" max="5" width="11.28515625" style="36" bestFit="1" customWidth="1"/>
    <col min="6" max="6" width="11.42578125" style="36" customWidth="1"/>
    <col min="7" max="16384" width="9.140625" style="36"/>
  </cols>
  <sheetData>
    <row r="1" spans="1:4" ht="20.25">
      <c r="A1" s="35" t="s">
        <v>545</v>
      </c>
      <c r="B1" s="36"/>
      <c r="C1" s="36"/>
      <c r="D1" s="36"/>
    </row>
    <row r="2" spans="1:4" ht="15">
      <c r="A2" s="37" t="s">
        <v>3076</v>
      </c>
      <c r="B2" s="36"/>
      <c r="C2" s="36"/>
      <c r="D2" s="36"/>
    </row>
    <row r="3" spans="1:4">
      <c r="A3" s="38"/>
      <c r="B3" s="38"/>
      <c r="C3" s="38"/>
      <c r="D3" s="38"/>
    </row>
    <row r="4" spans="1:4">
      <c r="A4" s="36"/>
      <c r="B4" s="36"/>
      <c r="C4" s="36"/>
      <c r="D4" s="36"/>
    </row>
    <row r="5" spans="1:4">
      <c r="A5" s="39" t="s">
        <v>717</v>
      </c>
      <c r="B5" s="40" t="s">
        <v>171</v>
      </c>
      <c r="C5" s="41" t="s">
        <v>1565</v>
      </c>
      <c r="D5" s="40" t="s">
        <v>1285</v>
      </c>
    </row>
    <row r="6" spans="1:4">
      <c r="A6" s="42"/>
      <c r="B6" s="42"/>
      <c r="C6" s="43"/>
      <c r="D6" s="42"/>
    </row>
    <row r="7" spans="1:4">
      <c r="A7" s="44" t="s">
        <v>2924</v>
      </c>
      <c r="B7" s="44" t="s">
        <v>366</v>
      </c>
      <c r="C7" s="44" t="s">
        <v>1537</v>
      </c>
      <c r="D7" s="44" t="s">
        <v>1286</v>
      </c>
    </row>
    <row r="8" spans="1:4">
      <c r="A8" s="44"/>
      <c r="B8" s="44"/>
      <c r="C8" s="44"/>
      <c r="D8" s="44" t="s">
        <v>467</v>
      </c>
    </row>
    <row r="9" spans="1:4">
      <c r="A9" s="44" t="s">
        <v>2925</v>
      </c>
      <c r="B9" s="44" t="s">
        <v>367</v>
      </c>
      <c r="C9" s="44" t="s">
        <v>1537</v>
      </c>
      <c r="D9" s="44" t="s">
        <v>1286</v>
      </c>
    </row>
    <row r="10" spans="1:4">
      <c r="A10" s="44"/>
      <c r="B10" s="44"/>
      <c r="C10" s="44"/>
      <c r="D10" s="44" t="s">
        <v>467</v>
      </c>
    </row>
    <row r="11" spans="1:4">
      <c r="A11" s="44" t="s">
        <v>2926</v>
      </c>
      <c r="B11" s="44" t="s">
        <v>368</v>
      </c>
      <c r="C11" s="44" t="s">
        <v>1537</v>
      </c>
      <c r="D11" s="44" t="s">
        <v>1286</v>
      </c>
    </row>
    <row r="12" spans="1:4">
      <c r="A12" s="44"/>
      <c r="B12" s="44"/>
      <c r="C12" s="44"/>
      <c r="D12" s="44" t="s">
        <v>467</v>
      </c>
    </row>
    <row r="13" spans="1:4">
      <c r="A13" s="44" t="s">
        <v>2927</v>
      </c>
      <c r="B13" s="44" t="s">
        <v>369</v>
      </c>
      <c r="C13" s="44" t="s">
        <v>1537</v>
      </c>
      <c r="D13" s="44" t="s">
        <v>504</v>
      </c>
    </row>
    <row r="14" spans="1:4">
      <c r="A14" s="44"/>
      <c r="B14" s="44"/>
      <c r="C14" s="44"/>
      <c r="D14" s="44" t="s">
        <v>1286</v>
      </c>
    </row>
    <row r="15" spans="1:4">
      <c r="A15" s="44"/>
      <c r="B15" s="44"/>
      <c r="C15" s="44"/>
      <c r="D15" s="44" t="s">
        <v>467</v>
      </c>
    </row>
    <row r="16" spans="1:4">
      <c r="A16" s="44" t="s">
        <v>2928</v>
      </c>
      <c r="B16" s="44" t="s">
        <v>370</v>
      </c>
      <c r="C16" s="44" t="s">
        <v>1537</v>
      </c>
      <c r="D16" s="44" t="s">
        <v>1286</v>
      </c>
    </row>
    <row r="17" spans="1:4">
      <c r="A17" s="44"/>
      <c r="B17" s="44"/>
      <c r="C17" s="44"/>
      <c r="D17" s="44" t="s">
        <v>467</v>
      </c>
    </row>
    <row r="18" spans="1:4">
      <c r="A18" s="44" t="s">
        <v>2929</v>
      </c>
      <c r="B18" s="44" t="s">
        <v>371</v>
      </c>
      <c r="C18" s="44" t="s">
        <v>1537</v>
      </c>
      <c r="D18" s="44" t="s">
        <v>504</v>
      </c>
    </row>
    <row r="19" spans="1:4">
      <c r="A19" s="44"/>
      <c r="B19" s="44"/>
      <c r="C19" s="44"/>
      <c r="D19" s="44" t="s">
        <v>1286</v>
      </c>
    </row>
    <row r="20" spans="1:4">
      <c r="A20" s="44"/>
      <c r="B20" s="44"/>
      <c r="C20" s="44"/>
      <c r="D20" s="44" t="s">
        <v>467</v>
      </c>
    </row>
    <row r="21" spans="1:4">
      <c r="A21" s="44" t="s">
        <v>2930</v>
      </c>
      <c r="B21" s="44" t="s">
        <v>609</v>
      </c>
      <c r="C21" s="44" t="s">
        <v>1537</v>
      </c>
      <c r="D21" s="44" t="s">
        <v>504</v>
      </c>
    </row>
    <row r="22" spans="1:4">
      <c r="A22" s="44" t="s">
        <v>2931</v>
      </c>
      <c r="B22" s="44" t="s">
        <v>372</v>
      </c>
      <c r="C22" s="44" t="s">
        <v>1537</v>
      </c>
      <c r="D22" s="44" t="s">
        <v>1286</v>
      </c>
    </row>
    <row r="23" spans="1:4">
      <c r="A23" s="44"/>
      <c r="B23" s="44"/>
      <c r="C23" s="44"/>
      <c r="D23" s="44" t="s">
        <v>467</v>
      </c>
    </row>
    <row r="24" spans="1:4">
      <c r="A24" s="44" t="s">
        <v>2932</v>
      </c>
      <c r="B24" s="44" t="s">
        <v>1756</v>
      </c>
      <c r="C24" s="44" t="s">
        <v>1537</v>
      </c>
      <c r="D24" s="44" t="s">
        <v>505</v>
      </c>
    </row>
    <row r="25" spans="1:4">
      <c r="A25" s="44" t="s">
        <v>2933</v>
      </c>
      <c r="B25" s="44" t="s">
        <v>1757</v>
      </c>
      <c r="C25" s="44" t="s">
        <v>1537</v>
      </c>
      <c r="D25" s="44" t="s">
        <v>505</v>
      </c>
    </row>
    <row r="26" spans="1:4">
      <c r="A26" s="44" t="s">
        <v>2934</v>
      </c>
      <c r="B26" s="44" t="s">
        <v>1755</v>
      </c>
      <c r="C26" s="44" t="s">
        <v>1537</v>
      </c>
      <c r="D26" s="44" t="s">
        <v>505</v>
      </c>
    </row>
    <row r="27" spans="1:4">
      <c r="A27" s="44" t="s">
        <v>2935</v>
      </c>
      <c r="B27" s="44" t="s">
        <v>1758</v>
      </c>
      <c r="C27" s="44" t="s">
        <v>1537</v>
      </c>
      <c r="D27" s="44" t="s">
        <v>505</v>
      </c>
    </row>
    <row r="28" spans="1:4">
      <c r="A28" s="44" t="s">
        <v>2936</v>
      </c>
      <c r="B28" s="44" t="s">
        <v>120</v>
      </c>
      <c r="C28" s="44" t="s">
        <v>1537</v>
      </c>
      <c r="D28" s="44" t="s">
        <v>504</v>
      </c>
    </row>
    <row r="29" spans="1:4">
      <c r="A29" s="44" t="s">
        <v>2937</v>
      </c>
      <c r="B29" s="44" t="s">
        <v>1790</v>
      </c>
      <c r="C29" s="44" t="s">
        <v>1537</v>
      </c>
      <c r="D29" s="44" t="s">
        <v>1286</v>
      </c>
    </row>
    <row r="30" spans="1:4">
      <c r="A30" s="44"/>
      <c r="B30" s="44"/>
      <c r="C30" s="44"/>
      <c r="D30" s="44" t="s">
        <v>467</v>
      </c>
    </row>
    <row r="31" spans="1:4">
      <c r="A31" s="44" t="s">
        <v>2938</v>
      </c>
      <c r="B31" s="44" t="s">
        <v>1789</v>
      </c>
      <c r="C31" s="44" t="s">
        <v>1537</v>
      </c>
      <c r="D31" s="44" t="s">
        <v>1286</v>
      </c>
    </row>
    <row r="32" spans="1:4">
      <c r="A32" s="44"/>
      <c r="B32" s="44"/>
      <c r="C32" s="44"/>
      <c r="D32" s="44" t="s">
        <v>467</v>
      </c>
    </row>
    <row r="33" spans="1:4">
      <c r="A33" s="44" t="s">
        <v>2939</v>
      </c>
      <c r="B33" s="44" t="s">
        <v>364</v>
      </c>
      <c r="C33" s="44" t="s">
        <v>1537</v>
      </c>
      <c r="D33" s="44" t="s">
        <v>1286</v>
      </c>
    </row>
    <row r="34" spans="1:4">
      <c r="A34" s="44"/>
      <c r="B34" s="44"/>
      <c r="C34" s="44"/>
      <c r="D34" s="44" t="s">
        <v>467</v>
      </c>
    </row>
    <row r="35" spans="1:4">
      <c r="A35" s="44" t="s">
        <v>2940</v>
      </c>
      <c r="B35" s="44" t="s">
        <v>365</v>
      </c>
      <c r="C35" s="44" t="s">
        <v>1537</v>
      </c>
      <c r="D35" s="44" t="s">
        <v>467</v>
      </c>
    </row>
    <row r="36" spans="1:4">
      <c r="A36" s="44" t="s">
        <v>2941</v>
      </c>
      <c r="B36" s="44" t="s">
        <v>119</v>
      </c>
      <c r="C36" s="44" t="s">
        <v>1537</v>
      </c>
      <c r="D36" s="44" t="s">
        <v>504</v>
      </c>
    </row>
    <row r="37" spans="1:4">
      <c r="A37" s="44"/>
      <c r="B37" s="44"/>
      <c r="C37" s="44"/>
      <c r="D37" s="44" t="s">
        <v>1286</v>
      </c>
    </row>
    <row r="38" spans="1:4">
      <c r="A38" s="44"/>
      <c r="B38" s="44"/>
      <c r="C38" s="44"/>
      <c r="D38" s="44" t="s">
        <v>1288</v>
      </c>
    </row>
    <row r="39" spans="1:4">
      <c r="A39" s="44"/>
      <c r="B39" s="44"/>
      <c r="C39" s="44"/>
      <c r="D39" s="44" t="s">
        <v>1289</v>
      </c>
    </row>
    <row r="40" spans="1:4">
      <c r="A40" s="44" t="s">
        <v>2942</v>
      </c>
      <c r="B40" s="44" t="s">
        <v>598</v>
      </c>
      <c r="C40" s="44" t="s">
        <v>1537</v>
      </c>
      <c r="D40" s="44" t="s">
        <v>504</v>
      </c>
    </row>
    <row r="41" spans="1:4">
      <c r="A41" s="44" t="s">
        <v>2943</v>
      </c>
      <c r="B41" s="44" t="s">
        <v>862</v>
      </c>
      <c r="C41" s="44" t="s">
        <v>1537</v>
      </c>
      <c r="D41" s="44" t="s">
        <v>1286</v>
      </c>
    </row>
    <row r="42" spans="1:4">
      <c r="A42" s="44"/>
      <c r="B42" s="44"/>
      <c r="C42" s="44"/>
      <c r="D42" s="44" t="s">
        <v>467</v>
      </c>
    </row>
    <row r="43" spans="1:4">
      <c r="A43" s="44" t="s">
        <v>2944</v>
      </c>
      <c r="B43" s="44" t="s">
        <v>606</v>
      </c>
      <c r="C43" s="44" t="s">
        <v>1537</v>
      </c>
      <c r="D43" s="44" t="s">
        <v>1286</v>
      </c>
    </row>
    <row r="44" spans="1:4">
      <c r="A44" s="44"/>
      <c r="B44" s="44"/>
      <c r="C44" s="44"/>
      <c r="D44" s="44" t="s">
        <v>467</v>
      </c>
    </row>
    <row r="45" spans="1:4">
      <c r="A45" s="44" t="s">
        <v>2945</v>
      </c>
      <c r="B45" s="44" t="s">
        <v>1777</v>
      </c>
      <c r="C45" s="44" t="s">
        <v>1537</v>
      </c>
      <c r="D45" s="44" t="s">
        <v>504</v>
      </c>
    </row>
    <row r="46" spans="1:4">
      <c r="A46" s="44" t="s">
        <v>2946</v>
      </c>
      <c r="B46" s="44" t="s">
        <v>121</v>
      </c>
      <c r="C46" s="44" t="s">
        <v>1537</v>
      </c>
      <c r="D46" s="44" t="s">
        <v>504</v>
      </c>
    </row>
    <row r="47" spans="1:4">
      <c r="A47" s="44" t="s">
        <v>2947</v>
      </c>
      <c r="B47" s="44" t="s">
        <v>122</v>
      </c>
      <c r="C47" s="44" t="s">
        <v>1537</v>
      </c>
      <c r="D47" s="44" t="s">
        <v>504</v>
      </c>
    </row>
    <row r="48" spans="1:4">
      <c r="A48" s="44" t="s">
        <v>2948</v>
      </c>
      <c r="B48" s="44" t="s">
        <v>123</v>
      </c>
      <c r="C48" s="44" t="s">
        <v>1537</v>
      </c>
      <c r="D48" s="44" t="s">
        <v>504</v>
      </c>
    </row>
    <row r="49" spans="1:4">
      <c r="A49" s="44" t="s">
        <v>2949</v>
      </c>
      <c r="B49" s="44" t="s">
        <v>1759</v>
      </c>
      <c r="C49" s="44" t="s">
        <v>1537</v>
      </c>
      <c r="D49" s="44" t="s">
        <v>504</v>
      </c>
    </row>
    <row r="50" spans="1:4">
      <c r="A50" s="44" t="s">
        <v>2950</v>
      </c>
      <c r="B50" s="44" t="s">
        <v>124</v>
      </c>
      <c r="C50" s="44" t="s">
        <v>1537</v>
      </c>
      <c r="D50" s="44" t="s">
        <v>504</v>
      </c>
    </row>
    <row r="51" spans="1:4">
      <c r="A51" s="44"/>
      <c r="B51" s="44"/>
      <c r="C51" s="44"/>
      <c r="D51" s="44" t="s">
        <v>505</v>
      </c>
    </row>
    <row r="52" spans="1:4">
      <c r="A52" s="44" t="s">
        <v>2951</v>
      </c>
      <c r="B52" s="44" t="s">
        <v>1732</v>
      </c>
      <c r="C52" s="44" t="s">
        <v>1537</v>
      </c>
      <c r="D52" s="44" t="s">
        <v>504</v>
      </c>
    </row>
    <row r="53" spans="1:4">
      <c r="A53" s="44"/>
      <c r="B53" s="44"/>
      <c r="C53" s="44"/>
      <c r="D53" s="44" t="s">
        <v>505</v>
      </c>
    </row>
    <row r="54" spans="1:4">
      <c r="A54" s="44" t="s">
        <v>2952</v>
      </c>
      <c r="B54" s="44" t="s">
        <v>2302</v>
      </c>
      <c r="C54" s="44" t="s">
        <v>1537</v>
      </c>
      <c r="D54" s="44" t="s">
        <v>504</v>
      </c>
    </row>
    <row r="55" spans="1:4">
      <c r="A55" s="44"/>
      <c r="B55" s="44"/>
      <c r="C55" s="44"/>
      <c r="D55" s="44" t="s">
        <v>505</v>
      </c>
    </row>
    <row r="56" spans="1:4">
      <c r="A56" s="44" t="s">
        <v>2953</v>
      </c>
      <c r="B56" s="44" t="s">
        <v>2300</v>
      </c>
      <c r="C56" s="44" t="s">
        <v>1537</v>
      </c>
      <c r="D56" s="44" t="s">
        <v>504</v>
      </c>
    </row>
    <row r="57" spans="1:4">
      <c r="A57" s="44"/>
      <c r="B57" s="44"/>
      <c r="C57" s="44"/>
      <c r="D57" s="44" t="s">
        <v>505</v>
      </c>
    </row>
    <row r="58" spans="1:4">
      <c r="A58" s="44" t="s">
        <v>2954</v>
      </c>
      <c r="B58" s="44" t="s">
        <v>872</v>
      </c>
      <c r="C58" s="44" t="s">
        <v>1537</v>
      </c>
      <c r="D58" s="44" t="s">
        <v>504</v>
      </c>
    </row>
    <row r="59" spans="1:4">
      <c r="A59" s="44"/>
      <c r="B59" s="44"/>
      <c r="C59" s="44"/>
      <c r="D59" s="44" t="s">
        <v>505</v>
      </c>
    </row>
    <row r="60" spans="1:4">
      <c r="A60" s="44" t="s">
        <v>2955</v>
      </c>
      <c r="B60" s="44" t="s">
        <v>125</v>
      </c>
      <c r="C60" s="44" t="s">
        <v>1537</v>
      </c>
      <c r="D60" s="44" t="s">
        <v>504</v>
      </c>
    </row>
    <row r="61" spans="1:4">
      <c r="A61" s="44" t="s">
        <v>2956</v>
      </c>
      <c r="B61" s="44" t="s">
        <v>373</v>
      </c>
      <c r="C61" s="44" t="s">
        <v>1537</v>
      </c>
      <c r="D61" s="44" t="s">
        <v>504</v>
      </c>
    </row>
    <row r="62" spans="1:4">
      <c r="A62" s="44" t="s">
        <v>2957</v>
      </c>
      <c r="B62" s="44" t="s">
        <v>126</v>
      </c>
      <c r="C62" s="44" t="s">
        <v>1537</v>
      </c>
      <c r="D62" s="44" t="s">
        <v>504</v>
      </c>
    </row>
    <row r="63" spans="1:4">
      <c r="A63" s="44"/>
      <c r="B63" s="44"/>
      <c r="C63" s="44"/>
      <c r="D63" s="44" t="s">
        <v>1286</v>
      </c>
    </row>
    <row r="64" spans="1:4">
      <c r="A64" s="44" t="s">
        <v>2958</v>
      </c>
      <c r="B64" s="44" t="s">
        <v>374</v>
      </c>
      <c r="C64" s="44" t="s">
        <v>1537</v>
      </c>
      <c r="D64" s="44" t="s">
        <v>504</v>
      </c>
    </row>
    <row r="65" spans="1:4">
      <c r="A65" s="44"/>
      <c r="B65" s="44"/>
      <c r="C65" s="44"/>
      <c r="D65" s="44" t="s">
        <v>1286</v>
      </c>
    </row>
    <row r="66" spans="1:4">
      <c r="A66" s="44" t="s">
        <v>2959</v>
      </c>
      <c r="B66" s="44" t="s">
        <v>375</v>
      </c>
      <c r="C66" s="44" t="s">
        <v>1537</v>
      </c>
      <c r="D66" s="44" t="s">
        <v>504</v>
      </c>
    </row>
    <row r="67" spans="1:4">
      <c r="A67" s="44" t="s">
        <v>2960</v>
      </c>
      <c r="B67" s="44" t="s">
        <v>376</v>
      </c>
      <c r="C67" s="44" t="s">
        <v>1537</v>
      </c>
      <c r="D67" s="44" t="s">
        <v>1286</v>
      </c>
    </row>
    <row r="68" spans="1:4">
      <c r="A68" s="44" t="s">
        <v>2961</v>
      </c>
      <c r="B68" s="44" t="s">
        <v>867</v>
      </c>
      <c r="C68" s="44" t="s">
        <v>1537</v>
      </c>
      <c r="D68" s="44" t="s">
        <v>504</v>
      </c>
    </row>
    <row r="69" spans="1:4">
      <c r="A69" s="44"/>
      <c r="B69" s="44"/>
      <c r="C69" s="44"/>
      <c r="D69" s="44" t="s">
        <v>1286</v>
      </c>
    </row>
    <row r="70" spans="1:4">
      <c r="A70" s="44" t="s">
        <v>2962</v>
      </c>
      <c r="B70" s="44" t="s">
        <v>1760</v>
      </c>
      <c r="C70" s="44" t="s">
        <v>1537</v>
      </c>
      <c r="D70" s="44" t="s">
        <v>504</v>
      </c>
    </row>
    <row r="71" spans="1:4">
      <c r="A71" s="44" t="s">
        <v>2963</v>
      </c>
      <c r="B71" s="44" t="s">
        <v>377</v>
      </c>
      <c r="C71" s="44" t="s">
        <v>1537</v>
      </c>
      <c r="D71" s="44" t="s">
        <v>504</v>
      </c>
    </row>
    <row r="72" spans="1:4">
      <c r="A72" s="44"/>
      <c r="B72" s="44"/>
      <c r="C72" s="44"/>
      <c r="D72" s="44" t="s">
        <v>1286</v>
      </c>
    </row>
    <row r="73" spans="1:4">
      <c r="A73" s="44" t="s">
        <v>2964</v>
      </c>
      <c r="B73" s="44" t="s">
        <v>378</v>
      </c>
      <c r="C73" s="44" t="s">
        <v>1537</v>
      </c>
      <c r="D73" s="44" t="s">
        <v>504</v>
      </c>
    </row>
    <row r="74" spans="1:4">
      <c r="A74" s="44" t="s">
        <v>2965</v>
      </c>
      <c r="B74" s="44" t="s">
        <v>379</v>
      </c>
      <c r="C74" s="44" t="s">
        <v>1537</v>
      </c>
      <c r="D74" s="44" t="s">
        <v>504</v>
      </c>
    </row>
    <row r="75" spans="1:4">
      <c r="A75" s="44" t="s">
        <v>2966</v>
      </c>
      <c r="B75" s="44" t="s">
        <v>380</v>
      </c>
      <c r="C75" s="44" t="s">
        <v>1537</v>
      </c>
      <c r="D75" s="44" t="s">
        <v>504</v>
      </c>
    </row>
    <row r="76" spans="1:4">
      <c r="A76" s="44" t="s">
        <v>2967</v>
      </c>
      <c r="B76" s="44" t="s">
        <v>381</v>
      </c>
      <c r="C76" s="44" t="s">
        <v>1537</v>
      </c>
      <c r="D76" s="44" t="s">
        <v>504</v>
      </c>
    </row>
    <row r="77" spans="1:4">
      <c r="A77" s="44" t="s">
        <v>2968</v>
      </c>
      <c r="B77" s="44" t="s">
        <v>382</v>
      </c>
      <c r="C77" s="44" t="s">
        <v>1537</v>
      </c>
      <c r="D77" s="44" t="s">
        <v>504</v>
      </c>
    </row>
    <row r="78" spans="1:4">
      <c r="A78" s="44" t="s">
        <v>2969</v>
      </c>
      <c r="B78" s="44" t="s">
        <v>383</v>
      </c>
      <c r="C78" s="44" t="s">
        <v>1537</v>
      </c>
      <c r="D78" s="44" t="s">
        <v>504</v>
      </c>
    </row>
    <row r="79" spans="1:4">
      <c r="A79" s="44" t="s">
        <v>2970</v>
      </c>
      <c r="B79" s="44" t="s">
        <v>384</v>
      </c>
      <c r="C79" s="44" t="s">
        <v>1537</v>
      </c>
      <c r="D79" s="44" t="s">
        <v>504</v>
      </c>
    </row>
    <row r="80" spans="1:4">
      <c r="A80" s="44" t="s">
        <v>2971</v>
      </c>
      <c r="B80" s="44" t="s">
        <v>127</v>
      </c>
      <c r="C80" s="44" t="s">
        <v>1537</v>
      </c>
      <c r="D80" s="44" t="s">
        <v>504</v>
      </c>
    </row>
    <row r="81" spans="1:4">
      <c r="A81" s="44"/>
      <c r="B81" s="44"/>
      <c r="C81" s="44"/>
      <c r="D81" s="44" t="s">
        <v>1286</v>
      </c>
    </row>
    <row r="82" spans="1:4">
      <c r="A82" s="44" t="s">
        <v>2972</v>
      </c>
      <c r="B82" s="44" t="s">
        <v>128</v>
      </c>
      <c r="C82" s="44" t="s">
        <v>1537</v>
      </c>
      <c r="D82" s="44" t="s">
        <v>504</v>
      </c>
    </row>
    <row r="83" spans="1:4">
      <c r="A83" s="44"/>
      <c r="B83" s="44"/>
      <c r="C83" s="44"/>
      <c r="D83" s="44" t="s">
        <v>505</v>
      </c>
    </row>
    <row r="84" spans="1:4">
      <c r="A84" s="44" t="s">
        <v>2973</v>
      </c>
      <c r="B84" s="44" t="s">
        <v>129</v>
      </c>
      <c r="C84" s="44" t="s">
        <v>1537</v>
      </c>
      <c r="D84" s="44" t="s">
        <v>504</v>
      </c>
    </row>
    <row r="85" spans="1:4">
      <c r="A85" s="44"/>
      <c r="B85" s="44"/>
      <c r="C85" s="44"/>
      <c r="D85" s="44" t="s">
        <v>1286</v>
      </c>
    </row>
    <row r="86" spans="1:4">
      <c r="A86" s="44"/>
      <c r="B86" s="44"/>
      <c r="C86" s="44"/>
      <c r="D86" s="44" t="s">
        <v>505</v>
      </c>
    </row>
    <row r="87" spans="1:4">
      <c r="A87" s="44" t="s">
        <v>2974</v>
      </c>
      <c r="B87" s="44" t="s">
        <v>1737</v>
      </c>
      <c r="C87" s="44" t="s">
        <v>1537</v>
      </c>
      <c r="D87" s="44" t="s">
        <v>504</v>
      </c>
    </row>
    <row r="88" spans="1:4">
      <c r="A88" s="44" t="s">
        <v>2975</v>
      </c>
      <c r="B88" s="44" t="s">
        <v>130</v>
      </c>
      <c r="C88" s="44" t="s">
        <v>1537</v>
      </c>
      <c r="D88" s="44" t="s">
        <v>504</v>
      </c>
    </row>
    <row r="89" spans="1:4">
      <c r="A89" s="44"/>
      <c r="B89" s="44"/>
      <c r="C89" s="44"/>
      <c r="D89" s="44" t="s">
        <v>1286</v>
      </c>
    </row>
    <row r="90" spans="1:4">
      <c r="A90" s="44"/>
      <c r="B90" s="44"/>
      <c r="C90" s="44"/>
      <c r="D90" s="44" t="s">
        <v>505</v>
      </c>
    </row>
    <row r="91" spans="1:4">
      <c r="A91" s="44" t="s">
        <v>2976</v>
      </c>
      <c r="B91" s="44" t="s">
        <v>2304</v>
      </c>
      <c r="C91" s="44" t="s">
        <v>1537</v>
      </c>
      <c r="D91" s="44" t="s">
        <v>504</v>
      </c>
    </row>
    <row r="92" spans="1:4">
      <c r="A92" s="44" t="s">
        <v>2977</v>
      </c>
      <c r="B92" s="44" t="s">
        <v>1743</v>
      </c>
      <c r="C92" s="44" t="s">
        <v>1537</v>
      </c>
      <c r="D92" s="44" t="s">
        <v>504</v>
      </c>
    </row>
    <row r="93" spans="1:4">
      <c r="A93" s="44" t="s">
        <v>2978</v>
      </c>
      <c r="B93" s="44" t="s">
        <v>1761</v>
      </c>
      <c r="C93" s="44" t="s">
        <v>1537</v>
      </c>
      <c r="D93" s="44" t="s">
        <v>504</v>
      </c>
    </row>
    <row r="94" spans="1:4">
      <c r="A94" s="44" t="s">
        <v>2979</v>
      </c>
      <c r="B94" s="44" t="s">
        <v>131</v>
      </c>
      <c r="C94" s="44" t="s">
        <v>1537</v>
      </c>
      <c r="D94" s="44" t="s">
        <v>504</v>
      </c>
    </row>
    <row r="95" spans="1:4">
      <c r="A95" s="44" t="s">
        <v>2980</v>
      </c>
      <c r="B95" s="44" t="s">
        <v>2298</v>
      </c>
      <c r="C95" s="44" t="s">
        <v>1537</v>
      </c>
      <c r="D95" s="44" t="s">
        <v>504</v>
      </c>
    </row>
    <row r="96" spans="1:4">
      <c r="A96" s="44"/>
      <c r="B96" s="44"/>
      <c r="C96" s="44"/>
      <c r="D96" s="44" t="s">
        <v>505</v>
      </c>
    </row>
    <row r="97" spans="1:4">
      <c r="A97" s="44" t="s">
        <v>2981</v>
      </c>
      <c r="B97" s="44" t="s">
        <v>1762</v>
      </c>
      <c r="C97" s="44" t="s">
        <v>1537</v>
      </c>
      <c r="D97" s="44" t="s">
        <v>504</v>
      </c>
    </row>
    <row r="98" spans="1:4">
      <c r="A98" s="44"/>
      <c r="B98" s="44"/>
      <c r="C98" s="44"/>
      <c r="D98" s="44" t="s">
        <v>505</v>
      </c>
    </row>
    <row r="99" spans="1:4">
      <c r="A99" s="44" t="s">
        <v>2982</v>
      </c>
      <c r="B99" s="44" t="s">
        <v>132</v>
      </c>
      <c r="C99" s="44" t="s">
        <v>1537</v>
      </c>
      <c r="D99" s="44" t="s">
        <v>504</v>
      </c>
    </row>
    <row r="100" spans="1:4">
      <c r="A100" s="44" t="s">
        <v>2983</v>
      </c>
      <c r="B100" s="44" t="s">
        <v>133</v>
      </c>
      <c r="C100" s="44" t="s">
        <v>1537</v>
      </c>
      <c r="D100" s="44" t="s">
        <v>504</v>
      </c>
    </row>
    <row r="101" spans="1:4">
      <c r="A101" s="44"/>
      <c r="B101" s="44"/>
      <c r="C101" s="44"/>
      <c r="D101" s="44" t="s">
        <v>1286</v>
      </c>
    </row>
    <row r="102" spans="1:4">
      <c r="A102" s="44" t="s">
        <v>2984</v>
      </c>
      <c r="B102" s="44" t="s">
        <v>1749</v>
      </c>
      <c r="C102" s="44" t="s">
        <v>1537</v>
      </c>
      <c r="D102" s="44" t="s">
        <v>504</v>
      </c>
    </row>
    <row r="103" spans="1:4">
      <c r="A103" s="44" t="s">
        <v>2985</v>
      </c>
      <c r="B103" s="44" t="s">
        <v>582</v>
      </c>
      <c r="C103" s="44" t="s">
        <v>1537</v>
      </c>
      <c r="D103" s="44" t="s">
        <v>504</v>
      </c>
    </row>
    <row r="104" spans="1:4">
      <c r="A104" s="44"/>
      <c r="B104" s="44"/>
      <c r="C104" s="44"/>
      <c r="D104" s="44" t="s">
        <v>1286</v>
      </c>
    </row>
    <row r="105" spans="1:4">
      <c r="A105" s="44"/>
      <c r="B105" s="44"/>
      <c r="C105" s="44"/>
      <c r="D105" s="44" t="s">
        <v>1289</v>
      </c>
    </row>
    <row r="106" spans="1:4">
      <c r="A106" s="44" t="s">
        <v>2986</v>
      </c>
      <c r="B106" s="44" t="s">
        <v>1763</v>
      </c>
      <c r="C106" s="44" t="s">
        <v>1537</v>
      </c>
      <c r="D106" s="44" t="s">
        <v>504</v>
      </c>
    </row>
    <row r="107" spans="1:4">
      <c r="A107" s="44" t="s">
        <v>2987</v>
      </c>
      <c r="B107" s="44" t="s">
        <v>583</v>
      </c>
      <c r="C107" s="44" t="s">
        <v>1537</v>
      </c>
      <c r="D107" s="44" t="s">
        <v>504</v>
      </c>
    </row>
    <row r="108" spans="1:4">
      <c r="A108" s="44"/>
      <c r="B108" s="44"/>
      <c r="C108" s="44"/>
      <c r="D108" s="44" t="s">
        <v>1286</v>
      </c>
    </row>
    <row r="109" spans="1:4">
      <c r="A109" s="44"/>
      <c r="B109" s="44"/>
      <c r="C109" s="44"/>
      <c r="D109" s="44" t="s">
        <v>1288</v>
      </c>
    </row>
    <row r="110" spans="1:4">
      <c r="A110" s="44"/>
      <c r="B110" s="44"/>
      <c r="C110" s="44"/>
      <c r="D110" s="44" t="s">
        <v>1289</v>
      </c>
    </row>
    <row r="111" spans="1:4">
      <c r="A111" s="44" t="s">
        <v>2988</v>
      </c>
      <c r="B111" s="44" t="s">
        <v>2785</v>
      </c>
      <c r="C111" s="44" t="s">
        <v>1537</v>
      </c>
      <c r="D111" s="44" t="s">
        <v>504</v>
      </c>
    </row>
    <row r="112" spans="1:4">
      <c r="A112" s="44" t="s">
        <v>2989</v>
      </c>
      <c r="B112" s="44" t="s">
        <v>1754</v>
      </c>
      <c r="C112" s="44" t="s">
        <v>1537</v>
      </c>
      <c r="D112" s="44" t="s">
        <v>1286</v>
      </c>
    </row>
    <row r="113" spans="1:4">
      <c r="A113" s="44"/>
      <c r="B113" s="44"/>
      <c r="C113" s="44"/>
      <c r="D113" s="44" t="s">
        <v>467</v>
      </c>
    </row>
    <row r="114" spans="1:4">
      <c r="A114" s="44" t="s">
        <v>2990</v>
      </c>
      <c r="B114" s="44" t="s">
        <v>1740</v>
      </c>
      <c r="C114" s="44" t="s">
        <v>1537</v>
      </c>
      <c r="D114" s="44" t="s">
        <v>1286</v>
      </c>
    </row>
    <row r="115" spans="1:4">
      <c r="A115" s="44"/>
      <c r="B115" s="44"/>
      <c r="C115" s="44"/>
      <c r="D115" s="44" t="s">
        <v>467</v>
      </c>
    </row>
    <row r="116" spans="1:4">
      <c r="A116" s="44" t="s">
        <v>2991</v>
      </c>
      <c r="B116" s="44" t="s">
        <v>1764</v>
      </c>
      <c r="C116" s="44" t="s">
        <v>1537</v>
      </c>
      <c r="D116" s="44" t="s">
        <v>1286</v>
      </c>
    </row>
    <row r="117" spans="1:4">
      <c r="A117" s="44"/>
      <c r="B117" s="44"/>
      <c r="C117" s="44"/>
      <c r="D117" s="44" t="s">
        <v>467</v>
      </c>
    </row>
    <row r="118" spans="1:4">
      <c r="A118" s="44" t="s">
        <v>2992</v>
      </c>
      <c r="B118" s="44" t="s">
        <v>1747</v>
      </c>
      <c r="C118" s="44" t="s">
        <v>1537</v>
      </c>
      <c r="D118" s="44" t="s">
        <v>1286</v>
      </c>
    </row>
    <row r="119" spans="1:4">
      <c r="A119" s="44"/>
      <c r="B119" s="44"/>
      <c r="C119" s="44"/>
      <c r="D119" s="44" t="s">
        <v>467</v>
      </c>
    </row>
    <row r="120" spans="1:4">
      <c r="A120" s="44" t="s">
        <v>2993</v>
      </c>
      <c r="B120" s="44" t="s">
        <v>1765</v>
      </c>
      <c r="C120" s="44" t="s">
        <v>1537</v>
      </c>
      <c r="D120" s="44" t="s">
        <v>1286</v>
      </c>
    </row>
    <row r="121" spans="1:4">
      <c r="A121" s="44"/>
      <c r="B121" s="44"/>
      <c r="C121" s="44"/>
      <c r="D121" s="44" t="s">
        <v>467</v>
      </c>
    </row>
    <row r="122" spans="1:4">
      <c r="A122" s="44" t="s">
        <v>2994</v>
      </c>
      <c r="B122" s="44" t="s">
        <v>1748</v>
      </c>
      <c r="C122" s="44" t="s">
        <v>1537</v>
      </c>
      <c r="D122" s="44" t="s">
        <v>1286</v>
      </c>
    </row>
    <row r="123" spans="1:4">
      <c r="A123" s="44"/>
      <c r="B123" s="44"/>
      <c r="C123" s="44"/>
      <c r="D123" s="44" t="s">
        <v>467</v>
      </c>
    </row>
    <row r="124" spans="1:4">
      <c r="A124" s="44" t="s">
        <v>2995</v>
      </c>
      <c r="B124" s="44" t="s">
        <v>134</v>
      </c>
      <c r="C124" s="44" t="s">
        <v>1537</v>
      </c>
      <c r="D124" s="44" t="s">
        <v>504</v>
      </c>
    </row>
    <row r="125" spans="1:4">
      <c r="A125" s="44" t="s">
        <v>2996</v>
      </c>
      <c r="B125" s="44" t="s">
        <v>135</v>
      </c>
      <c r="C125" s="44" t="s">
        <v>1537</v>
      </c>
      <c r="D125" s="44" t="s">
        <v>504</v>
      </c>
    </row>
    <row r="126" spans="1:4">
      <c r="A126" s="44" t="s">
        <v>2997</v>
      </c>
      <c r="B126" s="44" t="s">
        <v>1744</v>
      </c>
      <c r="C126" s="44" t="s">
        <v>1537</v>
      </c>
      <c r="D126" s="44" t="s">
        <v>504</v>
      </c>
    </row>
    <row r="127" spans="1:4">
      <c r="A127" s="44"/>
      <c r="B127" s="44"/>
      <c r="C127" s="44"/>
      <c r="D127" s="44" t="s">
        <v>1286</v>
      </c>
    </row>
    <row r="128" spans="1:4">
      <c r="A128" s="44" t="s">
        <v>1038</v>
      </c>
      <c r="B128" s="44" t="s">
        <v>1039</v>
      </c>
      <c r="C128" s="44" t="s">
        <v>1538</v>
      </c>
      <c r="D128" s="44" t="s">
        <v>1286</v>
      </c>
    </row>
    <row r="129" spans="1:4">
      <c r="A129" s="44" t="s">
        <v>1546</v>
      </c>
      <c r="B129" s="44" t="s">
        <v>1547</v>
      </c>
      <c r="C129" s="44" t="s">
        <v>1538</v>
      </c>
      <c r="D129" s="44" t="s">
        <v>1286</v>
      </c>
    </row>
    <row r="130" spans="1:4">
      <c r="A130" s="44" t="s">
        <v>1548</v>
      </c>
      <c r="B130" s="44" t="s">
        <v>1549</v>
      </c>
      <c r="C130" s="44" t="s">
        <v>1538</v>
      </c>
      <c r="D130" s="44" t="s">
        <v>1286</v>
      </c>
    </row>
    <row r="131" spans="1:4">
      <c r="A131" s="44" t="s">
        <v>1869</v>
      </c>
      <c r="B131" s="44" t="s">
        <v>1550</v>
      </c>
      <c r="C131" s="44" t="s">
        <v>1538</v>
      </c>
      <c r="D131" s="44" t="s">
        <v>1286</v>
      </c>
    </row>
    <row r="132" spans="1:4">
      <c r="A132" s="44" t="s">
        <v>522</v>
      </c>
      <c r="B132" s="44" t="s">
        <v>523</v>
      </c>
      <c r="C132" s="44" t="s">
        <v>1538</v>
      </c>
      <c r="D132" s="44" t="s">
        <v>1286</v>
      </c>
    </row>
    <row r="133" spans="1:4">
      <c r="A133" s="44" t="s">
        <v>524</v>
      </c>
      <c r="B133" s="44" t="s">
        <v>525</v>
      </c>
      <c r="C133" s="44" t="s">
        <v>1538</v>
      </c>
      <c r="D133" s="44" t="s">
        <v>1286</v>
      </c>
    </row>
    <row r="134" spans="1:4">
      <c r="A134" s="44" t="s">
        <v>512</v>
      </c>
      <c r="B134" s="44" t="s">
        <v>513</v>
      </c>
      <c r="C134" s="44" t="s">
        <v>1538</v>
      </c>
      <c r="D134" s="44" t="s">
        <v>1286</v>
      </c>
    </row>
    <row r="135" spans="1:4">
      <c r="A135" s="44" t="s">
        <v>462</v>
      </c>
      <c r="B135" s="44" t="s">
        <v>463</v>
      </c>
      <c r="C135" s="44" t="s">
        <v>1538</v>
      </c>
      <c r="D135" s="44" t="s">
        <v>1286</v>
      </c>
    </row>
    <row r="136" spans="1:4">
      <c r="A136" s="44" t="s">
        <v>2843</v>
      </c>
      <c r="B136" s="44" t="s">
        <v>58</v>
      </c>
      <c r="C136" s="44" t="s">
        <v>1538</v>
      </c>
      <c r="D136" s="44" t="s">
        <v>1286</v>
      </c>
    </row>
    <row r="137" spans="1:4">
      <c r="A137" s="44" t="s">
        <v>858</v>
      </c>
      <c r="B137" s="44" t="s">
        <v>859</v>
      </c>
      <c r="C137" s="44" t="s">
        <v>1538</v>
      </c>
      <c r="D137" s="44" t="s">
        <v>1286</v>
      </c>
    </row>
    <row r="138" spans="1:4">
      <c r="A138" s="44" t="s">
        <v>2123</v>
      </c>
      <c r="B138" s="44" t="s">
        <v>860</v>
      </c>
      <c r="C138" s="44" t="s">
        <v>1538</v>
      </c>
      <c r="D138" s="44" t="s">
        <v>1286</v>
      </c>
    </row>
    <row r="139" spans="1:4">
      <c r="A139" s="44" t="s">
        <v>800</v>
      </c>
      <c r="B139" s="44" t="s">
        <v>801</v>
      </c>
      <c r="C139" s="44" t="s">
        <v>1538</v>
      </c>
      <c r="D139" s="44" t="s">
        <v>1286</v>
      </c>
    </row>
    <row r="140" spans="1:4">
      <c r="A140" s="44" t="s">
        <v>1460</v>
      </c>
      <c r="B140" s="44" t="s">
        <v>1461</v>
      </c>
      <c r="C140" s="44" t="s">
        <v>1538</v>
      </c>
      <c r="D140" s="44" t="s">
        <v>1286</v>
      </c>
    </row>
    <row r="141" spans="1:4">
      <c r="A141" s="44" t="s">
        <v>469</v>
      </c>
      <c r="B141" s="44" t="s">
        <v>854</v>
      </c>
      <c r="C141" s="44" t="s">
        <v>1538</v>
      </c>
      <c r="D141" s="44" t="s">
        <v>1286</v>
      </c>
    </row>
    <row r="142" spans="1:4">
      <c r="A142" s="44" t="s">
        <v>470</v>
      </c>
      <c r="B142" s="44" t="s">
        <v>1037</v>
      </c>
      <c r="C142" s="44" t="s">
        <v>1538</v>
      </c>
      <c r="D142" s="44" t="s">
        <v>1286</v>
      </c>
    </row>
    <row r="143" spans="1:4">
      <c r="A143" s="44" t="s">
        <v>471</v>
      </c>
      <c r="B143" s="44" t="s">
        <v>1036</v>
      </c>
      <c r="C143" s="44" t="s">
        <v>1538</v>
      </c>
      <c r="D143" s="44" t="s">
        <v>1286</v>
      </c>
    </row>
    <row r="144" spans="1:4">
      <c r="A144" s="44" t="s">
        <v>472</v>
      </c>
      <c r="B144" s="44" t="s">
        <v>802</v>
      </c>
      <c r="C144" s="44" t="s">
        <v>1538</v>
      </c>
      <c r="D144" s="44" t="s">
        <v>1286</v>
      </c>
    </row>
    <row r="145" spans="1:4">
      <c r="A145" s="44" t="s">
        <v>473</v>
      </c>
      <c r="B145" s="44" t="s">
        <v>803</v>
      </c>
      <c r="C145" s="44" t="s">
        <v>1538</v>
      </c>
      <c r="D145" s="44" t="s">
        <v>1286</v>
      </c>
    </row>
    <row r="146" spans="1:4">
      <c r="A146" s="44" t="s">
        <v>2125</v>
      </c>
      <c r="B146" s="44" t="s">
        <v>2124</v>
      </c>
      <c r="C146" s="44" t="s">
        <v>1538</v>
      </c>
      <c r="D146" s="44" t="s">
        <v>1286</v>
      </c>
    </row>
    <row r="147" spans="1:4">
      <c r="A147" s="44" t="s">
        <v>1999</v>
      </c>
      <c r="B147" s="44" t="s">
        <v>1125</v>
      </c>
      <c r="C147" s="44" t="s">
        <v>1538</v>
      </c>
      <c r="D147" s="44" t="s">
        <v>1286</v>
      </c>
    </row>
    <row r="148" spans="1:4">
      <c r="A148" s="44" t="s">
        <v>2000</v>
      </c>
      <c r="B148" s="44" t="s">
        <v>1127</v>
      </c>
      <c r="C148" s="44" t="s">
        <v>1538</v>
      </c>
      <c r="D148" s="44" t="s">
        <v>1286</v>
      </c>
    </row>
    <row r="149" spans="1:4">
      <c r="A149" s="44" t="s">
        <v>580</v>
      </c>
      <c r="B149" s="44" t="s">
        <v>581</v>
      </c>
      <c r="C149" s="44" t="s">
        <v>1538</v>
      </c>
      <c r="D149" s="44" t="s">
        <v>1286</v>
      </c>
    </row>
    <row r="150" spans="1:4">
      <c r="A150" s="44" t="s">
        <v>578</v>
      </c>
      <c r="B150" s="44" t="s">
        <v>579</v>
      </c>
      <c r="C150" s="44" t="s">
        <v>1538</v>
      </c>
      <c r="D150" s="44" t="s">
        <v>1286</v>
      </c>
    </row>
    <row r="151" spans="1:4">
      <c r="A151" s="44" t="s">
        <v>1134</v>
      </c>
      <c r="B151" s="44" t="s">
        <v>1129</v>
      </c>
      <c r="C151" s="44" t="s">
        <v>1538</v>
      </c>
      <c r="D151" s="44" t="s">
        <v>1286</v>
      </c>
    </row>
    <row r="152" spans="1:4">
      <c r="A152" s="44" t="s">
        <v>620</v>
      </c>
      <c r="B152" s="44" t="s">
        <v>632</v>
      </c>
      <c r="C152" s="44" t="s">
        <v>1538</v>
      </c>
      <c r="D152" s="44" t="s">
        <v>1286</v>
      </c>
    </row>
    <row r="153" spans="1:4">
      <c r="A153" s="44" t="s">
        <v>621</v>
      </c>
      <c r="B153" s="44" t="s">
        <v>633</v>
      </c>
      <c r="C153" s="44" t="s">
        <v>1538</v>
      </c>
      <c r="D153" s="44" t="s">
        <v>1286</v>
      </c>
    </row>
    <row r="154" spans="1:4">
      <c r="A154" s="44" t="s">
        <v>1132</v>
      </c>
      <c r="B154" s="44" t="s">
        <v>1126</v>
      </c>
      <c r="C154" s="44" t="s">
        <v>1538</v>
      </c>
      <c r="D154" s="44" t="s">
        <v>1286</v>
      </c>
    </row>
    <row r="155" spans="1:4">
      <c r="A155" s="44"/>
      <c r="B155" s="44"/>
      <c r="C155" s="44"/>
      <c r="D155" s="44" t="s">
        <v>505</v>
      </c>
    </row>
    <row r="156" spans="1:4">
      <c r="A156" s="44" t="s">
        <v>1133</v>
      </c>
      <c r="B156" s="44" t="s">
        <v>1128</v>
      </c>
      <c r="C156" s="44" t="s">
        <v>1538</v>
      </c>
      <c r="D156" s="44" t="s">
        <v>1286</v>
      </c>
    </row>
    <row r="157" spans="1:4">
      <c r="A157" s="44"/>
      <c r="B157" s="44"/>
      <c r="C157" s="44"/>
      <c r="D157" s="44" t="s">
        <v>505</v>
      </c>
    </row>
    <row r="158" spans="1:4">
      <c r="A158" s="44" t="s">
        <v>474</v>
      </c>
      <c r="B158" s="44" t="s">
        <v>1742</v>
      </c>
      <c r="C158" s="44" t="s">
        <v>1538</v>
      </c>
      <c r="D158" s="44" t="s">
        <v>1286</v>
      </c>
    </row>
    <row r="159" spans="1:4">
      <c r="A159" s="44" t="s">
        <v>475</v>
      </c>
      <c r="B159" s="44" t="s">
        <v>1741</v>
      </c>
      <c r="C159" s="44" t="s">
        <v>1538</v>
      </c>
      <c r="D159" s="44" t="s">
        <v>1286</v>
      </c>
    </row>
    <row r="160" spans="1:4">
      <c r="A160" s="44" t="s">
        <v>476</v>
      </c>
      <c r="B160" s="44" t="s">
        <v>1766</v>
      </c>
      <c r="C160" s="44" t="s">
        <v>1538</v>
      </c>
      <c r="D160" s="44" t="s">
        <v>1286</v>
      </c>
    </row>
    <row r="161" spans="1:4">
      <c r="A161" s="44" t="s">
        <v>477</v>
      </c>
      <c r="B161" s="44" t="s">
        <v>1124</v>
      </c>
      <c r="C161" s="44" t="s">
        <v>1538</v>
      </c>
      <c r="D161" s="44" t="s">
        <v>1286</v>
      </c>
    </row>
    <row r="162" spans="1:4">
      <c r="A162" s="44" t="s">
        <v>745</v>
      </c>
      <c r="B162" s="44" t="s">
        <v>746</v>
      </c>
      <c r="C162" s="44" t="s">
        <v>1538</v>
      </c>
      <c r="D162" s="44" t="s">
        <v>1286</v>
      </c>
    </row>
    <row r="163" spans="1:4">
      <c r="A163" s="44" t="s">
        <v>737</v>
      </c>
      <c r="B163" s="44" t="s">
        <v>738</v>
      </c>
      <c r="C163" s="44" t="s">
        <v>1538</v>
      </c>
      <c r="D163" s="44" t="s">
        <v>1286</v>
      </c>
    </row>
    <row r="164" spans="1:4">
      <c r="A164" s="44" t="s">
        <v>747</v>
      </c>
      <c r="B164" s="44" t="s">
        <v>748</v>
      </c>
      <c r="C164" s="44" t="s">
        <v>1538</v>
      </c>
      <c r="D164" s="44" t="s">
        <v>1286</v>
      </c>
    </row>
    <row r="165" spans="1:4">
      <c r="A165" s="44" t="s">
        <v>749</v>
      </c>
      <c r="B165" s="44" t="s">
        <v>750</v>
      </c>
      <c r="C165" s="44" t="s">
        <v>1538</v>
      </c>
      <c r="D165" s="44" t="s">
        <v>1286</v>
      </c>
    </row>
    <row r="166" spans="1:4">
      <c r="A166" s="44" t="s">
        <v>739</v>
      </c>
      <c r="B166" s="44" t="s">
        <v>740</v>
      </c>
      <c r="C166" s="44" t="s">
        <v>1538</v>
      </c>
      <c r="D166" s="44" t="s">
        <v>1286</v>
      </c>
    </row>
    <row r="167" spans="1:4">
      <c r="A167" s="44" t="s">
        <v>405</v>
      </c>
      <c r="B167" s="44" t="s">
        <v>406</v>
      </c>
      <c r="C167" s="44" t="s">
        <v>1538</v>
      </c>
      <c r="D167" s="44" t="s">
        <v>1286</v>
      </c>
    </row>
    <row r="168" spans="1:4">
      <c r="A168" s="44" t="s">
        <v>741</v>
      </c>
      <c r="B168" s="44" t="s">
        <v>742</v>
      </c>
      <c r="C168" s="44" t="s">
        <v>1538</v>
      </c>
      <c r="D168" s="44" t="s">
        <v>1286</v>
      </c>
    </row>
    <row r="169" spans="1:4">
      <c r="A169" s="44" t="s">
        <v>743</v>
      </c>
      <c r="B169" s="44" t="s">
        <v>744</v>
      </c>
      <c r="C169" s="44" t="s">
        <v>1538</v>
      </c>
      <c r="D169" s="44" t="s">
        <v>1286</v>
      </c>
    </row>
    <row r="170" spans="1:4">
      <c r="A170" s="44" t="s">
        <v>735</v>
      </c>
      <c r="B170" s="44" t="s">
        <v>736</v>
      </c>
      <c r="C170" s="44" t="s">
        <v>1538</v>
      </c>
      <c r="D170" s="44" t="s">
        <v>1286</v>
      </c>
    </row>
    <row r="171" spans="1:4">
      <c r="A171" s="44" t="s">
        <v>755</v>
      </c>
      <c r="B171" s="44" t="s">
        <v>756</v>
      </c>
      <c r="C171" s="44" t="s">
        <v>1538</v>
      </c>
      <c r="D171" s="44" t="s">
        <v>1286</v>
      </c>
    </row>
    <row r="172" spans="1:4">
      <c r="A172" s="44" t="s">
        <v>751</v>
      </c>
      <c r="B172" s="44" t="s">
        <v>752</v>
      </c>
      <c r="C172" s="44" t="s">
        <v>1538</v>
      </c>
      <c r="D172" s="44" t="s">
        <v>1286</v>
      </c>
    </row>
    <row r="173" spans="1:4">
      <c r="A173" s="44" t="s">
        <v>401</v>
      </c>
      <c r="B173" s="44" t="s">
        <v>402</v>
      </c>
      <c r="C173" s="44" t="s">
        <v>1538</v>
      </c>
      <c r="D173" s="44" t="s">
        <v>1286</v>
      </c>
    </row>
    <row r="174" spans="1:4">
      <c r="A174" s="44" t="s">
        <v>753</v>
      </c>
      <c r="B174" s="44" t="s">
        <v>754</v>
      </c>
      <c r="C174" s="44" t="s">
        <v>1538</v>
      </c>
      <c r="D174" s="44" t="s">
        <v>1286</v>
      </c>
    </row>
    <row r="175" spans="1:4">
      <c r="A175" s="44" t="s">
        <v>403</v>
      </c>
      <c r="B175" s="44" t="s">
        <v>404</v>
      </c>
      <c r="C175" s="44" t="s">
        <v>1538</v>
      </c>
      <c r="D175" s="44" t="s">
        <v>1286</v>
      </c>
    </row>
    <row r="176" spans="1:4">
      <c r="A176" s="44" t="s">
        <v>1005</v>
      </c>
      <c r="B176" s="44" t="s">
        <v>1006</v>
      </c>
      <c r="C176" s="44" t="s">
        <v>1538</v>
      </c>
      <c r="D176" s="44" t="s">
        <v>1286</v>
      </c>
    </row>
    <row r="177" spans="1:4">
      <c r="A177" s="44"/>
      <c r="B177" s="44"/>
      <c r="C177" s="44"/>
      <c r="D177" s="44" t="s">
        <v>505</v>
      </c>
    </row>
    <row r="178" spans="1:4">
      <c r="A178" s="44" t="s">
        <v>2508</v>
      </c>
      <c r="B178" s="44" t="s">
        <v>2509</v>
      </c>
      <c r="C178" s="44" t="s">
        <v>1538</v>
      </c>
      <c r="D178" s="44" t="s">
        <v>1286</v>
      </c>
    </row>
    <row r="179" spans="1:4">
      <c r="A179" s="44" t="s">
        <v>2128</v>
      </c>
      <c r="B179" s="44" t="s">
        <v>2127</v>
      </c>
      <c r="C179" s="44" t="s">
        <v>1538</v>
      </c>
      <c r="D179" s="44" t="s">
        <v>1286</v>
      </c>
    </row>
    <row r="180" spans="1:4">
      <c r="A180" s="44" t="s">
        <v>997</v>
      </c>
      <c r="B180" s="44" t="s">
        <v>998</v>
      </c>
      <c r="C180" s="44" t="s">
        <v>1538</v>
      </c>
      <c r="D180" s="44" t="s">
        <v>1286</v>
      </c>
    </row>
    <row r="181" spans="1:4">
      <c r="A181" s="44" t="s">
        <v>1026</v>
      </c>
      <c r="B181" s="44" t="s">
        <v>1027</v>
      </c>
      <c r="C181" s="44" t="s">
        <v>1538</v>
      </c>
      <c r="D181" s="44" t="s">
        <v>1286</v>
      </c>
    </row>
    <row r="182" spans="1:4">
      <c r="A182" s="44" t="s">
        <v>1028</v>
      </c>
      <c r="B182" s="44" t="s">
        <v>1029</v>
      </c>
      <c r="C182" s="44" t="s">
        <v>1538</v>
      </c>
      <c r="D182" s="44" t="s">
        <v>1286</v>
      </c>
    </row>
    <row r="183" spans="1:4">
      <c r="A183" s="44" t="s">
        <v>1030</v>
      </c>
      <c r="B183" s="44" t="s">
        <v>1031</v>
      </c>
      <c r="C183" s="44" t="s">
        <v>1538</v>
      </c>
      <c r="D183" s="44" t="s">
        <v>1286</v>
      </c>
    </row>
    <row r="184" spans="1:4">
      <c r="A184" s="44" t="s">
        <v>995</v>
      </c>
      <c r="B184" s="44" t="s">
        <v>996</v>
      </c>
      <c r="C184" s="44" t="s">
        <v>1538</v>
      </c>
      <c r="D184" s="44" t="s">
        <v>1286</v>
      </c>
    </row>
    <row r="185" spans="1:4">
      <c r="A185" s="44" t="s">
        <v>1007</v>
      </c>
      <c r="B185" s="44" t="s">
        <v>1008</v>
      </c>
      <c r="C185" s="44" t="s">
        <v>1538</v>
      </c>
      <c r="D185" s="44" t="s">
        <v>1286</v>
      </c>
    </row>
    <row r="186" spans="1:4">
      <c r="A186" s="44" t="s">
        <v>999</v>
      </c>
      <c r="B186" s="44" t="s">
        <v>1000</v>
      </c>
      <c r="C186" s="44" t="s">
        <v>1538</v>
      </c>
      <c r="D186" s="44" t="s">
        <v>1286</v>
      </c>
    </row>
    <row r="187" spans="1:4">
      <c r="A187" s="44" t="s">
        <v>1003</v>
      </c>
      <c r="B187" s="44" t="s">
        <v>1004</v>
      </c>
      <c r="C187" s="44" t="s">
        <v>1538</v>
      </c>
      <c r="D187" s="44" t="s">
        <v>1286</v>
      </c>
    </row>
    <row r="188" spans="1:4">
      <c r="A188" s="44"/>
      <c r="B188" s="44"/>
      <c r="C188" s="44"/>
      <c r="D188" s="44" t="s">
        <v>505</v>
      </c>
    </row>
    <row r="189" spans="1:4">
      <c r="A189" s="44" t="s">
        <v>1001</v>
      </c>
      <c r="B189" s="44" t="s">
        <v>1002</v>
      </c>
      <c r="C189" s="44" t="s">
        <v>1538</v>
      </c>
      <c r="D189" s="44" t="s">
        <v>1286</v>
      </c>
    </row>
    <row r="190" spans="1:4">
      <c r="A190" s="44" t="s">
        <v>1009</v>
      </c>
      <c r="B190" s="44" t="s">
        <v>1010</v>
      </c>
      <c r="C190" s="44" t="s">
        <v>1538</v>
      </c>
      <c r="D190" s="44" t="s">
        <v>1286</v>
      </c>
    </row>
    <row r="191" spans="1:4">
      <c r="A191" s="44" t="s">
        <v>1011</v>
      </c>
      <c r="B191" s="44" t="s">
        <v>1012</v>
      </c>
      <c r="C191" s="44" t="s">
        <v>1538</v>
      </c>
      <c r="D191" s="44" t="s">
        <v>1286</v>
      </c>
    </row>
    <row r="192" spans="1:4">
      <c r="A192" s="44"/>
      <c r="B192" s="44"/>
      <c r="C192" s="44"/>
      <c r="D192" s="44" t="s">
        <v>505</v>
      </c>
    </row>
    <row r="193" spans="1:4">
      <c r="A193" s="44" t="s">
        <v>1020</v>
      </c>
      <c r="B193" s="44" t="s">
        <v>1021</v>
      </c>
      <c r="C193" s="44" t="s">
        <v>1538</v>
      </c>
      <c r="D193" s="44" t="s">
        <v>1286</v>
      </c>
    </row>
    <row r="194" spans="1:4">
      <c r="A194" s="44" t="s">
        <v>1022</v>
      </c>
      <c r="B194" s="44" t="s">
        <v>1023</v>
      </c>
      <c r="C194" s="44" t="s">
        <v>1538</v>
      </c>
      <c r="D194" s="44" t="s">
        <v>1286</v>
      </c>
    </row>
    <row r="195" spans="1:4">
      <c r="A195" s="44" t="s">
        <v>1024</v>
      </c>
      <c r="B195" s="44" t="s">
        <v>1025</v>
      </c>
      <c r="C195" s="44" t="s">
        <v>1538</v>
      </c>
      <c r="D195" s="44" t="s">
        <v>1286</v>
      </c>
    </row>
    <row r="196" spans="1:4">
      <c r="A196" s="44" t="s">
        <v>1013</v>
      </c>
      <c r="B196" s="44" t="s">
        <v>1014</v>
      </c>
      <c r="C196" s="44" t="s">
        <v>1538</v>
      </c>
      <c r="D196" s="44" t="s">
        <v>1286</v>
      </c>
    </row>
    <row r="197" spans="1:4">
      <c r="A197" s="44" t="s">
        <v>993</v>
      </c>
      <c r="B197" s="44" t="s">
        <v>994</v>
      </c>
      <c r="C197" s="44" t="s">
        <v>1538</v>
      </c>
      <c r="D197" s="44" t="s">
        <v>1286</v>
      </c>
    </row>
    <row r="198" spans="1:4">
      <c r="A198" s="44" t="s">
        <v>2129</v>
      </c>
      <c r="B198" s="44" t="s">
        <v>855</v>
      </c>
      <c r="C198" s="44" t="s">
        <v>1538</v>
      </c>
      <c r="D198" s="44" t="s">
        <v>1286</v>
      </c>
    </row>
    <row r="199" spans="1:4">
      <c r="A199" s="44" t="s">
        <v>856</v>
      </c>
      <c r="B199" s="44" t="s">
        <v>857</v>
      </c>
      <c r="C199" s="44" t="s">
        <v>1538</v>
      </c>
      <c r="D199" s="44" t="s">
        <v>1286</v>
      </c>
    </row>
    <row r="200" spans="1:4">
      <c r="A200" s="44" t="s">
        <v>2130</v>
      </c>
      <c r="B200" s="44" t="s">
        <v>1551</v>
      </c>
      <c r="C200" s="44" t="s">
        <v>1538</v>
      </c>
      <c r="D200" s="44" t="s">
        <v>1286</v>
      </c>
    </row>
    <row r="201" spans="1:4">
      <c r="A201" s="44" t="s">
        <v>262</v>
      </c>
      <c r="B201" s="44" t="s">
        <v>269</v>
      </c>
      <c r="C201" s="44" t="s">
        <v>1538</v>
      </c>
      <c r="D201" s="44" t="s">
        <v>1286</v>
      </c>
    </row>
    <row r="202" spans="1:4">
      <c r="A202" s="44" t="s">
        <v>264</v>
      </c>
      <c r="B202" s="44" t="s">
        <v>271</v>
      </c>
      <c r="C202" s="44" t="s">
        <v>1538</v>
      </c>
      <c r="D202" s="44" t="s">
        <v>1286</v>
      </c>
    </row>
    <row r="203" spans="1:4">
      <c r="A203" s="44" t="s">
        <v>1552</v>
      </c>
      <c r="B203" s="44" t="s">
        <v>1553</v>
      </c>
      <c r="C203" s="44" t="s">
        <v>1538</v>
      </c>
      <c r="D203" s="44" t="s">
        <v>1286</v>
      </c>
    </row>
    <row r="204" spans="1:4">
      <c r="A204" s="44" t="s">
        <v>1447</v>
      </c>
      <c r="B204" s="44" t="s">
        <v>1448</v>
      </c>
      <c r="C204" s="44" t="s">
        <v>1538</v>
      </c>
      <c r="D204" s="44" t="s">
        <v>1286</v>
      </c>
    </row>
    <row r="205" spans="1:4">
      <c r="A205" s="44" t="s">
        <v>1464</v>
      </c>
      <c r="B205" s="44" t="s">
        <v>1465</v>
      </c>
      <c r="C205" s="44" t="s">
        <v>1538</v>
      </c>
      <c r="D205" s="44" t="s">
        <v>1286</v>
      </c>
    </row>
    <row r="206" spans="1:4">
      <c r="A206" s="44" t="s">
        <v>1032</v>
      </c>
      <c r="B206" s="44" t="s">
        <v>1033</v>
      </c>
      <c r="C206" s="44" t="s">
        <v>1538</v>
      </c>
      <c r="D206" s="44" t="s">
        <v>1286</v>
      </c>
    </row>
    <row r="207" spans="1:4">
      <c r="A207" s="44" t="s">
        <v>2131</v>
      </c>
      <c r="B207" s="44" t="s">
        <v>1459</v>
      </c>
      <c r="C207" s="44" t="s">
        <v>1538</v>
      </c>
      <c r="D207" s="44" t="s">
        <v>1286</v>
      </c>
    </row>
    <row r="208" spans="1:4">
      <c r="A208" s="44" t="s">
        <v>478</v>
      </c>
      <c r="B208" s="44" t="s">
        <v>805</v>
      </c>
      <c r="C208" s="44" t="s">
        <v>1538</v>
      </c>
      <c r="D208" s="44" t="s">
        <v>1286</v>
      </c>
    </row>
    <row r="209" spans="1:4">
      <c r="A209" s="44" t="s">
        <v>479</v>
      </c>
      <c r="B209" s="44" t="s">
        <v>806</v>
      </c>
      <c r="C209" s="44" t="s">
        <v>1538</v>
      </c>
      <c r="D209" s="44" t="s">
        <v>1286</v>
      </c>
    </row>
    <row r="210" spans="1:4">
      <c r="A210" s="44" t="s">
        <v>480</v>
      </c>
      <c r="B210" s="44" t="s">
        <v>807</v>
      </c>
      <c r="C210" s="44" t="s">
        <v>1538</v>
      </c>
      <c r="D210" s="44" t="s">
        <v>1286</v>
      </c>
    </row>
    <row r="211" spans="1:4">
      <c r="A211" s="44" t="s">
        <v>481</v>
      </c>
      <c r="B211" s="44" t="s">
        <v>808</v>
      </c>
      <c r="C211" s="44" t="s">
        <v>1538</v>
      </c>
      <c r="D211" s="44" t="s">
        <v>1286</v>
      </c>
    </row>
    <row r="212" spans="1:4">
      <c r="A212" s="44" t="s">
        <v>482</v>
      </c>
      <c r="B212" s="44" t="s">
        <v>809</v>
      </c>
      <c r="C212" s="44" t="s">
        <v>1538</v>
      </c>
      <c r="D212" s="44" t="s">
        <v>1286</v>
      </c>
    </row>
    <row r="213" spans="1:4">
      <c r="A213" s="44" t="s">
        <v>483</v>
      </c>
      <c r="B213" s="44" t="s">
        <v>810</v>
      </c>
      <c r="C213" s="44" t="s">
        <v>1538</v>
      </c>
      <c r="D213" s="44" t="s">
        <v>1286</v>
      </c>
    </row>
    <row r="214" spans="1:4">
      <c r="A214" s="44" t="s">
        <v>484</v>
      </c>
      <c r="B214" s="44" t="s">
        <v>842</v>
      </c>
      <c r="C214" s="44" t="s">
        <v>1538</v>
      </c>
      <c r="D214" s="44" t="s">
        <v>1286</v>
      </c>
    </row>
    <row r="215" spans="1:4">
      <c r="A215" s="44" t="s">
        <v>485</v>
      </c>
      <c r="B215" s="44" t="s">
        <v>843</v>
      </c>
      <c r="C215" s="44" t="s">
        <v>1538</v>
      </c>
      <c r="D215" s="44" t="s">
        <v>1286</v>
      </c>
    </row>
    <row r="216" spans="1:4">
      <c r="A216" s="44" t="s">
        <v>486</v>
      </c>
      <c r="B216" s="44" t="s">
        <v>844</v>
      </c>
      <c r="C216" s="44" t="s">
        <v>1538</v>
      </c>
      <c r="D216" s="44" t="s">
        <v>1286</v>
      </c>
    </row>
    <row r="217" spans="1:4">
      <c r="A217" s="44" t="s">
        <v>487</v>
      </c>
      <c r="B217" s="44" t="s">
        <v>845</v>
      </c>
      <c r="C217" s="44" t="s">
        <v>1538</v>
      </c>
      <c r="D217" s="44" t="s">
        <v>1286</v>
      </c>
    </row>
    <row r="218" spans="1:4">
      <c r="A218" s="44" t="s">
        <v>488</v>
      </c>
      <c r="B218" s="44" t="s">
        <v>846</v>
      </c>
      <c r="C218" s="44" t="s">
        <v>1538</v>
      </c>
      <c r="D218" s="44" t="s">
        <v>1286</v>
      </c>
    </row>
    <row r="219" spans="1:4">
      <c r="A219" s="44" t="s">
        <v>489</v>
      </c>
      <c r="B219" s="44" t="s">
        <v>804</v>
      </c>
      <c r="C219" s="44" t="s">
        <v>1538</v>
      </c>
      <c r="D219" s="44" t="s">
        <v>1286</v>
      </c>
    </row>
    <row r="220" spans="1:4">
      <c r="A220" s="44" t="s">
        <v>490</v>
      </c>
      <c r="B220" s="44" t="s">
        <v>847</v>
      </c>
      <c r="C220" s="44" t="s">
        <v>1538</v>
      </c>
      <c r="D220" s="44" t="s">
        <v>1286</v>
      </c>
    </row>
    <row r="221" spans="1:4">
      <c r="A221" s="44" t="s">
        <v>491</v>
      </c>
      <c r="B221" s="44" t="s">
        <v>848</v>
      </c>
      <c r="C221" s="44" t="s">
        <v>1538</v>
      </c>
      <c r="D221" s="44" t="s">
        <v>1286</v>
      </c>
    </row>
    <row r="222" spans="1:4">
      <c r="A222" s="44" t="s">
        <v>492</v>
      </c>
      <c r="B222" s="44" t="s">
        <v>767</v>
      </c>
      <c r="C222" s="44" t="s">
        <v>1538</v>
      </c>
      <c r="D222" s="44" t="s">
        <v>1286</v>
      </c>
    </row>
    <row r="223" spans="1:4">
      <c r="A223" s="44" t="s">
        <v>493</v>
      </c>
      <c r="B223" s="44" t="s">
        <v>849</v>
      </c>
      <c r="C223" s="44" t="s">
        <v>1538</v>
      </c>
      <c r="D223" s="44" t="s">
        <v>1286</v>
      </c>
    </row>
    <row r="224" spans="1:4">
      <c r="A224" s="44" t="s">
        <v>494</v>
      </c>
      <c r="B224" s="44" t="s">
        <v>850</v>
      </c>
      <c r="C224" s="44" t="s">
        <v>1538</v>
      </c>
      <c r="D224" s="44" t="s">
        <v>1286</v>
      </c>
    </row>
    <row r="225" spans="1:4">
      <c r="A225" s="44" t="s">
        <v>495</v>
      </c>
      <c r="B225" s="44" t="s">
        <v>851</v>
      </c>
      <c r="C225" s="44" t="s">
        <v>1538</v>
      </c>
      <c r="D225" s="44" t="s">
        <v>1286</v>
      </c>
    </row>
    <row r="226" spans="1:4">
      <c r="A226" s="44" t="s">
        <v>496</v>
      </c>
      <c r="B226" s="44" t="s">
        <v>852</v>
      </c>
      <c r="C226" s="44" t="s">
        <v>1538</v>
      </c>
      <c r="D226" s="44" t="s">
        <v>1286</v>
      </c>
    </row>
    <row r="227" spans="1:4">
      <c r="A227" s="44" t="s">
        <v>497</v>
      </c>
      <c r="B227" s="44" t="s">
        <v>853</v>
      </c>
      <c r="C227" s="44" t="s">
        <v>1538</v>
      </c>
      <c r="D227" s="44" t="s">
        <v>1286</v>
      </c>
    </row>
    <row r="228" spans="1:4">
      <c r="A228" s="44" t="s">
        <v>1034</v>
      </c>
      <c r="B228" s="44" t="s">
        <v>1035</v>
      </c>
      <c r="C228" s="44" t="s">
        <v>1538</v>
      </c>
      <c r="D228" s="44" t="s">
        <v>1286</v>
      </c>
    </row>
    <row r="229" spans="1:4">
      <c r="A229" s="44" t="s">
        <v>612</v>
      </c>
      <c r="B229" s="44" t="s">
        <v>613</v>
      </c>
      <c r="C229" s="44" t="s">
        <v>614</v>
      </c>
      <c r="D229" s="44" t="s">
        <v>1286</v>
      </c>
    </row>
    <row r="230" spans="1:4">
      <c r="A230" s="44" t="s">
        <v>1398</v>
      </c>
      <c r="B230" s="44" t="s">
        <v>1399</v>
      </c>
      <c r="C230" s="44" t="s">
        <v>1556</v>
      </c>
      <c r="D230" s="44" t="s">
        <v>505</v>
      </c>
    </row>
    <row r="231" spans="1:4">
      <c r="A231" s="44"/>
      <c r="B231" s="44"/>
      <c r="C231" s="44"/>
      <c r="D231" s="44" t="s">
        <v>498</v>
      </c>
    </row>
    <row r="232" spans="1:4">
      <c r="A232" s="44" t="s">
        <v>586</v>
      </c>
      <c r="B232" s="44" t="s">
        <v>587</v>
      </c>
      <c r="C232" s="44" t="s">
        <v>1556</v>
      </c>
      <c r="D232" s="44" t="s">
        <v>1286</v>
      </c>
    </row>
    <row r="233" spans="1:4">
      <c r="A233" s="44"/>
      <c r="B233" s="44"/>
      <c r="C233" s="44"/>
      <c r="D233" s="44" t="s">
        <v>505</v>
      </c>
    </row>
    <row r="234" spans="1:4">
      <c r="A234" s="44"/>
      <c r="B234" s="44"/>
      <c r="C234" s="44"/>
      <c r="D234" s="44" t="s">
        <v>498</v>
      </c>
    </row>
    <row r="235" spans="1:4">
      <c r="A235" s="44" t="s">
        <v>499</v>
      </c>
      <c r="B235" s="44" t="s">
        <v>352</v>
      </c>
      <c r="C235" s="44" t="s">
        <v>1556</v>
      </c>
      <c r="D235" s="44" t="s">
        <v>1286</v>
      </c>
    </row>
    <row r="236" spans="1:4">
      <c r="A236" s="44"/>
      <c r="B236" s="44"/>
      <c r="C236" s="44"/>
      <c r="D236" s="44" t="s">
        <v>1287</v>
      </c>
    </row>
    <row r="237" spans="1:4">
      <c r="A237" s="44"/>
      <c r="B237" s="44"/>
      <c r="C237" s="44"/>
      <c r="D237" s="44" t="s">
        <v>505</v>
      </c>
    </row>
    <row r="238" spans="1:4">
      <c r="A238" s="44"/>
      <c r="B238" s="44"/>
      <c r="C238" s="44"/>
      <c r="D238" s="44" t="s">
        <v>498</v>
      </c>
    </row>
    <row r="239" spans="1:4">
      <c r="A239" s="44" t="s">
        <v>1384</v>
      </c>
      <c r="B239" s="44" t="s">
        <v>1385</v>
      </c>
      <c r="C239" s="44" t="s">
        <v>1556</v>
      </c>
      <c r="D239" s="44" t="s">
        <v>505</v>
      </c>
    </row>
    <row r="240" spans="1:4">
      <c r="A240" s="44"/>
      <c r="B240" s="44"/>
      <c r="C240" s="44"/>
      <c r="D240" s="44" t="s">
        <v>498</v>
      </c>
    </row>
    <row r="241" spans="1:4">
      <c r="A241" s="44" t="s">
        <v>1870</v>
      </c>
      <c r="B241" s="44" t="s">
        <v>351</v>
      </c>
      <c r="C241" s="44" t="s">
        <v>1556</v>
      </c>
      <c r="D241" s="44" t="s">
        <v>1286</v>
      </c>
    </row>
    <row r="242" spans="1:4">
      <c r="A242" s="44"/>
      <c r="B242" s="44"/>
      <c r="C242" s="44"/>
      <c r="D242" s="44" t="s">
        <v>1288</v>
      </c>
    </row>
    <row r="243" spans="1:4">
      <c r="A243" s="44"/>
      <c r="B243" s="44"/>
      <c r="C243" s="44"/>
      <c r="D243" s="44" t="s">
        <v>505</v>
      </c>
    </row>
    <row r="244" spans="1:4">
      <c r="A244" s="44"/>
      <c r="B244" s="44"/>
      <c r="C244" s="44"/>
      <c r="D244" s="44" t="s">
        <v>498</v>
      </c>
    </row>
    <row r="245" spans="1:4">
      <c r="A245" s="44" t="s">
        <v>1394</v>
      </c>
      <c r="B245" s="44" t="s">
        <v>1395</v>
      </c>
      <c r="C245" s="44" t="s">
        <v>1556</v>
      </c>
      <c r="D245" s="44" t="s">
        <v>505</v>
      </c>
    </row>
    <row r="246" spans="1:4">
      <c r="A246" s="44"/>
      <c r="B246" s="44"/>
      <c r="C246" s="44"/>
      <c r="D246" s="44" t="s">
        <v>498</v>
      </c>
    </row>
    <row r="247" spans="1:4">
      <c r="A247" s="44" t="s">
        <v>213</v>
      </c>
      <c r="B247" s="44" t="s">
        <v>354</v>
      </c>
      <c r="C247" s="44" t="s">
        <v>1556</v>
      </c>
      <c r="D247" s="44" t="s">
        <v>1286</v>
      </c>
    </row>
    <row r="248" spans="1:4">
      <c r="A248" s="44"/>
      <c r="B248" s="44"/>
      <c r="C248" s="44"/>
      <c r="D248" s="44" t="s">
        <v>505</v>
      </c>
    </row>
    <row r="249" spans="1:4">
      <c r="A249" s="44"/>
      <c r="B249" s="44"/>
      <c r="C249" s="44"/>
      <c r="D249" s="44" t="s">
        <v>498</v>
      </c>
    </row>
    <row r="250" spans="1:4">
      <c r="A250" s="44" t="s">
        <v>214</v>
      </c>
      <c r="B250" s="44" t="s">
        <v>355</v>
      </c>
      <c r="C250" s="44" t="s">
        <v>1556</v>
      </c>
      <c r="D250" s="44" t="s">
        <v>1286</v>
      </c>
    </row>
    <row r="251" spans="1:4">
      <c r="A251" s="44"/>
      <c r="B251" s="44"/>
      <c r="C251" s="44"/>
      <c r="D251" s="44" t="s">
        <v>505</v>
      </c>
    </row>
    <row r="252" spans="1:4">
      <c r="A252" s="44"/>
      <c r="B252" s="44"/>
      <c r="C252" s="44"/>
      <c r="D252" s="44" t="s">
        <v>498</v>
      </c>
    </row>
    <row r="253" spans="1:4">
      <c r="A253" s="44" t="s">
        <v>215</v>
      </c>
      <c r="B253" s="44" t="s">
        <v>27</v>
      </c>
      <c r="C253" s="44" t="s">
        <v>1556</v>
      </c>
      <c r="D253" s="44" t="s">
        <v>1286</v>
      </c>
    </row>
    <row r="254" spans="1:4">
      <c r="A254" s="44"/>
      <c r="B254" s="44"/>
      <c r="C254" s="44"/>
      <c r="D254" s="44" t="s">
        <v>1287</v>
      </c>
    </row>
    <row r="255" spans="1:4">
      <c r="A255" s="44"/>
      <c r="B255" s="44"/>
      <c r="C255" s="44"/>
      <c r="D255" s="44" t="s">
        <v>505</v>
      </c>
    </row>
    <row r="256" spans="1:4">
      <c r="A256" s="44"/>
      <c r="B256" s="44"/>
      <c r="C256" s="44"/>
      <c r="D256" s="44" t="s">
        <v>498</v>
      </c>
    </row>
    <row r="257" spans="1:4">
      <c r="A257" s="44" t="s">
        <v>216</v>
      </c>
      <c r="B257" s="44" t="s">
        <v>28</v>
      </c>
      <c r="C257" s="44" t="s">
        <v>1556</v>
      </c>
      <c r="D257" s="44" t="s">
        <v>1286</v>
      </c>
    </row>
    <row r="258" spans="1:4">
      <c r="A258" s="44"/>
      <c r="B258" s="44"/>
      <c r="C258" s="44"/>
      <c r="D258" s="44" t="s">
        <v>1287</v>
      </c>
    </row>
    <row r="259" spans="1:4">
      <c r="A259" s="44"/>
      <c r="B259" s="44"/>
      <c r="C259" s="44"/>
      <c r="D259" s="44" t="s">
        <v>505</v>
      </c>
    </row>
    <row r="260" spans="1:4">
      <c r="A260" s="44"/>
      <c r="B260" s="44"/>
      <c r="C260" s="44"/>
      <c r="D260" s="44" t="s">
        <v>498</v>
      </c>
    </row>
    <row r="261" spans="1:4">
      <c r="A261" s="44" t="s">
        <v>217</v>
      </c>
      <c r="B261" s="44" t="s">
        <v>29</v>
      </c>
      <c r="C261" s="44" t="s">
        <v>1556</v>
      </c>
      <c r="D261" s="44" t="s">
        <v>1286</v>
      </c>
    </row>
    <row r="262" spans="1:4">
      <c r="A262" s="44"/>
      <c r="B262" s="44"/>
      <c r="C262" s="44"/>
      <c r="D262" s="44" t="s">
        <v>1287</v>
      </c>
    </row>
    <row r="263" spans="1:4">
      <c r="A263" s="44"/>
      <c r="B263" s="44"/>
      <c r="C263" s="44"/>
      <c r="D263" s="44" t="s">
        <v>505</v>
      </c>
    </row>
    <row r="264" spans="1:4">
      <c r="A264" s="44"/>
      <c r="B264" s="44"/>
      <c r="C264" s="44"/>
      <c r="D264" s="44" t="s">
        <v>498</v>
      </c>
    </row>
    <row r="265" spans="1:4">
      <c r="A265" s="44" t="s">
        <v>218</v>
      </c>
      <c r="B265" s="44" t="s">
        <v>31</v>
      </c>
      <c r="C265" s="44" t="s">
        <v>1556</v>
      </c>
      <c r="D265" s="44" t="s">
        <v>1286</v>
      </c>
    </row>
    <row r="266" spans="1:4">
      <c r="A266" s="44"/>
      <c r="B266" s="44"/>
      <c r="C266" s="44"/>
      <c r="D266" s="44" t="s">
        <v>1287</v>
      </c>
    </row>
    <row r="267" spans="1:4">
      <c r="A267" s="44"/>
      <c r="B267" s="44"/>
      <c r="C267" s="44"/>
      <c r="D267" s="44" t="s">
        <v>505</v>
      </c>
    </row>
    <row r="268" spans="1:4">
      <c r="A268" s="44"/>
      <c r="B268" s="44"/>
      <c r="C268" s="44"/>
      <c r="D268" s="44" t="s">
        <v>498</v>
      </c>
    </row>
    <row r="269" spans="1:4">
      <c r="A269" s="44" t="s">
        <v>222</v>
      </c>
      <c r="B269" s="44" t="s">
        <v>24</v>
      </c>
      <c r="C269" s="44" t="s">
        <v>1556</v>
      </c>
      <c r="D269" s="44" t="s">
        <v>1287</v>
      </c>
    </row>
    <row r="270" spans="1:4">
      <c r="A270" s="44"/>
      <c r="B270" s="44"/>
      <c r="C270" s="44"/>
      <c r="D270" s="44" t="s">
        <v>505</v>
      </c>
    </row>
    <row r="271" spans="1:4">
      <c r="A271" s="44"/>
      <c r="B271" s="44"/>
      <c r="C271" s="44"/>
      <c r="D271" s="44" t="s">
        <v>498</v>
      </c>
    </row>
    <row r="272" spans="1:4">
      <c r="A272" s="44" t="s">
        <v>223</v>
      </c>
      <c r="B272" s="44" t="s">
        <v>25</v>
      </c>
      <c r="C272" s="44" t="s">
        <v>1556</v>
      </c>
      <c r="D272" s="44" t="s">
        <v>1287</v>
      </c>
    </row>
    <row r="273" spans="1:4">
      <c r="A273" s="44"/>
      <c r="B273" s="44"/>
      <c r="C273" s="44"/>
      <c r="D273" s="44" t="s">
        <v>505</v>
      </c>
    </row>
    <row r="274" spans="1:4">
      <c r="A274" s="44"/>
      <c r="B274" s="44"/>
      <c r="C274" s="44"/>
      <c r="D274" s="44" t="s">
        <v>498</v>
      </c>
    </row>
    <row r="275" spans="1:4">
      <c r="A275" s="44" t="s">
        <v>224</v>
      </c>
      <c r="B275" s="44" t="s">
        <v>26</v>
      </c>
      <c r="C275" s="44" t="s">
        <v>1556</v>
      </c>
      <c r="D275" s="44" t="s">
        <v>1287</v>
      </c>
    </row>
    <row r="276" spans="1:4">
      <c r="A276" s="44"/>
      <c r="B276" s="44"/>
      <c r="C276" s="44"/>
      <c r="D276" s="44" t="s">
        <v>505</v>
      </c>
    </row>
    <row r="277" spans="1:4">
      <c r="A277" s="44"/>
      <c r="B277" s="44"/>
      <c r="C277" s="44"/>
      <c r="D277" s="44" t="s">
        <v>498</v>
      </c>
    </row>
    <row r="278" spans="1:4">
      <c r="A278" s="44" t="s">
        <v>225</v>
      </c>
      <c r="B278" s="44" t="s">
        <v>30</v>
      </c>
      <c r="C278" s="44" t="s">
        <v>1556</v>
      </c>
      <c r="D278" s="44" t="s">
        <v>1287</v>
      </c>
    </row>
    <row r="279" spans="1:4">
      <c r="A279" s="44"/>
      <c r="B279" s="44"/>
      <c r="C279" s="44"/>
      <c r="D279" s="44" t="s">
        <v>505</v>
      </c>
    </row>
    <row r="280" spans="1:4">
      <c r="A280" s="44"/>
      <c r="B280" s="44"/>
      <c r="C280" s="44"/>
      <c r="D280" s="44" t="s">
        <v>498</v>
      </c>
    </row>
    <row r="281" spans="1:4">
      <c r="A281" s="44" t="s">
        <v>590</v>
      </c>
      <c r="B281" s="44" t="s">
        <v>591</v>
      </c>
      <c r="C281" s="44" t="s">
        <v>1556</v>
      </c>
      <c r="D281" s="44" t="s">
        <v>1286</v>
      </c>
    </row>
    <row r="282" spans="1:4">
      <c r="A282" s="44"/>
      <c r="B282" s="44"/>
      <c r="C282" s="44"/>
      <c r="D282" s="44" t="s">
        <v>505</v>
      </c>
    </row>
    <row r="283" spans="1:4">
      <c r="A283" s="44"/>
      <c r="B283" s="44"/>
      <c r="C283" s="44"/>
      <c r="D283" s="44" t="s">
        <v>498</v>
      </c>
    </row>
    <row r="284" spans="1:4">
      <c r="A284" s="44" t="s">
        <v>596</v>
      </c>
      <c r="B284" s="44" t="s">
        <v>597</v>
      </c>
      <c r="C284" s="44" t="s">
        <v>1556</v>
      </c>
      <c r="D284" s="44" t="s">
        <v>505</v>
      </c>
    </row>
    <row r="285" spans="1:4">
      <c r="A285" s="44"/>
      <c r="B285" s="44"/>
      <c r="C285" s="44"/>
      <c r="D285" s="44" t="s">
        <v>498</v>
      </c>
    </row>
    <row r="286" spans="1:4">
      <c r="A286" s="44" t="s">
        <v>226</v>
      </c>
      <c r="B286" s="44" t="s">
        <v>358</v>
      </c>
      <c r="C286" s="44" t="s">
        <v>1556</v>
      </c>
      <c r="D286" s="44" t="s">
        <v>1286</v>
      </c>
    </row>
    <row r="287" spans="1:4">
      <c r="A287" s="44"/>
      <c r="B287" s="44"/>
      <c r="C287" s="44"/>
      <c r="D287" s="44" t="s">
        <v>505</v>
      </c>
    </row>
    <row r="288" spans="1:4">
      <c r="A288" s="44"/>
      <c r="B288" s="44"/>
      <c r="C288" s="44"/>
      <c r="D288" s="44" t="s">
        <v>498</v>
      </c>
    </row>
    <row r="289" spans="1:4">
      <c r="A289" s="44" t="s">
        <v>588</v>
      </c>
      <c r="B289" s="44" t="s">
        <v>589</v>
      </c>
      <c r="C289" s="44" t="s">
        <v>1556</v>
      </c>
      <c r="D289" s="44" t="s">
        <v>505</v>
      </c>
    </row>
    <row r="290" spans="1:4">
      <c r="A290" s="44"/>
      <c r="B290" s="44"/>
      <c r="C290" s="44"/>
      <c r="D290" s="44" t="s">
        <v>498</v>
      </c>
    </row>
    <row r="291" spans="1:4">
      <c r="A291" s="44" t="s">
        <v>604</v>
      </c>
      <c r="B291" s="44" t="s">
        <v>605</v>
      </c>
      <c r="C291" s="44" t="s">
        <v>1556</v>
      </c>
      <c r="D291" s="44" t="s">
        <v>505</v>
      </c>
    </row>
    <row r="292" spans="1:4">
      <c r="A292" s="44"/>
      <c r="B292" s="44"/>
      <c r="C292" s="44"/>
      <c r="D292" s="44" t="s">
        <v>498</v>
      </c>
    </row>
    <row r="293" spans="1:4">
      <c r="A293" s="44" t="s">
        <v>607</v>
      </c>
      <c r="B293" s="44" t="s">
        <v>608</v>
      </c>
      <c r="C293" s="44" t="s">
        <v>1556</v>
      </c>
      <c r="D293" s="44" t="s">
        <v>505</v>
      </c>
    </row>
    <row r="294" spans="1:4">
      <c r="A294" s="44"/>
      <c r="B294" s="44"/>
      <c r="C294" s="44"/>
      <c r="D294" s="44" t="s">
        <v>498</v>
      </c>
    </row>
    <row r="295" spans="1:4">
      <c r="A295" s="44" t="s">
        <v>594</v>
      </c>
      <c r="B295" s="44" t="s">
        <v>595</v>
      </c>
      <c r="C295" s="44" t="s">
        <v>1556</v>
      </c>
      <c r="D295" s="44" t="s">
        <v>505</v>
      </c>
    </row>
    <row r="296" spans="1:4">
      <c r="A296" s="44"/>
      <c r="B296" s="44"/>
      <c r="C296" s="44"/>
      <c r="D296" s="44" t="s">
        <v>498</v>
      </c>
    </row>
    <row r="297" spans="1:4">
      <c r="A297" s="44" t="s">
        <v>227</v>
      </c>
      <c r="B297" s="44" t="s">
        <v>363</v>
      </c>
      <c r="C297" s="44" t="s">
        <v>1556</v>
      </c>
      <c r="D297" s="44" t="s">
        <v>1286</v>
      </c>
    </row>
    <row r="298" spans="1:4">
      <c r="A298" s="44"/>
      <c r="B298" s="44"/>
      <c r="C298" s="44"/>
      <c r="D298" s="44" t="s">
        <v>1287</v>
      </c>
    </row>
    <row r="299" spans="1:4">
      <c r="A299" s="44"/>
      <c r="B299" s="44"/>
      <c r="C299" s="44"/>
      <c r="D299" s="44" t="s">
        <v>505</v>
      </c>
    </row>
    <row r="300" spans="1:4">
      <c r="A300" s="44"/>
      <c r="B300" s="44"/>
      <c r="C300" s="44"/>
      <c r="D300" s="44" t="s">
        <v>498</v>
      </c>
    </row>
    <row r="301" spans="1:4">
      <c r="A301" s="44" t="s">
        <v>228</v>
      </c>
      <c r="B301" s="44" t="s">
        <v>23</v>
      </c>
      <c r="C301" s="44" t="s">
        <v>1556</v>
      </c>
      <c r="D301" s="44" t="s">
        <v>1286</v>
      </c>
    </row>
    <row r="302" spans="1:4">
      <c r="A302" s="44"/>
      <c r="B302" s="44"/>
      <c r="C302" s="44"/>
      <c r="D302" s="44" t="s">
        <v>1287</v>
      </c>
    </row>
    <row r="303" spans="1:4">
      <c r="A303" s="44"/>
      <c r="B303" s="44"/>
      <c r="C303" s="44"/>
      <c r="D303" s="44" t="s">
        <v>505</v>
      </c>
    </row>
    <row r="304" spans="1:4">
      <c r="A304" s="44"/>
      <c r="B304" s="44"/>
      <c r="C304" s="44"/>
      <c r="D304" s="44" t="s">
        <v>498</v>
      </c>
    </row>
    <row r="305" spans="1:4">
      <c r="A305" s="44" t="s">
        <v>229</v>
      </c>
      <c r="B305" s="44" t="s">
        <v>362</v>
      </c>
      <c r="C305" s="44" t="s">
        <v>1556</v>
      </c>
      <c r="D305" s="44" t="s">
        <v>1286</v>
      </c>
    </row>
    <row r="306" spans="1:4">
      <c r="A306" s="44"/>
      <c r="B306" s="44"/>
      <c r="C306" s="44"/>
      <c r="D306" s="44" t="s">
        <v>1287</v>
      </c>
    </row>
    <row r="307" spans="1:4">
      <c r="A307" s="44"/>
      <c r="B307" s="44"/>
      <c r="C307" s="44"/>
      <c r="D307" s="44" t="s">
        <v>505</v>
      </c>
    </row>
    <row r="308" spans="1:4">
      <c r="A308" s="44"/>
      <c r="B308" s="44"/>
      <c r="C308" s="44"/>
      <c r="D308" s="44" t="s">
        <v>498</v>
      </c>
    </row>
    <row r="309" spans="1:4">
      <c r="A309" s="44" t="s">
        <v>592</v>
      </c>
      <c r="B309" s="44" t="s">
        <v>593</v>
      </c>
      <c r="C309" s="44" t="s">
        <v>1556</v>
      </c>
      <c r="D309" s="44" t="s">
        <v>505</v>
      </c>
    </row>
    <row r="310" spans="1:4">
      <c r="A310" s="44"/>
      <c r="B310" s="44"/>
      <c r="C310" s="44"/>
      <c r="D310" s="44" t="s">
        <v>498</v>
      </c>
    </row>
    <row r="311" spans="1:4">
      <c r="A311" s="44" t="s">
        <v>230</v>
      </c>
      <c r="B311" s="44" t="s">
        <v>361</v>
      </c>
      <c r="C311" s="44" t="s">
        <v>1556</v>
      </c>
      <c r="D311" s="44" t="s">
        <v>1286</v>
      </c>
    </row>
    <row r="312" spans="1:4">
      <c r="A312" s="44"/>
      <c r="B312" s="44"/>
      <c r="C312" s="44"/>
      <c r="D312" s="44" t="s">
        <v>1287</v>
      </c>
    </row>
    <row r="313" spans="1:4">
      <c r="A313" s="44"/>
      <c r="B313" s="44"/>
      <c r="C313" s="44"/>
      <c r="D313" s="44" t="s">
        <v>505</v>
      </c>
    </row>
    <row r="314" spans="1:4">
      <c r="A314" s="44"/>
      <c r="B314" s="44"/>
      <c r="C314" s="44"/>
      <c r="D314" s="44" t="s">
        <v>498</v>
      </c>
    </row>
    <row r="315" spans="1:4">
      <c r="A315" s="44" t="s">
        <v>231</v>
      </c>
      <c r="B315" s="44" t="s">
        <v>21</v>
      </c>
      <c r="C315" s="44" t="s">
        <v>1556</v>
      </c>
      <c r="D315" s="44" t="s">
        <v>1286</v>
      </c>
    </row>
    <row r="316" spans="1:4">
      <c r="A316" s="44"/>
      <c r="B316" s="44"/>
      <c r="C316" s="44"/>
      <c r="D316" s="44" t="s">
        <v>1287</v>
      </c>
    </row>
    <row r="317" spans="1:4">
      <c r="A317" s="44"/>
      <c r="B317" s="44"/>
      <c r="C317" s="44"/>
      <c r="D317" s="44" t="s">
        <v>505</v>
      </c>
    </row>
    <row r="318" spans="1:4">
      <c r="A318" s="44"/>
      <c r="B318" s="44"/>
      <c r="C318" s="44"/>
      <c r="D318" s="44" t="s">
        <v>498</v>
      </c>
    </row>
    <row r="319" spans="1:4">
      <c r="A319" s="44" t="s">
        <v>232</v>
      </c>
      <c r="B319" s="44" t="s">
        <v>22</v>
      </c>
      <c r="C319" s="44" t="s">
        <v>1556</v>
      </c>
      <c r="D319" s="44" t="s">
        <v>1286</v>
      </c>
    </row>
    <row r="320" spans="1:4">
      <c r="A320" s="44"/>
      <c r="B320" s="44"/>
      <c r="C320" s="44"/>
      <c r="D320" s="44" t="s">
        <v>1287</v>
      </c>
    </row>
    <row r="321" spans="1:4">
      <c r="A321" s="44"/>
      <c r="B321" s="44"/>
      <c r="C321" s="44"/>
      <c r="D321" s="44" t="s">
        <v>505</v>
      </c>
    </row>
    <row r="322" spans="1:4">
      <c r="A322" s="44"/>
      <c r="B322" s="44"/>
      <c r="C322" s="44"/>
      <c r="D322" s="44" t="s">
        <v>498</v>
      </c>
    </row>
    <row r="323" spans="1:4">
      <c r="A323" s="44" t="s">
        <v>584</v>
      </c>
      <c r="B323" s="44" t="s">
        <v>585</v>
      </c>
      <c r="C323" s="44" t="s">
        <v>1556</v>
      </c>
      <c r="D323" s="44" t="s">
        <v>505</v>
      </c>
    </row>
    <row r="324" spans="1:4">
      <c r="A324" s="44"/>
      <c r="B324" s="44"/>
      <c r="C324" s="44"/>
      <c r="D324" s="44" t="s">
        <v>498</v>
      </c>
    </row>
    <row r="325" spans="1:4">
      <c r="A325" s="44" t="s">
        <v>619</v>
      </c>
      <c r="B325" s="44" t="s">
        <v>631</v>
      </c>
      <c r="C325" s="44" t="s">
        <v>1556</v>
      </c>
      <c r="D325" s="44" t="s">
        <v>1286</v>
      </c>
    </row>
    <row r="326" spans="1:4">
      <c r="A326" s="44"/>
      <c r="B326" s="44"/>
      <c r="C326" s="44"/>
      <c r="D326" s="44" t="s">
        <v>505</v>
      </c>
    </row>
    <row r="327" spans="1:4">
      <c r="A327" s="44"/>
      <c r="B327" s="44"/>
      <c r="C327" s="44"/>
      <c r="D327" s="44" t="s">
        <v>498</v>
      </c>
    </row>
    <row r="328" spans="1:4">
      <c r="A328" s="44" t="s">
        <v>233</v>
      </c>
      <c r="B328" s="44" t="s">
        <v>357</v>
      </c>
      <c r="C328" s="44" t="s">
        <v>1556</v>
      </c>
      <c r="D328" s="44" t="s">
        <v>1286</v>
      </c>
    </row>
    <row r="329" spans="1:4">
      <c r="A329" s="44"/>
      <c r="B329" s="44"/>
      <c r="C329" s="44"/>
      <c r="D329" s="44" t="s">
        <v>505</v>
      </c>
    </row>
    <row r="330" spans="1:4">
      <c r="A330" s="44"/>
      <c r="B330" s="44"/>
      <c r="C330" s="44"/>
      <c r="D330" s="44" t="s">
        <v>498</v>
      </c>
    </row>
    <row r="331" spans="1:4">
      <c r="A331" s="44" t="s">
        <v>2783</v>
      </c>
      <c r="B331" s="44" t="s">
        <v>599</v>
      </c>
      <c r="C331" s="44" t="s">
        <v>1556</v>
      </c>
      <c r="D331" s="44" t="s">
        <v>1286</v>
      </c>
    </row>
    <row r="332" spans="1:4">
      <c r="A332" s="44"/>
      <c r="B332" s="44"/>
      <c r="C332" s="44"/>
      <c r="D332" s="44" t="s">
        <v>505</v>
      </c>
    </row>
    <row r="333" spans="1:4">
      <c r="A333" s="44"/>
      <c r="B333" s="44"/>
      <c r="C333" s="44"/>
      <c r="D333" s="44" t="s">
        <v>498</v>
      </c>
    </row>
    <row r="334" spans="1:4">
      <c r="A334" s="44" t="s">
        <v>617</v>
      </c>
      <c r="B334" s="44" t="s">
        <v>618</v>
      </c>
      <c r="C334" s="44" t="s">
        <v>1556</v>
      </c>
      <c r="D334" s="44" t="s">
        <v>1286</v>
      </c>
    </row>
    <row r="335" spans="1:4">
      <c r="A335" s="44"/>
      <c r="B335" s="44"/>
      <c r="C335" s="44"/>
      <c r="D335" s="44" t="s">
        <v>505</v>
      </c>
    </row>
    <row r="336" spans="1:4">
      <c r="A336" s="44"/>
      <c r="B336" s="44"/>
      <c r="C336" s="44"/>
      <c r="D336" s="44" t="s">
        <v>498</v>
      </c>
    </row>
    <row r="337" spans="1:4">
      <c r="A337" s="44" t="s">
        <v>602</v>
      </c>
      <c r="B337" s="44" t="s">
        <v>603</v>
      </c>
      <c r="C337" s="44" t="s">
        <v>1556</v>
      </c>
      <c r="D337" s="44" t="s">
        <v>505</v>
      </c>
    </row>
    <row r="338" spans="1:4">
      <c r="A338" s="44"/>
      <c r="B338" s="44"/>
      <c r="C338" s="44"/>
      <c r="D338" s="44" t="s">
        <v>498</v>
      </c>
    </row>
    <row r="339" spans="1:4">
      <c r="A339" s="44" t="s">
        <v>234</v>
      </c>
      <c r="B339" s="44" t="s">
        <v>359</v>
      </c>
      <c r="C339" s="44" t="s">
        <v>1556</v>
      </c>
      <c r="D339" s="44" t="s">
        <v>1286</v>
      </c>
    </row>
    <row r="340" spans="1:4">
      <c r="A340" s="44"/>
      <c r="B340" s="44"/>
      <c r="C340" s="44"/>
      <c r="D340" s="44" t="s">
        <v>505</v>
      </c>
    </row>
    <row r="341" spans="1:4">
      <c r="A341" s="44"/>
      <c r="B341" s="44"/>
      <c r="C341" s="44"/>
      <c r="D341" s="44" t="s">
        <v>498</v>
      </c>
    </row>
    <row r="342" spans="1:4">
      <c r="A342" s="44" t="s">
        <v>235</v>
      </c>
      <c r="B342" s="44" t="s">
        <v>17</v>
      </c>
      <c r="C342" s="44" t="s">
        <v>1556</v>
      </c>
      <c r="D342" s="44" t="s">
        <v>1286</v>
      </c>
    </row>
    <row r="343" spans="1:4">
      <c r="A343" s="44"/>
      <c r="B343" s="44"/>
      <c r="C343" s="44"/>
      <c r="D343" s="44" t="s">
        <v>505</v>
      </c>
    </row>
    <row r="344" spans="1:4">
      <c r="A344" s="44"/>
      <c r="B344" s="44"/>
      <c r="C344" s="44"/>
      <c r="D344" s="44" t="s">
        <v>498</v>
      </c>
    </row>
    <row r="345" spans="1:4">
      <c r="A345" s="44" t="s">
        <v>236</v>
      </c>
      <c r="B345" s="44" t="s">
        <v>18</v>
      </c>
      <c r="C345" s="44" t="s">
        <v>1556</v>
      </c>
      <c r="D345" s="44" t="s">
        <v>1286</v>
      </c>
    </row>
    <row r="346" spans="1:4">
      <c r="A346" s="44"/>
      <c r="B346" s="44"/>
      <c r="C346" s="44"/>
      <c r="D346" s="44" t="s">
        <v>505</v>
      </c>
    </row>
    <row r="347" spans="1:4">
      <c r="A347" s="44"/>
      <c r="B347" s="44"/>
      <c r="C347" s="44"/>
      <c r="D347" s="44" t="s">
        <v>498</v>
      </c>
    </row>
    <row r="348" spans="1:4">
      <c r="A348" s="44" t="s">
        <v>237</v>
      </c>
      <c r="B348" s="44" t="s">
        <v>360</v>
      </c>
      <c r="C348" s="44" t="s">
        <v>1556</v>
      </c>
      <c r="D348" s="44" t="s">
        <v>1286</v>
      </c>
    </row>
    <row r="349" spans="1:4">
      <c r="A349" s="44"/>
      <c r="B349" s="44"/>
      <c r="C349" s="44"/>
      <c r="D349" s="44" t="s">
        <v>1287</v>
      </c>
    </row>
    <row r="350" spans="1:4">
      <c r="A350" s="44"/>
      <c r="B350" s="44"/>
      <c r="C350" s="44"/>
      <c r="D350" s="44" t="s">
        <v>505</v>
      </c>
    </row>
    <row r="351" spans="1:4">
      <c r="A351" s="44"/>
      <c r="B351" s="44"/>
      <c r="C351" s="44"/>
      <c r="D351" s="44" t="s">
        <v>498</v>
      </c>
    </row>
    <row r="352" spans="1:4">
      <c r="A352" s="44" t="s">
        <v>238</v>
      </c>
      <c r="B352" s="44" t="s">
        <v>19</v>
      </c>
      <c r="C352" s="44" t="s">
        <v>1556</v>
      </c>
      <c r="D352" s="44" t="s">
        <v>1286</v>
      </c>
    </row>
    <row r="353" spans="1:4">
      <c r="A353" s="44"/>
      <c r="B353" s="44"/>
      <c r="C353" s="44"/>
      <c r="D353" s="44" t="s">
        <v>1287</v>
      </c>
    </row>
    <row r="354" spans="1:4">
      <c r="A354" s="44"/>
      <c r="B354" s="44"/>
      <c r="C354" s="44"/>
      <c r="D354" s="44" t="s">
        <v>505</v>
      </c>
    </row>
    <row r="355" spans="1:4">
      <c r="A355" s="44"/>
      <c r="B355" s="44"/>
      <c r="C355" s="44"/>
      <c r="D355" s="44" t="s">
        <v>498</v>
      </c>
    </row>
    <row r="356" spans="1:4">
      <c r="A356" s="44" t="s">
        <v>239</v>
      </c>
      <c r="B356" s="44" t="s">
        <v>20</v>
      </c>
      <c r="C356" s="44" t="s">
        <v>1556</v>
      </c>
      <c r="D356" s="44" t="s">
        <v>1286</v>
      </c>
    </row>
    <row r="357" spans="1:4">
      <c r="A357" s="44"/>
      <c r="B357" s="44"/>
      <c r="C357" s="44"/>
      <c r="D357" s="44" t="s">
        <v>1287</v>
      </c>
    </row>
    <row r="358" spans="1:4">
      <c r="A358" s="44"/>
      <c r="B358" s="44"/>
      <c r="C358" s="44"/>
      <c r="D358" s="44" t="s">
        <v>505</v>
      </c>
    </row>
    <row r="359" spans="1:4">
      <c r="A359" s="44"/>
      <c r="B359" s="44"/>
      <c r="C359" s="44"/>
      <c r="D359" s="44" t="s">
        <v>498</v>
      </c>
    </row>
    <row r="360" spans="1:4">
      <c r="A360" s="44" t="s">
        <v>1402</v>
      </c>
      <c r="B360" s="44" t="s">
        <v>1403</v>
      </c>
      <c r="C360" s="44" t="s">
        <v>1556</v>
      </c>
      <c r="D360" s="44" t="s">
        <v>1286</v>
      </c>
    </row>
    <row r="361" spans="1:4">
      <c r="A361" s="44"/>
      <c r="B361" s="44"/>
      <c r="C361" s="44"/>
      <c r="D361" s="44" t="s">
        <v>505</v>
      </c>
    </row>
    <row r="362" spans="1:4">
      <c r="A362" s="44"/>
      <c r="B362" s="44"/>
      <c r="C362" s="44"/>
      <c r="D362" s="44" t="s">
        <v>498</v>
      </c>
    </row>
    <row r="363" spans="1:4">
      <c r="A363" s="44" t="s">
        <v>240</v>
      </c>
      <c r="B363" s="44" t="s">
        <v>353</v>
      </c>
      <c r="C363" s="44" t="s">
        <v>1556</v>
      </c>
      <c r="D363" s="44" t="s">
        <v>1286</v>
      </c>
    </row>
    <row r="364" spans="1:4">
      <c r="A364" s="44"/>
      <c r="B364" s="44"/>
      <c r="C364" s="44"/>
      <c r="D364" s="44" t="s">
        <v>1287</v>
      </c>
    </row>
    <row r="365" spans="1:4">
      <c r="A365" s="44"/>
      <c r="B365" s="44"/>
      <c r="C365" s="44"/>
      <c r="D365" s="44" t="s">
        <v>505</v>
      </c>
    </row>
    <row r="366" spans="1:4">
      <c r="A366" s="44"/>
      <c r="B366" s="44"/>
      <c r="C366" s="44"/>
      <c r="D366" s="44" t="s">
        <v>498</v>
      </c>
    </row>
    <row r="367" spans="1:4">
      <c r="A367" s="44" t="s">
        <v>241</v>
      </c>
      <c r="B367" s="44" t="s">
        <v>356</v>
      </c>
      <c r="C367" s="44" t="s">
        <v>1556</v>
      </c>
      <c r="D367" s="44" t="s">
        <v>1286</v>
      </c>
    </row>
    <row r="368" spans="1:4">
      <c r="A368" s="44"/>
      <c r="B368" s="44"/>
      <c r="C368" s="44"/>
      <c r="D368" s="44" t="s">
        <v>1287</v>
      </c>
    </row>
    <row r="369" spans="1:4">
      <c r="A369" s="44"/>
      <c r="B369" s="44"/>
      <c r="C369" s="44"/>
      <c r="D369" s="44" t="s">
        <v>505</v>
      </c>
    </row>
    <row r="370" spans="1:4">
      <c r="A370" s="44"/>
      <c r="B370" s="44"/>
      <c r="C370" s="44"/>
      <c r="D370" s="44" t="s">
        <v>498</v>
      </c>
    </row>
    <row r="371" spans="1:4">
      <c r="A371" s="44" t="s">
        <v>1554</v>
      </c>
      <c r="B371" s="44" t="s">
        <v>1555</v>
      </c>
      <c r="C371" s="44" t="s">
        <v>1556</v>
      </c>
      <c r="D371" s="44" t="s">
        <v>1287</v>
      </c>
    </row>
    <row r="372" spans="1:4">
      <c r="A372" s="44"/>
      <c r="B372" s="44"/>
      <c r="C372" s="44"/>
      <c r="D372" s="44" t="s">
        <v>1289</v>
      </c>
    </row>
    <row r="373" spans="1:4">
      <c r="A373" s="44"/>
      <c r="B373" s="44"/>
      <c r="C373" s="44"/>
      <c r="D373" s="44" t="s">
        <v>505</v>
      </c>
    </row>
    <row r="374" spans="1:4">
      <c r="A374" s="44"/>
      <c r="B374" s="44"/>
      <c r="C374" s="44"/>
      <c r="D374" s="44" t="s">
        <v>498</v>
      </c>
    </row>
    <row r="375" spans="1:4">
      <c r="A375" s="44" t="s">
        <v>242</v>
      </c>
      <c r="B375" s="44" t="s">
        <v>32</v>
      </c>
      <c r="C375" s="44" t="s">
        <v>1556</v>
      </c>
      <c r="D375" s="44" t="s">
        <v>1286</v>
      </c>
    </row>
    <row r="376" spans="1:4">
      <c r="A376" s="44"/>
      <c r="B376" s="44"/>
      <c r="C376" s="44"/>
      <c r="D376" s="44" t="s">
        <v>2058</v>
      </c>
    </row>
    <row r="377" spans="1:4">
      <c r="A377" s="44"/>
      <c r="B377" s="44"/>
      <c r="C377" s="44"/>
      <c r="D377" s="44" t="s">
        <v>1288</v>
      </c>
    </row>
    <row r="378" spans="1:4">
      <c r="A378" s="44"/>
      <c r="B378" s="44"/>
      <c r="C378" s="44"/>
      <c r="D378" s="44" t="s">
        <v>505</v>
      </c>
    </row>
    <row r="379" spans="1:4">
      <c r="A379" s="44"/>
      <c r="B379" s="44"/>
      <c r="C379" s="44"/>
      <c r="D379" s="44" t="s">
        <v>498</v>
      </c>
    </row>
    <row r="380" spans="1:4">
      <c r="A380" s="44" t="s">
        <v>243</v>
      </c>
      <c r="B380" s="44" t="s">
        <v>165</v>
      </c>
      <c r="C380" s="44" t="s">
        <v>1556</v>
      </c>
      <c r="D380" s="44" t="s">
        <v>1286</v>
      </c>
    </row>
    <row r="381" spans="1:4">
      <c r="A381" s="44"/>
      <c r="B381" s="44"/>
      <c r="C381" s="44"/>
      <c r="D381" s="44" t="s">
        <v>500</v>
      </c>
    </row>
    <row r="382" spans="1:4">
      <c r="A382" s="44"/>
      <c r="B382" s="44"/>
      <c r="C382" s="44"/>
      <c r="D382" s="44" t="s">
        <v>1287</v>
      </c>
    </row>
    <row r="383" spans="1:4">
      <c r="A383" s="44"/>
      <c r="B383" s="44"/>
      <c r="C383" s="44"/>
      <c r="D383" s="44" t="s">
        <v>505</v>
      </c>
    </row>
    <row r="384" spans="1:4">
      <c r="A384" s="44"/>
      <c r="B384" s="44"/>
      <c r="C384" s="44"/>
      <c r="D384" s="44" t="s">
        <v>498</v>
      </c>
    </row>
    <row r="385" spans="1:4">
      <c r="A385" s="44" t="s">
        <v>331</v>
      </c>
      <c r="B385" s="44" t="s">
        <v>330</v>
      </c>
      <c r="C385" s="44" t="s">
        <v>1556</v>
      </c>
      <c r="D385" s="44" t="s">
        <v>1287</v>
      </c>
    </row>
    <row r="386" spans="1:4">
      <c r="A386" s="44"/>
      <c r="B386" s="44"/>
      <c r="C386" s="44"/>
      <c r="D386" s="44" t="s">
        <v>505</v>
      </c>
    </row>
    <row r="387" spans="1:4">
      <c r="A387" s="44"/>
      <c r="B387" s="44"/>
      <c r="C387" s="44"/>
      <c r="D387" s="44" t="s">
        <v>498</v>
      </c>
    </row>
    <row r="388" spans="1:4">
      <c r="A388" s="44" t="s">
        <v>2458</v>
      </c>
      <c r="B388" s="44" t="s">
        <v>2459</v>
      </c>
      <c r="C388" s="44" t="s">
        <v>1180</v>
      </c>
      <c r="D388" s="44" t="s">
        <v>501</v>
      </c>
    </row>
    <row r="389" spans="1:4">
      <c r="A389" s="44" t="s">
        <v>699</v>
      </c>
      <c r="B389" s="44" t="s">
        <v>700</v>
      </c>
      <c r="C389" s="44" t="s">
        <v>1180</v>
      </c>
      <c r="D389" s="44" t="s">
        <v>1286</v>
      </c>
    </row>
    <row r="390" spans="1:4">
      <c r="A390" s="44"/>
      <c r="B390" s="44"/>
      <c r="C390" s="44"/>
      <c r="D390" s="44" t="s">
        <v>501</v>
      </c>
    </row>
    <row r="391" spans="1:4">
      <c r="A391" s="44"/>
      <c r="B391" s="44"/>
      <c r="C391" s="44"/>
      <c r="D391" s="44" t="s">
        <v>1289</v>
      </c>
    </row>
    <row r="392" spans="1:4">
      <c r="A392" s="44" t="s">
        <v>2059</v>
      </c>
      <c r="B392" s="44" t="s">
        <v>698</v>
      </c>
      <c r="C392" s="44" t="s">
        <v>1180</v>
      </c>
      <c r="D392" s="44" t="s">
        <v>1286</v>
      </c>
    </row>
    <row r="393" spans="1:4">
      <c r="A393" s="44"/>
      <c r="B393" s="44"/>
      <c r="C393" s="44"/>
      <c r="D393" s="44" t="s">
        <v>501</v>
      </c>
    </row>
    <row r="394" spans="1:4">
      <c r="A394" s="44"/>
      <c r="B394" s="44"/>
      <c r="C394" s="44"/>
      <c r="D394" s="44" t="s">
        <v>1289</v>
      </c>
    </row>
    <row r="395" spans="1:4">
      <c r="A395" s="44" t="s">
        <v>2862</v>
      </c>
      <c r="B395" s="44" t="s">
        <v>2863</v>
      </c>
      <c r="C395" s="44" t="s">
        <v>1180</v>
      </c>
      <c r="D395" s="44" t="s">
        <v>1286</v>
      </c>
    </row>
    <row r="396" spans="1:4">
      <c r="A396" s="44"/>
      <c r="B396" s="44"/>
      <c r="C396" s="44"/>
      <c r="D396" s="44" t="s">
        <v>501</v>
      </c>
    </row>
    <row r="397" spans="1:4">
      <c r="A397" s="44"/>
      <c r="B397" s="44"/>
      <c r="C397" s="44"/>
      <c r="D397" s="44" t="s">
        <v>505</v>
      </c>
    </row>
    <row r="398" spans="1:4">
      <c r="A398" s="44" t="s">
        <v>2060</v>
      </c>
      <c r="B398" s="44" t="s">
        <v>172</v>
      </c>
      <c r="C398" s="44" t="s">
        <v>1180</v>
      </c>
      <c r="D398" s="44" t="s">
        <v>501</v>
      </c>
    </row>
    <row r="399" spans="1:4">
      <c r="A399" s="44" t="s">
        <v>2061</v>
      </c>
      <c r="B399" s="44" t="s">
        <v>173</v>
      </c>
      <c r="C399" s="44" t="s">
        <v>1180</v>
      </c>
      <c r="D399" s="44" t="s">
        <v>501</v>
      </c>
    </row>
    <row r="400" spans="1:4">
      <c r="A400" s="44" t="s">
        <v>2062</v>
      </c>
      <c r="B400" s="44" t="s">
        <v>174</v>
      </c>
      <c r="C400" s="44" t="s">
        <v>1180</v>
      </c>
      <c r="D400" s="44" t="s">
        <v>501</v>
      </c>
    </row>
    <row r="401" spans="1:4">
      <c r="A401" s="44" t="s">
        <v>2063</v>
      </c>
      <c r="B401" s="44" t="s">
        <v>175</v>
      </c>
      <c r="C401" s="44" t="s">
        <v>1180</v>
      </c>
      <c r="D401" s="44" t="s">
        <v>501</v>
      </c>
    </row>
    <row r="402" spans="1:4">
      <c r="A402" s="44" t="s">
        <v>176</v>
      </c>
      <c r="B402" s="44" t="s">
        <v>177</v>
      </c>
      <c r="C402" s="44" t="s">
        <v>1180</v>
      </c>
      <c r="D402" s="44" t="s">
        <v>1286</v>
      </c>
    </row>
    <row r="403" spans="1:4">
      <c r="A403" s="44"/>
      <c r="B403" s="44"/>
      <c r="C403" s="44"/>
      <c r="D403" s="44" t="s">
        <v>501</v>
      </c>
    </row>
    <row r="404" spans="1:4">
      <c r="A404" s="44"/>
      <c r="B404" s="44"/>
      <c r="C404" s="44"/>
      <c r="D404" s="44" t="s">
        <v>1287</v>
      </c>
    </row>
    <row r="405" spans="1:4">
      <c r="A405" s="44"/>
      <c r="B405" s="44"/>
      <c r="C405" s="44"/>
      <c r="D405" s="44" t="s">
        <v>1289</v>
      </c>
    </row>
    <row r="406" spans="1:4">
      <c r="A406" s="44"/>
      <c r="B406" s="44"/>
      <c r="C406" s="44"/>
      <c r="D406" s="44" t="s">
        <v>502</v>
      </c>
    </row>
    <row r="407" spans="1:4">
      <c r="A407" s="44" t="s">
        <v>2999</v>
      </c>
      <c r="B407" s="44" t="s">
        <v>3000</v>
      </c>
      <c r="C407" s="44" t="s">
        <v>1180</v>
      </c>
      <c r="D407" s="44" t="s">
        <v>501</v>
      </c>
    </row>
    <row r="408" spans="1:4">
      <c r="A408" s="44"/>
      <c r="B408" s="44"/>
      <c r="C408" s="44"/>
      <c r="D408" s="44" t="s">
        <v>2893</v>
      </c>
    </row>
    <row r="409" spans="1:4">
      <c r="A409" s="44" t="s">
        <v>2064</v>
      </c>
      <c r="B409" s="44" t="s">
        <v>425</v>
      </c>
      <c r="C409" s="44" t="s">
        <v>1180</v>
      </c>
      <c r="D409" s="44" t="s">
        <v>501</v>
      </c>
    </row>
    <row r="410" spans="1:4">
      <c r="A410" s="44" t="s">
        <v>2065</v>
      </c>
      <c r="B410" s="44" t="s">
        <v>566</v>
      </c>
      <c r="C410" s="44" t="s">
        <v>1180</v>
      </c>
      <c r="D410" s="44" t="s">
        <v>501</v>
      </c>
    </row>
    <row r="411" spans="1:4">
      <c r="A411" s="44" t="s">
        <v>1791</v>
      </c>
      <c r="B411" s="44" t="s">
        <v>1792</v>
      </c>
      <c r="C411" s="44" t="s">
        <v>1180</v>
      </c>
      <c r="D411" s="44" t="s">
        <v>501</v>
      </c>
    </row>
    <row r="412" spans="1:4">
      <c r="A412" s="44" t="s">
        <v>2066</v>
      </c>
      <c r="B412" s="44" t="s">
        <v>76</v>
      </c>
      <c r="C412" s="44" t="s">
        <v>1180</v>
      </c>
      <c r="D412" s="44" t="s">
        <v>501</v>
      </c>
    </row>
    <row r="413" spans="1:4">
      <c r="A413" s="44" t="s">
        <v>2067</v>
      </c>
      <c r="B413" s="44" t="s">
        <v>178</v>
      </c>
      <c r="C413" s="44" t="s">
        <v>1180</v>
      </c>
      <c r="D413" s="44" t="s">
        <v>501</v>
      </c>
    </row>
    <row r="414" spans="1:4">
      <c r="A414" s="44" t="s">
        <v>454</v>
      </c>
      <c r="B414" s="44" t="s">
        <v>455</v>
      </c>
      <c r="C414" s="44" t="s">
        <v>1180</v>
      </c>
      <c r="D414" s="44" t="s">
        <v>501</v>
      </c>
    </row>
    <row r="415" spans="1:4">
      <c r="A415" s="44"/>
      <c r="B415" s="44"/>
      <c r="C415" s="44"/>
      <c r="D415" s="44" t="s">
        <v>505</v>
      </c>
    </row>
    <row r="416" spans="1:4">
      <c r="A416" s="44" t="s">
        <v>1574</v>
      </c>
      <c r="B416" s="44" t="s">
        <v>1728</v>
      </c>
      <c r="C416" s="44" t="s">
        <v>1180</v>
      </c>
      <c r="D416" s="44" t="s">
        <v>1286</v>
      </c>
    </row>
    <row r="417" spans="1:4">
      <c r="A417" s="44"/>
      <c r="B417" s="44"/>
      <c r="C417" s="44"/>
      <c r="D417" s="44" t="s">
        <v>501</v>
      </c>
    </row>
    <row r="418" spans="1:4">
      <c r="A418" s="44" t="s">
        <v>1575</v>
      </c>
      <c r="B418" s="44" t="s">
        <v>179</v>
      </c>
      <c r="C418" s="44" t="s">
        <v>1180</v>
      </c>
      <c r="D418" s="44" t="s">
        <v>1286</v>
      </c>
    </row>
    <row r="419" spans="1:4">
      <c r="A419" s="44"/>
      <c r="B419" s="44"/>
      <c r="C419" s="44"/>
      <c r="D419" s="44" t="s">
        <v>501</v>
      </c>
    </row>
    <row r="420" spans="1:4">
      <c r="A420" s="44"/>
      <c r="B420" s="44"/>
      <c r="C420" s="44"/>
      <c r="D420" s="44" t="s">
        <v>1288</v>
      </c>
    </row>
    <row r="421" spans="1:4">
      <c r="A421" s="44"/>
      <c r="B421" s="44"/>
      <c r="C421" s="44"/>
      <c r="D421" s="44" t="s">
        <v>1289</v>
      </c>
    </row>
    <row r="422" spans="1:4">
      <c r="A422" s="44"/>
      <c r="B422" s="44"/>
      <c r="C422" s="44"/>
      <c r="D422" s="44" t="s">
        <v>502</v>
      </c>
    </row>
    <row r="423" spans="1:4">
      <c r="A423" s="44" t="s">
        <v>1575</v>
      </c>
      <c r="B423" s="44" t="s">
        <v>779</v>
      </c>
      <c r="C423" s="44" t="s">
        <v>1180</v>
      </c>
      <c r="D423" s="44" t="s">
        <v>1286</v>
      </c>
    </row>
    <row r="424" spans="1:4">
      <c r="A424" s="44"/>
      <c r="B424" s="44"/>
      <c r="C424" s="44"/>
      <c r="D424" s="44" t="s">
        <v>501</v>
      </c>
    </row>
    <row r="425" spans="1:4">
      <c r="A425" s="44"/>
      <c r="B425" s="44"/>
      <c r="C425" s="44"/>
      <c r="D425" s="44" t="s">
        <v>1288</v>
      </c>
    </row>
    <row r="426" spans="1:4">
      <c r="A426" s="44" t="s">
        <v>3001</v>
      </c>
      <c r="B426" s="44" t="s">
        <v>3002</v>
      </c>
      <c r="C426" s="44" t="s">
        <v>1180</v>
      </c>
      <c r="D426" s="44" t="s">
        <v>501</v>
      </c>
    </row>
    <row r="427" spans="1:4">
      <c r="A427" s="44"/>
      <c r="B427" s="44"/>
      <c r="C427" s="44"/>
      <c r="D427" s="44" t="s">
        <v>2893</v>
      </c>
    </row>
    <row r="428" spans="1:4">
      <c r="A428" s="44" t="s">
        <v>1576</v>
      </c>
      <c r="B428" s="44" t="s">
        <v>1729</v>
      </c>
      <c r="C428" s="44" t="s">
        <v>1180</v>
      </c>
      <c r="D428" s="44" t="s">
        <v>1286</v>
      </c>
    </row>
    <row r="429" spans="1:4">
      <c r="A429" s="44"/>
      <c r="B429" s="44"/>
      <c r="C429" s="44"/>
      <c r="D429" s="44" t="s">
        <v>501</v>
      </c>
    </row>
    <row r="430" spans="1:4">
      <c r="A430" s="44" t="s">
        <v>1871</v>
      </c>
      <c r="B430" s="44" t="s">
        <v>180</v>
      </c>
      <c r="C430" s="44" t="s">
        <v>1180</v>
      </c>
      <c r="D430" s="44" t="s">
        <v>1286</v>
      </c>
    </row>
    <row r="431" spans="1:4">
      <c r="A431" s="44"/>
      <c r="B431" s="44"/>
      <c r="C431" s="44"/>
      <c r="D431" s="44" t="s">
        <v>501</v>
      </c>
    </row>
    <row r="432" spans="1:4">
      <c r="A432" s="44"/>
      <c r="B432" s="44"/>
      <c r="C432" s="44"/>
      <c r="D432" s="44" t="s">
        <v>1288</v>
      </c>
    </row>
    <row r="433" spans="1:4">
      <c r="A433" s="44"/>
      <c r="B433" s="44"/>
      <c r="C433" s="44"/>
      <c r="D433" s="44" t="s">
        <v>1287</v>
      </c>
    </row>
    <row r="434" spans="1:4">
      <c r="A434" s="44"/>
      <c r="B434" s="44"/>
      <c r="C434" s="44"/>
      <c r="D434" s="44" t="s">
        <v>1289</v>
      </c>
    </row>
    <row r="435" spans="1:4">
      <c r="A435" s="44"/>
      <c r="B435" s="44"/>
      <c r="C435" s="44"/>
      <c r="D435" s="44" t="s">
        <v>502</v>
      </c>
    </row>
    <row r="436" spans="1:4">
      <c r="A436" s="44" t="s">
        <v>3003</v>
      </c>
      <c r="B436" s="44" t="s">
        <v>3004</v>
      </c>
      <c r="C436" s="44" t="s">
        <v>1180</v>
      </c>
      <c r="D436" s="44" t="s">
        <v>501</v>
      </c>
    </row>
    <row r="437" spans="1:4">
      <c r="A437" s="44"/>
      <c r="B437" s="44"/>
      <c r="C437" s="44"/>
      <c r="D437" s="44" t="s">
        <v>2893</v>
      </c>
    </row>
    <row r="438" spans="1:4">
      <c r="A438" s="44" t="s">
        <v>1577</v>
      </c>
      <c r="B438" s="44" t="s">
        <v>181</v>
      </c>
      <c r="C438" s="44" t="s">
        <v>1180</v>
      </c>
      <c r="D438" s="44" t="s">
        <v>1286</v>
      </c>
    </row>
    <row r="439" spans="1:4">
      <c r="A439" s="44"/>
      <c r="B439" s="44"/>
      <c r="C439" s="44"/>
      <c r="D439" s="44" t="s">
        <v>501</v>
      </c>
    </row>
    <row r="440" spans="1:4">
      <c r="A440" s="44"/>
      <c r="B440" s="44"/>
      <c r="C440" s="44"/>
      <c r="D440" s="44" t="s">
        <v>505</v>
      </c>
    </row>
    <row r="441" spans="1:4">
      <c r="A441" s="44" t="s">
        <v>199</v>
      </c>
      <c r="B441" s="44" t="s">
        <v>200</v>
      </c>
      <c r="C441" s="44" t="s">
        <v>1180</v>
      </c>
      <c r="D441" s="44" t="s">
        <v>1286</v>
      </c>
    </row>
    <row r="442" spans="1:4">
      <c r="A442" s="44"/>
      <c r="B442" s="44"/>
      <c r="C442" s="44"/>
      <c r="D442" s="44" t="s">
        <v>501</v>
      </c>
    </row>
    <row r="443" spans="1:4">
      <c r="A443" s="44"/>
      <c r="B443" s="44"/>
      <c r="C443" s="44"/>
      <c r="D443" s="44" t="s">
        <v>1289</v>
      </c>
    </row>
    <row r="444" spans="1:4">
      <c r="A444" s="44" t="s">
        <v>1738</v>
      </c>
      <c r="B444" s="44" t="s">
        <v>1739</v>
      </c>
      <c r="C444" s="44" t="s">
        <v>1180</v>
      </c>
      <c r="D444" s="44" t="s">
        <v>501</v>
      </c>
    </row>
    <row r="445" spans="1:4">
      <c r="A445" s="44" t="s">
        <v>2068</v>
      </c>
      <c r="B445" s="44" t="s">
        <v>715</v>
      </c>
      <c r="C445" s="44" t="s">
        <v>1180</v>
      </c>
      <c r="D445" s="44" t="s">
        <v>1286</v>
      </c>
    </row>
    <row r="446" spans="1:4">
      <c r="A446" s="44"/>
      <c r="B446" s="44"/>
      <c r="C446" s="44"/>
      <c r="D446" s="44" t="s">
        <v>501</v>
      </c>
    </row>
    <row r="447" spans="1:4">
      <c r="A447" s="44"/>
      <c r="B447" s="44"/>
      <c r="C447" s="44"/>
      <c r="D447" s="44" t="s">
        <v>1289</v>
      </c>
    </row>
    <row r="448" spans="1:4">
      <c r="A448" s="44" t="s">
        <v>3005</v>
      </c>
      <c r="B448" s="44" t="s">
        <v>3006</v>
      </c>
      <c r="C448" s="44" t="s">
        <v>1180</v>
      </c>
      <c r="D448" s="44" t="s">
        <v>501</v>
      </c>
    </row>
    <row r="449" spans="1:4">
      <c r="A449" s="44"/>
      <c r="B449" s="44"/>
      <c r="C449" s="44"/>
      <c r="D449" s="44" t="s">
        <v>2893</v>
      </c>
    </row>
    <row r="450" spans="1:4">
      <c r="A450" s="44" t="s">
        <v>201</v>
      </c>
      <c r="B450" s="44" t="s">
        <v>202</v>
      </c>
      <c r="C450" s="44" t="s">
        <v>1180</v>
      </c>
      <c r="D450" s="44" t="s">
        <v>1286</v>
      </c>
    </row>
    <row r="451" spans="1:4">
      <c r="A451" s="44"/>
      <c r="B451" s="44"/>
      <c r="C451" s="44"/>
      <c r="D451" s="44" t="s">
        <v>501</v>
      </c>
    </row>
    <row r="452" spans="1:4">
      <c r="A452" s="44"/>
      <c r="B452" s="44"/>
      <c r="C452" s="44"/>
      <c r="D452" s="44" t="s">
        <v>505</v>
      </c>
    </row>
    <row r="453" spans="1:4">
      <c r="A453" s="44" t="s">
        <v>203</v>
      </c>
      <c r="B453" s="44" t="s">
        <v>204</v>
      </c>
      <c r="C453" s="44" t="s">
        <v>1180</v>
      </c>
      <c r="D453" s="44" t="s">
        <v>1286</v>
      </c>
    </row>
    <row r="454" spans="1:4">
      <c r="A454" s="44"/>
      <c r="B454" s="44"/>
      <c r="C454" s="44"/>
      <c r="D454" s="44" t="s">
        <v>501</v>
      </c>
    </row>
    <row r="455" spans="1:4">
      <c r="A455" s="44"/>
      <c r="B455" s="44"/>
      <c r="C455" s="44"/>
      <c r="D455" s="44" t="s">
        <v>505</v>
      </c>
    </row>
    <row r="456" spans="1:4">
      <c r="A456" s="44" t="s">
        <v>1176</v>
      </c>
      <c r="B456" s="44" t="s">
        <v>207</v>
      </c>
      <c r="C456" s="44" t="s">
        <v>1180</v>
      </c>
      <c r="D456" s="44" t="s">
        <v>1286</v>
      </c>
    </row>
    <row r="457" spans="1:4">
      <c r="A457" s="44"/>
      <c r="B457" s="44"/>
      <c r="C457" s="44"/>
      <c r="D457" s="44" t="s">
        <v>501</v>
      </c>
    </row>
    <row r="458" spans="1:4">
      <c r="A458" s="44"/>
      <c r="B458" s="44"/>
      <c r="C458" s="44"/>
      <c r="D458" s="44" t="s">
        <v>2058</v>
      </c>
    </row>
    <row r="459" spans="1:4">
      <c r="A459" s="44"/>
      <c r="B459" s="44"/>
      <c r="C459" s="44"/>
      <c r="D459" s="44" t="s">
        <v>505</v>
      </c>
    </row>
    <row r="460" spans="1:4">
      <c r="A460" s="44" t="s">
        <v>1557</v>
      </c>
      <c r="B460" s="44" t="s">
        <v>1558</v>
      </c>
      <c r="C460" s="44" t="s">
        <v>1180</v>
      </c>
      <c r="D460" s="44" t="s">
        <v>1286</v>
      </c>
    </row>
    <row r="461" spans="1:4">
      <c r="A461" s="44"/>
      <c r="B461" s="44"/>
      <c r="C461" s="44"/>
      <c r="D461" s="44" t="s">
        <v>501</v>
      </c>
    </row>
    <row r="462" spans="1:4">
      <c r="A462" s="44"/>
      <c r="B462" s="44"/>
      <c r="C462" s="44"/>
      <c r="D462" s="44" t="s">
        <v>505</v>
      </c>
    </row>
    <row r="463" spans="1:4">
      <c r="A463" s="44" t="s">
        <v>1559</v>
      </c>
      <c r="B463" s="44" t="s">
        <v>1560</v>
      </c>
      <c r="C463" s="44" t="s">
        <v>1180</v>
      </c>
      <c r="D463" s="44" t="s">
        <v>1286</v>
      </c>
    </row>
    <row r="464" spans="1:4">
      <c r="A464" s="44"/>
      <c r="B464" s="44"/>
      <c r="C464" s="44"/>
      <c r="D464" s="44" t="s">
        <v>501</v>
      </c>
    </row>
    <row r="465" spans="1:4">
      <c r="A465" s="44" t="s">
        <v>1872</v>
      </c>
      <c r="B465" s="44" t="s">
        <v>661</v>
      </c>
      <c r="C465" s="44" t="s">
        <v>1180</v>
      </c>
      <c r="D465" s="44" t="s">
        <v>1286</v>
      </c>
    </row>
    <row r="466" spans="1:4">
      <c r="A466" s="44"/>
      <c r="B466" s="44"/>
      <c r="C466" s="44"/>
      <c r="D466" s="44" t="s">
        <v>501</v>
      </c>
    </row>
    <row r="467" spans="1:4">
      <c r="A467" s="44"/>
      <c r="B467" s="44"/>
      <c r="C467" s="44"/>
      <c r="D467" s="44" t="s">
        <v>1289</v>
      </c>
    </row>
    <row r="468" spans="1:4">
      <c r="A468" s="44" t="s">
        <v>205</v>
      </c>
      <c r="B468" s="44" t="s">
        <v>206</v>
      </c>
      <c r="C468" s="44" t="s">
        <v>1180</v>
      </c>
      <c r="D468" s="44" t="s">
        <v>1286</v>
      </c>
    </row>
    <row r="469" spans="1:4">
      <c r="A469" s="44"/>
      <c r="B469" s="44"/>
      <c r="C469" s="44"/>
      <c r="D469" s="44" t="s">
        <v>501</v>
      </c>
    </row>
    <row r="470" spans="1:4">
      <c r="A470" s="44"/>
      <c r="B470" s="44"/>
      <c r="C470" s="44"/>
      <c r="D470" s="44" t="s">
        <v>505</v>
      </c>
    </row>
    <row r="471" spans="1:4">
      <c r="A471" s="44" t="s">
        <v>265</v>
      </c>
      <c r="B471" s="44" t="s">
        <v>272</v>
      </c>
      <c r="C471" s="44" t="s">
        <v>1180</v>
      </c>
      <c r="D471" s="44" t="s">
        <v>501</v>
      </c>
    </row>
    <row r="472" spans="1:4">
      <c r="A472" s="44" t="s">
        <v>2069</v>
      </c>
      <c r="B472" s="44" t="s">
        <v>1085</v>
      </c>
      <c r="C472" s="44" t="s">
        <v>1180</v>
      </c>
      <c r="D472" s="44" t="s">
        <v>1286</v>
      </c>
    </row>
    <row r="473" spans="1:4">
      <c r="A473" s="44"/>
      <c r="B473" s="44"/>
      <c r="C473" s="44"/>
      <c r="D473" s="44" t="s">
        <v>501</v>
      </c>
    </row>
    <row r="474" spans="1:4">
      <c r="A474" s="44"/>
      <c r="B474" s="44"/>
      <c r="C474" s="44"/>
      <c r="D474" s="44" t="s">
        <v>505</v>
      </c>
    </row>
    <row r="475" spans="1:4">
      <c r="A475" s="44" t="s">
        <v>2070</v>
      </c>
      <c r="B475" s="44" t="s">
        <v>690</v>
      </c>
      <c r="C475" s="44" t="s">
        <v>1180</v>
      </c>
      <c r="D475" s="44" t="s">
        <v>501</v>
      </c>
    </row>
    <row r="476" spans="1:4">
      <c r="A476" s="44" t="s">
        <v>2071</v>
      </c>
      <c r="B476" s="44" t="s">
        <v>208</v>
      </c>
      <c r="C476" s="44" t="s">
        <v>1180</v>
      </c>
      <c r="D476" s="44" t="s">
        <v>501</v>
      </c>
    </row>
    <row r="477" spans="1:4">
      <c r="A477" s="44"/>
      <c r="B477" s="44"/>
      <c r="C477" s="44"/>
      <c r="D477" s="44" t="s">
        <v>1287</v>
      </c>
    </row>
    <row r="478" spans="1:4">
      <c r="A478" s="44" t="s">
        <v>2071</v>
      </c>
      <c r="B478" s="44" t="s">
        <v>1170</v>
      </c>
      <c r="C478" s="44" t="s">
        <v>1180</v>
      </c>
      <c r="D478" s="44" t="s">
        <v>501</v>
      </c>
    </row>
    <row r="479" spans="1:4">
      <c r="A479" s="44" t="s">
        <v>1672</v>
      </c>
      <c r="B479" s="44" t="s">
        <v>423</v>
      </c>
      <c r="C479" s="44" t="s">
        <v>1180</v>
      </c>
      <c r="D479" s="44" t="s">
        <v>501</v>
      </c>
    </row>
    <row r="480" spans="1:4">
      <c r="A480" s="44" t="s">
        <v>1873</v>
      </c>
      <c r="B480" s="44" t="s">
        <v>314</v>
      </c>
      <c r="C480" s="44" t="s">
        <v>1180</v>
      </c>
      <c r="D480" s="44" t="s">
        <v>501</v>
      </c>
    </row>
    <row r="481" spans="1:4">
      <c r="A481" s="44" t="s">
        <v>2072</v>
      </c>
      <c r="B481" s="44" t="s">
        <v>546</v>
      </c>
      <c r="C481" s="44" t="s">
        <v>1180</v>
      </c>
      <c r="D481" s="44" t="s">
        <v>501</v>
      </c>
    </row>
    <row r="482" spans="1:4">
      <c r="A482" s="44" t="s">
        <v>2738</v>
      </c>
      <c r="B482" s="44" t="s">
        <v>2739</v>
      </c>
      <c r="C482" s="44" t="s">
        <v>1180</v>
      </c>
      <c r="D482" s="44" t="s">
        <v>501</v>
      </c>
    </row>
    <row r="483" spans="1:4">
      <c r="A483" s="44" t="s">
        <v>2740</v>
      </c>
      <c r="B483" s="44" t="s">
        <v>2741</v>
      </c>
      <c r="C483" s="44" t="s">
        <v>1180</v>
      </c>
      <c r="D483" s="44" t="s">
        <v>501</v>
      </c>
    </row>
    <row r="484" spans="1:4">
      <c r="A484" s="44" t="s">
        <v>2073</v>
      </c>
      <c r="B484" s="44" t="s">
        <v>244</v>
      </c>
      <c r="C484" s="44" t="s">
        <v>1180</v>
      </c>
      <c r="D484" s="44" t="s">
        <v>1286</v>
      </c>
    </row>
    <row r="485" spans="1:4">
      <c r="A485" s="44"/>
      <c r="B485" s="44"/>
      <c r="C485" s="44"/>
      <c r="D485" s="44" t="s">
        <v>501</v>
      </c>
    </row>
    <row r="486" spans="1:4">
      <c r="A486" s="44" t="s">
        <v>2132</v>
      </c>
      <c r="B486" s="44" t="s">
        <v>1163</v>
      </c>
      <c r="C486" s="44" t="s">
        <v>1180</v>
      </c>
      <c r="D486" s="44" t="s">
        <v>501</v>
      </c>
    </row>
    <row r="487" spans="1:4">
      <c r="A487" s="44" t="s">
        <v>2434</v>
      </c>
      <c r="B487" s="44" t="s">
        <v>2435</v>
      </c>
      <c r="C487" s="44" t="s">
        <v>1180</v>
      </c>
      <c r="D487" s="44" t="s">
        <v>501</v>
      </c>
    </row>
    <row r="488" spans="1:4">
      <c r="A488" s="44" t="s">
        <v>2074</v>
      </c>
      <c r="B488" s="44" t="s">
        <v>346</v>
      </c>
      <c r="C488" s="44" t="s">
        <v>1180</v>
      </c>
      <c r="D488" s="44" t="s">
        <v>501</v>
      </c>
    </row>
    <row r="489" spans="1:4">
      <c r="A489" s="44" t="s">
        <v>2603</v>
      </c>
      <c r="B489" s="44" t="s">
        <v>2604</v>
      </c>
      <c r="C489" s="44" t="s">
        <v>1180</v>
      </c>
      <c r="D489" s="44" t="s">
        <v>501</v>
      </c>
    </row>
    <row r="490" spans="1:4">
      <c r="A490" s="44" t="s">
        <v>2742</v>
      </c>
      <c r="B490" s="44" t="s">
        <v>2743</v>
      </c>
      <c r="C490" s="44" t="s">
        <v>1180</v>
      </c>
      <c r="D490" s="44" t="s">
        <v>501</v>
      </c>
    </row>
    <row r="491" spans="1:4">
      <c r="A491" s="44" t="s">
        <v>2292</v>
      </c>
      <c r="B491" s="44" t="s">
        <v>2293</v>
      </c>
      <c r="C491" s="44" t="s">
        <v>1180</v>
      </c>
      <c r="D491" s="44" t="s">
        <v>501</v>
      </c>
    </row>
    <row r="492" spans="1:4">
      <c r="A492" s="44" t="s">
        <v>2075</v>
      </c>
      <c r="B492" s="44" t="s">
        <v>245</v>
      </c>
      <c r="C492" s="44" t="s">
        <v>1180</v>
      </c>
      <c r="D492" s="44" t="s">
        <v>501</v>
      </c>
    </row>
    <row r="493" spans="1:4">
      <c r="A493" s="44" t="s">
        <v>344</v>
      </c>
      <c r="B493" s="44" t="s">
        <v>2296</v>
      </c>
      <c r="C493" s="44" t="s">
        <v>1180</v>
      </c>
      <c r="D493" s="44" t="s">
        <v>501</v>
      </c>
    </row>
    <row r="494" spans="1:4">
      <c r="A494" s="44" t="s">
        <v>2076</v>
      </c>
      <c r="B494" s="44" t="s">
        <v>345</v>
      </c>
      <c r="C494" s="44" t="s">
        <v>1180</v>
      </c>
      <c r="D494" s="44" t="s">
        <v>501</v>
      </c>
    </row>
    <row r="495" spans="1:4">
      <c r="A495" s="44" t="s">
        <v>765</v>
      </c>
      <c r="B495" s="44" t="s">
        <v>246</v>
      </c>
      <c r="C495" s="44" t="s">
        <v>1180</v>
      </c>
      <c r="D495" s="44" t="s">
        <v>501</v>
      </c>
    </row>
    <row r="496" spans="1:4">
      <c r="A496" s="44" t="s">
        <v>2077</v>
      </c>
      <c r="B496" s="44" t="s">
        <v>535</v>
      </c>
      <c r="C496" s="44" t="s">
        <v>1180</v>
      </c>
      <c r="D496" s="44" t="s">
        <v>501</v>
      </c>
    </row>
    <row r="497" spans="1:4">
      <c r="A497" s="44" t="s">
        <v>2078</v>
      </c>
      <c r="B497" s="44" t="s">
        <v>534</v>
      </c>
      <c r="C497" s="44" t="s">
        <v>1180</v>
      </c>
      <c r="D497" s="44" t="s">
        <v>501</v>
      </c>
    </row>
    <row r="498" spans="1:4">
      <c r="A498" s="44" t="s">
        <v>2079</v>
      </c>
      <c r="B498" s="44" t="s">
        <v>348</v>
      </c>
      <c r="C498" s="44" t="s">
        <v>1180</v>
      </c>
      <c r="D498" s="44" t="s">
        <v>501</v>
      </c>
    </row>
    <row r="499" spans="1:4">
      <c r="A499" s="44" t="s">
        <v>762</v>
      </c>
      <c r="B499" s="44" t="s">
        <v>247</v>
      </c>
      <c r="C499" s="44" t="s">
        <v>1180</v>
      </c>
      <c r="D499" s="44" t="s">
        <v>501</v>
      </c>
    </row>
    <row r="500" spans="1:4">
      <c r="A500" s="44" t="s">
        <v>2430</v>
      </c>
      <c r="B500" s="44" t="s">
        <v>2431</v>
      </c>
      <c r="C500" s="44" t="s">
        <v>1180</v>
      </c>
      <c r="D500" s="44" t="s">
        <v>501</v>
      </c>
    </row>
    <row r="501" spans="1:4">
      <c r="A501" s="44" t="s">
        <v>758</v>
      </c>
      <c r="B501" s="44" t="s">
        <v>248</v>
      </c>
      <c r="C501" s="44" t="s">
        <v>1180</v>
      </c>
      <c r="D501" s="44" t="s">
        <v>501</v>
      </c>
    </row>
    <row r="502" spans="1:4">
      <c r="A502" s="44" t="s">
        <v>763</v>
      </c>
      <c r="B502" s="44" t="s">
        <v>249</v>
      </c>
      <c r="C502" s="44" t="s">
        <v>1180</v>
      </c>
      <c r="D502" s="44" t="s">
        <v>501</v>
      </c>
    </row>
    <row r="503" spans="1:4">
      <c r="A503" s="44" t="s">
        <v>764</v>
      </c>
      <c r="B503" s="44" t="s">
        <v>250</v>
      </c>
      <c r="C503" s="44" t="s">
        <v>1180</v>
      </c>
      <c r="D503" s="44" t="s">
        <v>501</v>
      </c>
    </row>
    <row r="504" spans="1:4">
      <c r="A504" s="44" t="s">
        <v>2432</v>
      </c>
      <c r="B504" s="44" t="s">
        <v>2433</v>
      </c>
      <c r="C504" s="44" t="s">
        <v>1180</v>
      </c>
      <c r="D504" s="44" t="s">
        <v>501</v>
      </c>
    </row>
    <row r="505" spans="1:4">
      <c r="A505" s="44" t="s">
        <v>759</v>
      </c>
      <c r="B505" s="44" t="s">
        <v>251</v>
      </c>
      <c r="C505" s="44" t="s">
        <v>1180</v>
      </c>
      <c r="D505" s="44" t="s">
        <v>501</v>
      </c>
    </row>
    <row r="506" spans="1:4">
      <c r="A506" s="44" t="s">
        <v>760</v>
      </c>
      <c r="B506" s="44" t="s">
        <v>252</v>
      </c>
      <c r="C506" s="44" t="s">
        <v>1180</v>
      </c>
      <c r="D506" s="44" t="s">
        <v>501</v>
      </c>
    </row>
    <row r="507" spans="1:4">
      <c r="A507" s="44" t="s">
        <v>761</v>
      </c>
      <c r="B507" s="44" t="s">
        <v>253</v>
      </c>
      <c r="C507" s="44" t="s">
        <v>1180</v>
      </c>
      <c r="D507" s="44" t="s">
        <v>501</v>
      </c>
    </row>
    <row r="508" spans="1:4">
      <c r="A508" s="44" t="s">
        <v>2605</v>
      </c>
      <c r="B508" s="44" t="s">
        <v>2606</v>
      </c>
      <c r="C508" s="44" t="s">
        <v>1180</v>
      </c>
      <c r="D508" s="44" t="s">
        <v>501</v>
      </c>
    </row>
    <row r="509" spans="1:4">
      <c r="A509" s="44" t="s">
        <v>2080</v>
      </c>
      <c r="B509" s="44" t="s">
        <v>527</v>
      </c>
      <c r="C509" s="44" t="s">
        <v>1180</v>
      </c>
      <c r="D509" s="44" t="s">
        <v>501</v>
      </c>
    </row>
    <row r="510" spans="1:4">
      <c r="A510" s="44" t="s">
        <v>2294</v>
      </c>
      <c r="B510" s="44" t="s">
        <v>2295</v>
      </c>
      <c r="C510" s="44" t="s">
        <v>1180</v>
      </c>
      <c r="D510" s="44" t="s">
        <v>501</v>
      </c>
    </row>
    <row r="511" spans="1:4">
      <c r="A511" s="44" t="s">
        <v>757</v>
      </c>
      <c r="B511" s="44" t="s">
        <v>254</v>
      </c>
      <c r="C511" s="44" t="s">
        <v>1180</v>
      </c>
      <c r="D511" s="44" t="s">
        <v>501</v>
      </c>
    </row>
    <row r="512" spans="1:4">
      <c r="A512" s="44" t="s">
        <v>2081</v>
      </c>
      <c r="B512" s="44" t="s">
        <v>464</v>
      </c>
      <c r="C512" s="44" t="s">
        <v>1180</v>
      </c>
      <c r="D512" s="44" t="s">
        <v>501</v>
      </c>
    </row>
    <row r="513" spans="1:4">
      <c r="A513" s="44" t="s">
        <v>3007</v>
      </c>
      <c r="B513" s="44" t="s">
        <v>3008</v>
      </c>
      <c r="C513" s="44" t="s">
        <v>1180</v>
      </c>
      <c r="D513" s="44" t="s">
        <v>501</v>
      </c>
    </row>
    <row r="514" spans="1:4">
      <c r="A514" s="44" t="s">
        <v>2082</v>
      </c>
      <c r="B514" s="44" t="s">
        <v>255</v>
      </c>
      <c r="C514" s="44" t="s">
        <v>1180</v>
      </c>
      <c r="D514" s="44" t="s">
        <v>501</v>
      </c>
    </row>
    <row r="515" spans="1:4">
      <c r="A515" s="44" t="s">
        <v>2427</v>
      </c>
      <c r="B515" s="44" t="s">
        <v>2465</v>
      </c>
      <c r="C515" s="44" t="s">
        <v>1180</v>
      </c>
      <c r="D515" s="44" t="s">
        <v>501</v>
      </c>
    </row>
    <row r="516" spans="1:4">
      <c r="A516" s="44" t="s">
        <v>2428</v>
      </c>
      <c r="B516" s="44" t="s">
        <v>2429</v>
      </c>
      <c r="C516" s="44" t="s">
        <v>1180</v>
      </c>
      <c r="D516" s="44" t="s">
        <v>501</v>
      </c>
    </row>
    <row r="517" spans="1:4">
      <c r="A517" s="44" t="s">
        <v>2083</v>
      </c>
      <c r="B517" s="44" t="s">
        <v>256</v>
      </c>
      <c r="C517" s="44" t="s">
        <v>1180</v>
      </c>
      <c r="D517" s="44" t="s">
        <v>501</v>
      </c>
    </row>
    <row r="518" spans="1:4">
      <c r="A518" s="44" t="s">
        <v>34</v>
      </c>
      <c r="B518" s="44" t="s">
        <v>257</v>
      </c>
      <c r="C518" s="44" t="s">
        <v>1180</v>
      </c>
      <c r="D518" s="44" t="s">
        <v>501</v>
      </c>
    </row>
    <row r="519" spans="1:4">
      <c r="A519" s="44" t="s">
        <v>2424</v>
      </c>
      <c r="B519" s="44" t="s">
        <v>2464</v>
      </c>
      <c r="C519" s="44" t="s">
        <v>1180</v>
      </c>
      <c r="D519" s="44" t="s">
        <v>501</v>
      </c>
    </row>
    <row r="520" spans="1:4">
      <c r="A520" s="44" t="s">
        <v>2425</v>
      </c>
      <c r="B520" s="44" t="s">
        <v>2426</v>
      </c>
      <c r="C520" s="44" t="s">
        <v>1180</v>
      </c>
      <c r="D520" s="44" t="s">
        <v>501</v>
      </c>
    </row>
    <row r="521" spans="1:4">
      <c r="A521" s="44" t="s">
        <v>2084</v>
      </c>
      <c r="B521" s="44" t="s">
        <v>258</v>
      </c>
      <c r="C521" s="44" t="s">
        <v>1180</v>
      </c>
      <c r="D521" s="44" t="s">
        <v>501</v>
      </c>
    </row>
    <row r="522" spans="1:4">
      <c r="A522" s="44" t="s">
        <v>35</v>
      </c>
      <c r="B522" s="44" t="s">
        <v>259</v>
      </c>
      <c r="C522" s="44" t="s">
        <v>1180</v>
      </c>
      <c r="D522" s="44" t="s">
        <v>501</v>
      </c>
    </row>
    <row r="523" spans="1:4">
      <c r="A523" s="44" t="s">
        <v>2085</v>
      </c>
      <c r="B523" s="44" t="s">
        <v>768</v>
      </c>
      <c r="C523" s="44" t="s">
        <v>1180</v>
      </c>
      <c r="D523" s="44" t="s">
        <v>501</v>
      </c>
    </row>
    <row r="524" spans="1:4">
      <c r="A524" s="44" t="s">
        <v>2086</v>
      </c>
      <c r="B524" s="44" t="s">
        <v>769</v>
      </c>
      <c r="C524" s="44" t="s">
        <v>1180</v>
      </c>
      <c r="D524" s="44" t="s">
        <v>501</v>
      </c>
    </row>
    <row r="525" spans="1:4">
      <c r="A525" s="44" t="s">
        <v>2087</v>
      </c>
      <c r="B525" s="44" t="s">
        <v>773</v>
      </c>
      <c r="C525" s="44" t="s">
        <v>1180</v>
      </c>
      <c r="D525" s="44" t="s">
        <v>501</v>
      </c>
    </row>
    <row r="526" spans="1:4">
      <c r="A526" s="44" t="s">
        <v>2088</v>
      </c>
      <c r="B526" s="44" t="s">
        <v>774</v>
      </c>
      <c r="C526" s="44" t="s">
        <v>1180</v>
      </c>
      <c r="D526" s="44" t="s">
        <v>501</v>
      </c>
    </row>
    <row r="527" spans="1:4">
      <c r="A527" s="44" t="s">
        <v>2089</v>
      </c>
      <c r="B527" s="44" t="s">
        <v>299</v>
      </c>
      <c r="C527" s="44" t="s">
        <v>1180</v>
      </c>
      <c r="D527" s="44" t="s">
        <v>501</v>
      </c>
    </row>
    <row r="528" spans="1:4">
      <c r="A528" s="44" t="s">
        <v>41</v>
      </c>
      <c r="B528" s="44" t="s">
        <v>300</v>
      </c>
      <c r="C528" s="44" t="s">
        <v>1180</v>
      </c>
      <c r="D528" s="44" t="s">
        <v>501</v>
      </c>
    </row>
    <row r="529" spans="1:4">
      <c r="A529" s="44" t="s">
        <v>2898</v>
      </c>
      <c r="B529" s="44" t="s">
        <v>2899</v>
      </c>
      <c r="C529" s="44" t="s">
        <v>1180</v>
      </c>
      <c r="D529" s="44" t="s">
        <v>501</v>
      </c>
    </row>
    <row r="530" spans="1:4">
      <c r="A530" s="44" t="s">
        <v>2894</v>
      </c>
      <c r="B530" s="44" t="s">
        <v>2895</v>
      </c>
      <c r="C530" s="44" t="s">
        <v>1180</v>
      </c>
      <c r="D530" s="44" t="s">
        <v>501</v>
      </c>
    </row>
    <row r="531" spans="1:4">
      <c r="A531" s="44" t="s">
        <v>2896</v>
      </c>
      <c r="B531" s="44" t="s">
        <v>2897</v>
      </c>
      <c r="C531" s="44" t="s">
        <v>1180</v>
      </c>
      <c r="D531" s="44" t="s">
        <v>501</v>
      </c>
    </row>
    <row r="532" spans="1:4">
      <c r="A532" s="44" t="s">
        <v>2090</v>
      </c>
      <c r="B532" s="44" t="s">
        <v>1171</v>
      </c>
      <c r="C532" s="44" t="s">
        <v>1180</v>
      </c>
      <c r="D532" s="44" t="s">
        <v>501</v>
      </c>
    </row>
    <row r="533" spans="1:4">
      <c r="A533" s="44" t="s">
        <v>2338</v>
      </c>
      <c r="B533" s="44" t="s">
        <v>301</v>
      </c>
      <c r="C533" s="44" t="s">
        <v>1180</v>
      </c>
      <c r="D533" s="44" t="s">
        <v>1286</v>
      </c>
    </row>
    <row r="534" spans="1:4">
      <c r="A534" s="44"/>
      <c r="B534" s="44"/>
      <c r="C534" s="44"/>
      <c r="D534" s="44" t="s">
        <v>501</v>
      </c>
    </row>
    <row r="535" spans="1:4">
      <c r="A535" s="44" t="s">
        <v>1726</v>
      </c>
      <c r="B535" s="44" t="s">
        <v>1727</v>
      </c>
      <c r="C535" s="44" t="s">
        <v>1180</v>
      </c>
      <c r="D535" s="44" t="s">
        <v>1286</v>
      </c>
    </row>
    <row r="536" spans="1:4">
      <c r="A536" s="44"/>
      <c r="B536" s="44"/>
      <c r="C536" s="44"/>
      <c r="D536" s="44" t="s">
        <v>501</v>
      </c>
    </row>
    <row r="537" spans="1:4">
      <c r="A537" s="44" t="s">
        <v>302</v>
      </c>
      <c r="B537" s="44" t="s">
        <v>303</v>
      </c>
      <c r="C537" s="44" t="s">
        <v>1180</v>
      </c>
      <c r="D537" s="44" t="s">
        <v>1286</v>
      </c>
    </row>
    <row r="538" spans="1:4">
      <c r="A538" s="44"/>
      <c r="B538" s="44"/>
      <c r="C538" s="44"/>
      <c r="D538" s="44" t="s">
        <v>501</v>
      </c>
    </row>
    <row r="539" spans="1:4">
      <c r="A539" s="44" t="s">
        <v>1018</v>
      </c>
      <c r="B539" s="44" t="s">
        <v>1019</v>
      </c>
      <c r="C539" s="44" t="s">
        <v>1180</v>
      </c>
      <c r="D539" s="44" t="s">
        <v>1286</v>
      </c>
    </row>
    <row r="540" spans="1:4">
      <c r="A540" s="44"/>
      <c r="B540" s="44"/>
      <c r="C540" s="44"/>
      <c r="D540" s="44" t="s">
        <v>501</v>
      </c>
    </row>
    <row r="541" spans="1:4">
      <c r="A541" s="44"/>
      <c r="B541" s="44"/>
      <c r="C541" s="44"/>
      <c r="D541" s="44" t="s">
        <v>2058</v>
      </c>
    </row>
    <row r="542" spans="1:4">
      <c r="A542" s="44"/>
      <c r="B542" s="44"/>
      <c r="C542" s="44"/>
      <c r="D542" s="44" t="s">
        <v>505</v>
      </c>
    </row>
    <row r="543" spans="1:4">
      <c r="A543" s="44" t="s">
        <v>2885</v>
      </c>
      <c r="B543" s="44" t="s">
        <v>2871</v>
      </c>
      <c r="C543" s="44" t="s">
        <v>1180</v>
      </c>
      <c r="D543" s="44" t="s">
        <v>501</v>
      </c>
    </row>
    <row r="544" spans="1:4">
      <c r="A544" s="44" t="s">
        <v>304</v>
      </c>
      <c r="B544" s="44" t="s">
        <v>305</v>
      </c>
      <c r="C544" s="44" t="s">
        <v>1180</v>
      </c>
      <c r="D544" s="44" t="s">
        <v>1286</v>
      </c>
    </row>
    <row r="545" spans="1:4">
      <c r="A545" s="44"/>
      <c r="B545" s="44"/>
      <c r="C545" s="44"/>
      <c r="D545" s="44" t="s">
        <v>501</v>
      </c>
    </row>
    <row r="546" spans="1:4">
      <c r="A546" s="44"/>
      <c r="B546" s="44"/>
      <c r="C546" s="44"/>
      <c r="D546" s="44" t="s">
        <v>2058</v>
      </c>
    </row>
    <row r="547" spans="1:4">
      <c r="A547" s="44"/>
      <c r="B547" s="44"/>
      <c r="C547" s="44"/>
      <c r="D547" s="44" t="s">
        <v>505</v>
      </c>
    </row>
    <row r="548" spans="1:4">
      <c r="A548" s="44" t="s">
        <v>1874</v>
      </c>
      <c r="B548" s="44" t="s">
        <v>1875</v>
      </c>
      <c r="C548" s="44" t="s">
        <v>1180</v>
      </c>
      <c r="D548" s="44" t="s">
        <v>501</v>
      </c>
    </row>
    <row r="549" spans="1:4">
      <c r="A549" s="44"/>
      <c r="B549" s="44"/>
      <c r="C549" s="44"/>
      <c r="D549" s="44" t="s">
        <v>505</v>
      </c>
    </row>
    <row r="550" spans="1:4">
      <c r="A550" s="44" t="s">
        <v>1561</v>
      </c>
      <c r="B550" s="44" t="s">
        <v>1562</v>
      </c>
      <c r="C550" s="44" t="s">
        <v>1180</v>
      </c>
      <c r="D550" s="44" t="s">
        <v>1286</v>
      </c>
    </row>
    <row r="551" spans="1:4">
      <c r="A551" s="44"/>
      <c r="B551" s="44"/>
      <c r="C551" s="44"/>
      <c r="D551" s="44" t="s">
        <v>501</v>
      </c>
    </row>
    <row r="552" spans="1:4">
      <c r="A552" s="44" t="s">
        <v>1846</v>
      </c>
      <c r="B552" s="44" t="s">
        <v>1867</v>
      </c>
      <c r="C552" s="44" t="s">
        <v>1180</v>
      </c>
      <c r="D552" s="44" t="s">
        <v>501</v>
      </c>
    </row>
    <row r="553" spans="1:4">
      <c r="A553" s="44" t="s">
        <v>1845</v>
      </c>
      <c r="B553" s="44" t="s">
        <v>1866</v>
      </c>
      <c r="C553" s="44" t="s">
        <v>1180</v>
      </c>
      <c r="D553" s="44" t="s">
        <v>1286</v>
      </c>
    </row>
    <row r="554" spans="1:4">
      <c r="A554" s="44"/>
      <c r="B554" s="44"/>
      <c r="C554" s="44"/>
      <c r="D554" s="44" t="s">
        <v>501</v>
      </c>
    </row>
    <row r="555" spans="1:4">
      <c r="A555" s="44"/>
      <c r="B555" s="44"/>
      <c r="C555" s="44"/>
      <c r="D555" s="44" t="s">
        <v>505</v>
      </c>
    </row>
    <row r="556" spans="1:4">
      <c r="A556" s="44" t="s">
        <v>1839</v>
      </c>
      <c r="B556" s="44" t="s">
        <v>1860</v>
      </c>
      <c r="C556" s="44" t="s">
        <v>1180</v>
      </c>
      <c r="D556" s="44" t="s">
        <v>501</v>
      </c>
    </row>
    <row r="557" spans="1:4">
      <c r="A557" s="44" t="s">
        <v>306</v>
      </c>
      <c r="B557" s="44" t="s">
        <v>307</v>
      </c>
      <c r="C557" s="44" t="s">
        <v>1180</v>
      </c>
      <c r="D557" s="44" t="s">
        <v>1286</v>
      </c>
    </row>
    <row r="558" spans="1:4">
      <c r="A558" s="44"/>
      <c r="B558" s="44"/>
      <c r="C558" s="44"/>
      <c r="D558" s="44" t="s">
        <v>501</v>
      </c>
    </row>
    <row r="559" spans="1:4">
      <c r="A559" s="44"/>
      <c r="B559" s="44"/>
      <c r="C559" s="44"/>
      <c r="D559" s="44" t="s">
        <v>2058</v>
      </c>
    </row>
    <row r="560" spans="1:4">
      <c r="A560" s="44" t="s">
        <v>1841</v>
      </c>
      <c r="B560" s="44" t="s">
        <v>1862</v>
      </c>
      <c r="C560" s="44" t="s">
        <v>1180</v>
      </c>
      <c r="D560" s="44" t="s">
        <v>501</v>
      </c>
    </row>
    <row r="561" spans="1:4">
      <c r="A561" s="44"/>
      <c r="B561" s="44"/>
      <c r="C561" s="44"/>
      <c r="D561" s="44" t="s">
        <v>505</v>
      </c>
    </row>
    <row r="562" spans="1:4">
      <c r="A562" s="44" t="s">
        <v>308</v>
      </c>
      <c r="B562" s="44" t="s">
        <v>309</v>
      </c>
      <c r="C562" s="44" t="s">
        <v>1180</v>
      </c>
      <c r="D562" s="44" t="s">
        <v>1286</v>
      </c>
    </row>
    <row r="563" spans="1:4">
      <c r="A563" s="44"/>
      <c r="B563" s="44"/>
      <c r="C563" s="44"/>
      <c r="D563" s="44" t="s">
        <v>501</v>
      </c>
    </row>
    <row r="564" spans="1:4">
      <c r="A564" s="44"/>
      <c r="B564" s="44"/>
      <c r="C564" s="44"/>
      <c r="D564" s="44" t="s">
        <v>505</v>
      </c>
    </row>
    <row r="565" spans="1:4">
      <c r="A565" s="44" t="s">
        <v>310</v>
      </c>
      <c r="B565" s="44" t="s">
        <v>311</v>
      </c>
      <c r="C565" s="44" t="s">
        <v>1180</v>
      </c>
      <c r="D565" s="44" t="s">
        <v>1286</v>
      </c>
    </row>
    <row r="566" spans="1:4">
      <c r="A566" s="44"/>
      <c r="B566" s="44"/>
      <c r="C566" s="44"/>
      <c r="D566" s="44" t="s">
        <v>501</v>
      </c>
    </row>
    <row r="567" spans="1:4">
      <c r="A567" s="44"/>
      <c r="B567" s="44"/>
      <c r="C567" s="44"/>
      <c r="D567" s="44" t="s">
        <v>2058</v>
      </c>
    </row>
    <row r="568" spans="1:4">
      <c r="A568" s="44"/>
      <c r="B568" s="44"/>
      <c r="C568" s="44"/>
      <c r="D568" s="44" t="s">
        <v>505</v>
      </c>
    </row>
    <row r="569" spans="1:4">
      <c r="A569" s="44" t="s">
        <v>1793</v>
      </c>
      <c r="B569" s="44" t="s">
        <v>1794</v>
      </c>
      <c r="C569" s="44" t="s">
        <v>1180</v>
      </c>
      <c r="D569" s="44" t="s">
        <v>501</v>
      </c>
    </row>
    <row r="570" spans="1:4">
      <c r="A570" s="44"/>
      <c r="B570" s="44"/>
      <c r="C570" s="44"/>
      <c r="D570" s="44" t="s">
        <v>505</v>
      </c>
    </row>
    <row r="571" spans="1:4">
      <c r="A571" s="44" t="s">
        <v>1795</v>
      </c>
      <c r="B571" s="44" t="s">
        <v>1796</v>
      </c>
      <c r="C571" s="44" t="s">
        <v>1180</v>
      </c>
      <c r="D571" s="44" t="s">
        <v>501</v>
      </c>
    </row>
    <row r="572" spans="1:4">
      <c r="A572" s="44" t="s">
        <v>1797</v>
      </c>
      <c r="B572" s="44" t="s">
        <v>1798</v>
      </c>
      <c r="C572" s="44" t="s">
        <v>1180</v>
      </c>
      <c r="D572" s="44" t="s">
        <v>1286</v>
      </c>
    </row>
    <row r="573" spans="1:4">
      <c r="A573" s="44"/>
      <c r="B573" s="44"/>
      <c r="C573" s="44"/>
      <c r="D573" s="44" t="s">
        <v>501</v>
      </c>
    </row>
    <row r="574" spans="1:4">
      <c r="A574" s="44" t="s">
        <v>1799</v>
      </c>
      <c r="B574" s="44" t="s">
        <v>1800</v>
      </c>
      <c r="C574" s="44" t="s">
        <v>1180</v>
      </c>
      <c r="D574" s="44" t="s">
        <v>501</v>
      </c>
    </row>
    <row r="575" spans="1:4">
      <c r="A575" s="44" t="s">
        <v>1801</v>
      </c>
      <c r="B575" s="44" t="s">
        <v>1802</v>
      </c>
      <c r="C575" s="44" t="s">
        <v>1180</v>
      </c>
      <c r="D575" s="44" t="s">
        <v>501</v>
      </c>
    </row>
    <row r="576" spans="1:4">
      <c r="A576" s="44" t="s">
        <v>1803</v>
      </c>
      <c r="B576" s="44" t="s">
        <v>1804</v>
      </c>
      <c r="C576" s="44" t="s">
        <v>1180</v>
      </c>
      <c r="D576" s="44" t="s">
        <v>501</v>
      </c>
    </row>
    <row r="577" spans="1:4">
      <c r="A577" s="44" t="s">
        <v>1805</v>
      </c>
      <c r="B577" s="44" t="s">
        <v>1806</v>
      </c>
      <c r="C577" s="44" t="s">
        <v>1180</v>
      </c>
      <c r="D577" s="44" t="s">
        <v>501</v>
      </c>
    </row>
    <row r="578" spans="1:4">
      <c r="A578" s="44" t="s">
        <v>1807</v>
      </c>
      <c r="B578" s="44" t="s">
        <v>1808</v>
      </c>
      <c r="C578" s="44" t="s">
        <v>1180</v>
      </c>
      <c r="D578" s="44" t="s">
        <v>501</v>
      </c>
    </row>
    <row r="579" spans="1:4">
      <c r="A579" s="44" t="s">
        <v>1809</v>
      </c>
      <c r="B579" s="44" t="s">
        <v>1810</v>
      </c>
      <c r="C579" s="44" t="s">
        <v>1180</v>
      </c>
      <c r="D579" s="44" t="s">
        <v>501</v>
      </c>
    </row>
    <row r="580" spans="1:4">
      <c r="A580" s="44" t="s">
        <v>1811</v>
      </c>
      <c r="B580" s="44" t="s">
        <v>1812</v>
      </c>
      <c r="C580" s="44" t="s">
        <v>1180</v>
      </c>
      <c r="D580" s="44" t="s">
        <v>501</v>
      </c>
    </row>
    <row r="581" spans="1:4">
      <c r="A581" s="44" t="s">
        <v>312</v>
      </c>
      <c r="B581" s="44" t="s">
        <v>313</v>
      </c>
      <c r="C581" s="44" t="s">
        <v>1180</v>
      </c>
      <c r="D581" s="44" t="s">
        <v>1286</v>
      </c>
    </row>
    <row r="582" spans="1:4">
      <c r="A582" s="44"/>
      <c r="B582" s="44"/>
      <c r="C582" s="44"/>
      <c r="D582" s="44" t="s">
        <v>501</v>
      </c>
    </row>
    <row r="583" spans="1:4">
      <c r="A583" s="44"/>
      <c r="B583" s="44"/>
      <c r="C583" s="44"/>
      <c r="D583" s="44" t="s">
        <v>2058</v>
      </c>
    </row>
    <row r="584" spans="1:4">
      <c r="A584" s="44"/>
      <c r="B584" s="44"/>
      <c r="C584" s="44"/>
      <c r="D584" s="44" t="s">
        <v>1288</v>
      </c>
    </row>
    <row r="585" spans="1:4">
      <c r="A585" s="44"/>
      <c r="B585" s="44"/>
      <c r="C585" s="44"/>
      <c r="D585" s="44" t="s">
        <v>505</v>
      </c>
    </row>
    <row r="586" spans="1:4">
      <c r="A586" s="44" t="s">
        <v>1813</v>
      </c>
      <c r="B586" s="44" t="s">
        <v>1814</v>
      </c>
      <c r="C586" s="44" t="s">
        <v>1180</v>
      </c>
      <c r="D586" s="44" t="s">
        <v>501</v>
      </c>
    </row>
    <row r="587" spans="1:4">
      <c r="A587" s="44" t="s">
        <v>568</v>
      </c>
      <c r="B587" s="44" t="s">
        <v>569</v>
      </c>
      <c r="C587" s="44" t="s">
        <v>1180</v>
      </c>
      <c r="D587" s="44" t="s">
        <v>1286</v>
      </c>
    </row>
    <row r="588" spans="1:4">
      <c r="A588" s="44"/>
      <c r="B588" s="44"/>
      <c r="C588" s="44"/>
      <c r="D588" s="44" t="s">
        <v>501</v>
      </c>
    </row>
    <row r="589" spans="1:4">
      <c r="A589" s="44"/>
      <c r="B589" s="44"/>
      <c r="C589" s="44"/>
      <c r="D589" s="44" t="s">
        <v>505</v>
      </c>
    </row>
    <row r="590" spans="1:4">
      <c r="A590" s="44" t="s">
        <v>570</v>
      </c>
      <c r="B590" s="44" t="s">
        <v>571</v>
      </c>
      <c r="C590" s="44" t="s">
        <v>1180</v>
      </c>
      <c r="D590" s="44" t="s">
        <v>1286</v>
      </c>
    </row>
    <row r="591" spans="1:4">
      <c r="A591" s="44"/>
      <c r="B591" s="44"/>
      <c r="C591" s="44"/>
      <c r="D591" s="44" t="s">
        <v>501</v>
      </c>
    </row>
    <row r="592" spans="1:4">
      <c r="A592" s="44"/>
      <c r="B592" s="44"/>
      <c r="C592" s="44"/>
      <c r="D592" s="44" t="s">
        <v>505</v>
      </c>
    </row>
    <row r="593" spans="1:4">
      <c r="A593" s="44" t="s">
        <v>572</v>
      </c>
      <c r="B593" s="44" t="s">
        <v>573</v>
      </c>
      <c r="C593" s="44" t="s">
        <v>1180</v>
      </c>
      <c r="D593" s="44" t="s">
        <v>1286</v>
      </c>
    </row>
    <row r="594" spans="1:4">
      <c r="A594" s="44"/>
      <c r="B594" s="44"/>
      <c r="C594" s="44"/>
      <c r="D594" s="44" t="s">
        <v>501</v>
      </c>
    </row>
    <row r="595" spans="1:4">
      <c r="A595" s="44"/>
      <c r="B595" s="44"/>
      <c r="C595" s="44"/>
      <c r="D595" s="44" t="s">
        <v>505</v>
      </c>
    </row>
    <row r="596" spans="1:4">
      <c r="A596" s="44" t="s">
        <v>1563</v>
      </c>
      <c r="B596" s="44" t="s">
        <v>1564</v>
      </c>
      <c r="C596" s="44" t="s">
        <v>1180</v>
      </c>
      <c r="D596" s="44" t="s">
        <v>501</v>
      </c>
    </row>
    <row r="597" spans="1:4">
      <c r="A597" s="44" t="s">
        <v>1844</v>
      </c>
      <c r="B597" s="44" t="s">
        <v>1865</v>
      </c>
      <c r="C597" s="44" t="s">
        <v>1180</v>
      </c>
      <c r="D597" s="44" t="s">
        <v>501</v>
      </c>
    </row>
    <row r="598" spans="1:4">
      <c r="A598" s="44"/>
      <c r="B598" s="44"/>
      <c r="C598" s="44"/>
      <c r="D598" s="44" t="s">
        <v>505</v>
      </c>
    </row>
    <row r="599" spans="1:4">
      <c r="A599" s="44" t="s">
        <v>260</v>
      </c>
      <c r="B599" s="44" t="s">
        <v>266</v>
      </c>
      <c r="C599" s="44" t="s">
        <v>1180</v>
      </c>
      <c r="D599" s="44" t="s">
        <v>501</v>
      </c>
    </row>
    <row r="600" spans="1:4">
      <c r="A600" s="44"/>
      <c r="B600" s="44"/>
      <c r="C600" s="44"/>
      <c r="D600" s="44" t="s">
        <v>2058</v>
      </c>
    </row>
    <row r="601" spans="1:4">
      <c r="A601" s="44"/>
      <c r="B601" s="44"/>
      <c r="C601" s="44"/>
      <c r="D601" s="44" t="s">
        <v>505</v>
      </c>
    </row>
    <row r="602" spans="1:4">
      <c r="A602" s="44" t="s">
        <v>574</v>
      </c>
      <c r="B602" s="44" t="s">
        <v>575</v>
      </c>
      <c r="C602" s="44" t="s">
        <v>1180</v>
      </c>
      <c r="D602" s="44" t="s">
        <v>1286</v>
      </c>
    </row>
    <row r="603" spans="1:4">
      <c r="A603" s="44"/>
      <c r="B603" s="44"/>
      <c r="C603" s="44"/>
      <c r="D603" s="44" t="s">
        <v>501</v>
      </c>
    </row>
    <row r="604" spans="1:4">
      <c r="A604" s="44"/>
      <c r="B604" s="44"/>
      <c r="C604" s="44"/>
      <c r="D604" s="44" t="s">
        <v>1287</v>
      </c>
    </row>
    <row r="605" spans="1:4">
      <c r="A605" s="44"/>
      <c r="B605" s="44"/>
      <c r="C605" s="44"/>
      <c r="D605" s="44" t="s">
        <v>505</v>
      </c>
    </row>
    <row r="606" spans="1:4">
      <c r="A606" s="44" t="s">
        <v>2887</v>
      </c>
      <c r="B606" s="44" t="s">
        <v>2873</v>
      </c>
      <c r="C606" s="44" t="s">
        <v>1180</v>
      </c>
      <c r="D606" s="44" t="s">
        <v>501</v>
      </c>
    </row>
    <row r="607" spans="1:4">
      <c r="A607" s="44" t="s">
        <v>576</v>
      </c>
      <c r="B607" s="44" t="s">
        <v>577</v>
      </c>
      <c r="C607" s="44" t="s">
        <v>1180</v>
      </c>
      <c r="D607" s="44" t="s">
        <v>1286</v>
      </c>
    </row>
    <row r="608" spans="1:4">
      <c r="A608" s="44"/>
      <c r="B608" s="44"/>
      <c r="C608" s="44"/>
      <c r="D608" s="44" t="s">
        <v>501</v>
      </c>
    </row>
    <row r="609" spans="1:4">
      <c r="A609" s="44"/>
      <c r="B609" s="44"/>
      <c r="C609" s="44"/>
      <c r="D609" s="44" t="s">
        <v>2058</v>
      </c>
    </row>
    <row r="610" spans="1:4">
      <c r="A610" s="44"/>
      <c r="B610" s="44"/>
      <c r="C610" s="44"/>
      <c r="D610" s="44" t="s">
        <v>505</v>
      </c>
    </row>
    <row r="611" spans="1:4">
      <c r="A611" s="44" t="s">
        <v>1842</v>
      </c>
      <c r="B611" s="44" t="s">
        <v>1863</v>
      </c>
      <c r="C611" s="44" t="s">
        <v>1180</v>
      </c>
      <c r="D611" s="44" t="s">
        <v>501</v>
      </c>
    </row>
    <row r="612" spans="1:4">
      <c r="A612" s="44"/>
      <c r="B612" s="44"/>
      <c r="C612" s="44"/>
      <c r="D612" s="44" t="s">
        <v>505</v>
      </c>
    </row>
    <row r="613" spans="1:4">
      <c r="A613" s="44" t="s">
        <v>1566</v>
      </c>
      <c r="B613" s="44" t="s">
        <v>1567</v>
      </c>
      <c r="C613" s="44" t="s">
        <v>1180</v>
      </c>
      <c r="D613" s="44" t="s">
        <v>501</v>
      </c>
    </row>
    <row r="614" spans="1:4">
      <c r="A614" s="44"/>
      <c r="B614" s="44"/>
      <c r="C614" s="44"/>
      <c r="D614" s="44" t="s">
        <v>505</v>
      </c>
    </row>
    <row r="615" spans="1:4">
      <c r="A615" s="44" t="s">
        <v>1016</v>
      </c>
      <c r="B615" s="44" t="s">
        <v>1017</v>
      </c>
      <c r="C615" s="44" t="s">
        <v>1180</v>
      </c>
      <c r="D615" s="44" t="s">
        <v>1286</v>
      </c>
    </row>
    <row r="616" spans="1:4">
      <c r="A616" s="44"/>
      <c r="B616" s="44"/>
      <c r="C616" s="44"/>
      <c r="D616" s="44" t="s">
        <v>501</v>
      </c>
    </row>
    <row r="617" spans="1:4">
      <c r="A617" s="44"/>
      <c r="B617" s="44"/>
      <c r="C617" s="44"/>
      <c r="D617" s="44" t="s">
        <v>505</v>
      </c>
    </row>
    <row r="618" spans="1:4">
      <c r="A618" s="44" t="s">
        <v>2886</v>
      </c>
      <c r="B618" s="44" t="s">
        <v>2872</v>
      </c>
      <c r="C618" s="44" t="s">
        <v>1180</v>
      </c>
      <c r="D618" s="44" t="s">
        <v>501</v>
      </c>
    </row>
    <row r="619" spans="1:4">
      <c r="A619" s="44" t="s">
        <v>1668</v>
      </c>
      <c r="B619" s="44" t="s">
        <v>561</v>
      </c>
      <c r="C619" s="44" t="s">
        <v>1180</v>
      </c>
      <c r="D619" s="44" t="s">
        <v>501</v>
      </c>
    </row>
    <row r="620" spans="1:4">
      <c r="A620" s="44"/>
      <c r="B620" s="44"/>
      <c r="C620" s="44"/>
      <c r="D620" s="44" t="s">
        <v>505</v>
      </c>
    </row>
    <row r="621" spans="1:4">
      <c r="A621" s="44" t="s">
        <v>2884</v>
      </c>
      <c r="B621" s="44" t="s">
        <v>2870</v>
      </c>
      <c r="C621" s="44" t="s">
        <v>1180</v>
      </c>
      <c r="D621" s="44" t="s">
        <v>501</v>
      </c>
    </row>
    <row r="622" spans="1:4">
      <c r="A622" s="44"/>
      <c r="B622" s="44"/>
      <c r="C622" s="44"/>
      <c r="D622" s="44" t="s">
        <v>505</v>
      </c>
    </row>
    <row r="623" spans="1:4">
      <c r="A623" s="44" t="s">
        <v>646</v>
      </c>
      <c r="B623" s="44" t="s">
        <v>647</v>
      </c>
      <c r="C623" s="44" t="s">
        <v>1180</v>
      </c>
      <c r="D623" s="44" t="s">
        <v>1286</v>
      </c>
    </row>
    <row r="624" spans="1:4">
      <c r="A624" s="44"/>
      <c r="B624" s="44"/>
      <c r="C624" s="44"/>
      <c r="D624" s="44" t="s">
        <v>501</v>
      </c>
    </row>
    <row r="625" spans="1:4">
      <c r="A625" s="44"/>
      <c r="B625" s="44"/>
      <c r="C625" s="44"/>
      <c r="D625" s="44" t="s">
        <v>2058</v>
      </c>
    </row>
    <row r="626" spans="1:4">
      <c r="A626" s="44"/>
      <c r="B626" s="44"/>
      <c r="C626" s="44"/>
      <c r="D626" s="44" t="s">
        <v>505</v>
      </c>
    </row>
    <row r="627" spans="1:4">
      <c r="A627" s="44" t="s">
        <v>2883</v>
      </c>
      <c r="B627" s="44" t="s">
        <v>2869</v>
      </c>
      <c r="C627" s="44" t="s">
        <v>1180</v>
      </c>
      <c r="D627" s="44" t="s">
        <v>501</v>
      </c>
    </row>
    <row r="628" spans="1:4">
      <c r="A628" s="44" t="s">
        <v>648</v>
      </c>
      <c r="B628" s="44" t="s">
        <v>649</v>
      </c>
      <c r="C628" s="44" t="s">
        <v>1180</v>
      </c>
      <c r="D628" s="44" t="s">
        <v>1286</v>
      </c>
    </row>
    <row r="629" spans="1:4">
      <c r="A629" s="44"/>
      <c r="B629" s="44"/>
      <c r="C629" s="44"/>
      <c r="D629" s="44" t="s">
        <v>501</v>
      </c>
    </row>
    <row r="630" spans="1:4">
      <c r="A630" s="44"/>
      <c r="B630" s="44"/>
      <c r="C630" s="44"/>
      <c r="D630" s="44" t="s">
        <v>2058</v>
      </c>
    </row>
    <row r="631" spans="1:4">
      <c r="A631" s="44"/>
      <c r="B631" s="44"/>
      <c r="C631" s="44"/>
      <c r="D631" s="44" t="s">
        <v>505</v>
      </c>
    </row>
    <row r="632" spans="1:4">
      <c r="A632" s="44" t="s">
        <v>1843</v>
      </c>
      <c r="B632" s="44" t="s">
        <v>1864</v>
      </c>
      <c r="C632" s="44" t="s">
        <v>1180</v>
      </c>
      <c r="D632" s="44" t="s">
        <v>501</v>
      </c>
    </row>
    <row r="633" spans="1:4">
      <c r="A633" s="44"/>
      <c r="B633" s="44"/>
      <c r="C633" s="44"/>
      <c r="D633" s="44" t="s">
        <v>505</v>
      </c>
    </row>
    <row r="634" spans="1:4">
      <c r="A634" s="44" t="s">
        <v>650</v>
      </c>
      <c r="B634" s="44" t="s">
        <v>651</v>
      </c>
      <c r="C634" s="44" t="s">
        <v>1180</v>
      </c>
      <c r="D634" s="44" t="s">
        <v>1286</v>
      </c>
    </row>
    <row r="635" spans="1:4">
      <c r="A635" s="44"/>
      <c r="B635" s="44"/>
      <c r="C635" s="44"/>
      <c r="D635" s="44" t="s">
        <v>501</v>
      </c>
    </row>
    <row r="636" spans="1:4">
      <c r="A636" s="44"/>
      <c r="B636" s="44"/>
      <c r="C636" s="44"/>
      <c r="D636" s="44" t="s">
        <v>1288</v>
      </c>
    </row>
    <row r="637" spans="1:4">
      <c r="A637" s="44"/>
      <c r="B637" s="44"/>
      <c r="C637" s="44"/>
      <c r="D637" s="44" t="s">
        <v>1287</v>
      </c>
    </row>
    <row r="638" spans="1:4">
      <c r="A638" s="44" t="s">
        <v>1829</v>
      </c>
      <c r="B638" s="44" t="s">
        <v>1850</v>
      </c>
      <c r="C638" s="44" t="s">
        <v>1180</v>
      </c>
      <c r="D638" s="44" t="s">
        <v>501</v>
      </c>
    </row>
    <row r="639" spans="1:4">
      <c r="A639" s="44" t="s">
        <v>1830</v>
      </c>
      <c r="B639" s="44" t="s">
        <v>1851</v>
      </c>
      <c r="C639" s="44" t="s">
        <v>1180</v>
      </c>
      <c r="D639" s="44" t="s">
        <v>501</v>
      </c>
    </row>
    <row r="640" spans="1:4">
      <c r="A640" s="44" t="s">
        <v>1836</v>
      </c>
      <c r="B640" s="44" t="s">
        <v>1857</v>
      </c>
      <c r="C640" s="44" t="s">
        <v>1180</v>
      </c>
      <c r="D640" s="44" t="s">
        <v>501</v>
      </c>
    </row>
    <row r="641" spans="1:4">
      <c r="A641" s="44" t="s">
        <v>1831</v>
      </c>
      <c r="B641" s="44" t="s">
        <v>1852</v>
      </c>
      <c r="C641" s="44" t="s">
        <v>1180</v>
      </c>
      <c r="D641" s="44" t="s">
        <v>501</v>
      </c>
    </row>
    <row r="642" spans="1:4">
      <c r="A642" s="44" t="s">
        <v>1832</v>
      </c>
      <c r="B642" s="44" t="s">
        <v>1853</v>
      </c>
      <c r="C642" s="44" t="s">
        <v>1180</v>
      </c>
      <c r="D642" s="44" t="s">
        <v>1286</v>
      </c>
    </row>
    <row r="643" spans="1:4">
      <c r="A643" s="44"/>
      <c r="B643" s="44"/>
      <c r="C643" s="44"/>
      <c r="D643" s="44" t="s">
        <v>501</v>
      </c>
    </row>
    <row r="644" spans="1:4">
      <c r="A644" s="44" t="s">
        <v>1837</v>
      </c>
      <c r="B644" s="44" t="s">
        <v>1858</v>
      </c>
      <c r="C644" s="44" t="s">
        <v>1180</v>
      </c>
      <c r="D644" s="44" t="s">
        <v>501</v>
      </c>
    </row>
    <row r="645" spans="1:4">
      <c r="A645" s="44" t="s">
        <v>1833</v>
      </c>
      <c r="B645" s="44" t="s">
        <v>1854</v>
      </c>
      <c r="C645" s="44" t="s">
        <v>1180</v>
      </c>
      <c r="D645" s="44" t="s">
        <v>501</v>
      </c>
    </row>
    <row r="646" spans="1:4">
      <c r="A646" s="44" t="s">
        <v>1838</v>
      </c>
      <c r="B646" s="44" t="s">
        <v>1859</v>
      </c>
      <c r="C646" s="44" t="s">
        <v>1180</v>
      </c>
      <c r="D646" s="44" t="s">
        <v>501</v>
      </c>
    </row>
    <row r="647" spans="1:4">
      <c r="A647" s="44" t="s">
        <v>1834</v>
      </c>
      <c r="B647" s="44" t="s">
        <v>1855</v>
      </c>
      <c r="C647" s="44" t="s">
        <v>1180</v>
      </c>
      <c r="D647" s="44" t="s">
        <v>501</v>
      </c>
    </row>
    <row r="648" spans="1:4">
      <c r="A648" s="44" t="s">
        <v>652</v>
      </c>
      <c r="B648" s="44" t="s">
        <v>653</v>
      </c>
      <c r="C648" s="44" t="s">
        <v>1180</v>
      </c>
      <c r="D648" s="44" t="s">
        <v>1286</v>
      </c>
    </row>
    <row r="649" spans="1:4">
      <c r="A649" s="44"/>
      <c r="B649" s="44"/>
      <c r="C649" s="44"/>
      <c r="D649" s="44" t="s">
        <v>501</v>
      </c>
    </row>
    <row r="650" spans="1:4">
      <c r="A650" s="44"/>
      <c r="B650" s="44"/>
      <c r="C650" s="44"/>
      <c r="D650" s="44" t="s">
        <v>505</v>
      </c>
    </row>
    <row r="651" spans="1:4">
      <c r="A651" s="44" t="s">
        <v>1835</v>
      </c>
      <c r="B651" s="44" t="s">
        <v>1856</v>
      </c>
      <c r="C651" s="44" t="s">
        <v>1180</v>
      </c>
      <c r="D651" s="44" t="s">
        <v>501</v>
      </c>
    </row>
    <row r="652" spans="1:4">
      <c r="A652" s="44" t="s">
        <v>2091</v>
      </c>
      <c r="B652" s="44" t="s">
        <v>988</v>
      </c>
      <c r="C652" s="44" t="s">
        <v>1180</v>
      </c>
      <c r="D652" s="44" t="s">
        <v>501</v>
      </c>
    </row>
    <row r="653" spans="1:4">
      <c r="A653" s="44" t="s">
        <v>65</v>
      </c>
      <c r="B653" s="44" t="s">
        <v>77</v>
      </c>
      <c r="C653" s="44" t="s">
        <v>1180</v>
      </c>
      <c r="D653" s="44" t="s">
        <v>1286</v>
      </c>
    </row>
    <row r="654" spans="1:4">
      <c r="A654" s="44"/>
      <c r="B654" s="44"/>
      <c r="C654" s="44"/>
      <c r="D654" s="44" t="s">
        <v>501</v>
      </c>
    </row>
    <row r="655" spans="1:4">
      <c r="A655" s="44"/>
      <c r="B655" s="44"/>
      <c r="C655" s="44"/>
      <c r="D655" s="44" t="s">
        <v>1288</v>
      </c>
    </row>
    <row r="656" spans="1:4">
      <c r="A656" s="44" t="s">
        <v>1840</v>
      </c>
      <c r="B656" s="44" t="s">
        <v>1861</v>
      </c>
      <c r="C656" s="44" t="s">
        <v>1180</v>
      </c>
      <c r="D656" s="44" t="s">
        <v>501</v>
      </c>
    </row>
    <row r="657" spans="1:4">
      <c r="A657" s="44" t="s">
        <v>36</v>
      </c>
      <c r="B657" s="44" t="s">
        <v>660</v>
      </c>
      <c r="C657" s="44" t="s">
        <v>1180</v>
      </c>
      <c r="D657" s="44" t="s">
        <v>1286</v>
      </c>
    </row>
    <row r="658" spans="1:4">
      <c r="A658" s="44"/>
      <c r="B658" s="44"/>
      <c r="C658" s="44"/>
      <c r="D658" s="44" t="s">
        <v>501</v>
      </c>
    </row>
    <row r="659" spans="1:4">
      <c r="A659" s="44"/>
      <c r="B659" s="44"/>
      <c r="C659" s="44"/>
      <c r="D659" s="44" t="s">
        <v>505</v>
      </c>
    </row>
    <row r="660" spans="1:4">
      <c r="A660" s="44" t="s">
        <v>1730</v>
      </c>
      <c r="B660" s="44" t="s">
        <v>1731</v>
      </c>
      <c r="C660" s="44" t="s">
        <v>1180</v>
      </c>
      <c r="D660" s="44" t="s">
        <v>1286</v>
      </c>
    </row>
    <row r="661" spans="1:4">
      <c r="A661" s="44"/>
      <c r="B661" s="44"/>
      <c r="C661" s="44"/>
      <c r="D661" s="44" t="s">
        <v>501</v>
      </c>
    </row>
    <row r="662" spans="1:4">
      <c r="A662" s="44"/>
      <c r="B662" s="44"/>
      <c r="C662" s="44"/>
      <c r="D662" s="44" t="s">
        <v>1288</v>
      </c>
    </row>
    <row r="663" spans="1:4">
      <c r="A663" s="44" t="s">
        <v>1733</v>
      </c>
      <c r="B663" s="44" t="s">
        <v>1734</v>
      </c>
      <c r="C663" s="44" t="s">
        <v>1180</v>
      </c>
      <c r="D663" s="44" t="s">
        <v>1286</v>
      </c>
    </row>
    <row r="664" spans="1:4">
      <c r="A664" s="44"/>
      <c r="B664" s="44"/>
      <c r="C664" s="44"/>
      <c r="D664" s="44" t="s">
        <v>501</v>
      </c>
    </row>
    <row r="665" spans="1:4">
      <c r="A665" s="44"/>
      <c r="B665" s="44"/>
      <c r="C665" s="44"/>
      <c r="D665" s="44" t="s">
        <v>1288</v>
      </c>
    </row>
    <row r="666" spans="1:4">
      <c r="A666" s="44" t="s">
        <v>2460</v>
      </c>
      <c r="B666" s="44" t="s">
        <v>2461</v>
      </c>
      <c r="C666" s="44" t="s">
        <v>1180</v>
      </c>
      <c r="D666" s="44" t="s">
        <v>501</v>
      </c>
    </row>
    <row r="667" spans="1:4">
      <c r="A667" s="44" t="s">
        <v>1568</v>
      </c>
      <c r="B667" s="44" t="s">
        <v>1569</v>
      </c>
      <c r="C667" s="44" t="s">
        <v>1180</v>
      </c>
      <c r="D667" s="44" t="s">
        <v>1286</v>
      </c>
    </row>
    <row r="668" spans="1:4">
      <c r="A668" s="44"/>
      <c r="B668" s="44"/>
      <c r="C668" s="44"/>
      <c r="D668" s="44" t="s">
        <v>501</v>
      </c>
    </row>
    <row r="669" spans="1:4">
      <c r="A669" s="44"/>
      <c r="B669" s="44"/>
      <c r="C669" s="44"/>
      <c r="D669" s="44" t="s">
        <v>1288</v>
      </c>
    </row>
    <row r="670" spans="1:4">
      <c r="A670" s="44"/>
      <c r="B670" s="44"/>
      <c r="C670" s="44"/>
      <c r="D670" s="44" t="s">
        <v>1289</v>
      </c>
    </row>
    <row r="671" spans="1:4">
      <c r="A671" s="44" t="s">
        <v>2092</v>
      </c>
      <c r="B671" s="44" t="s">
        <v>968</v>
      </c>
      <c r="C671" s="44" t="s">
        <v>1180</v>
      </c>
      <c r="D671" s="44" t="s">
        <v>1286</v>
      </c>
    </row>
    <row r="672" spans="1:4">
      <c r="A672" s="44"/>
      <c r="B672" s="44"/>
      <c r="C672" s="44"/>
      <c r="D672" s="44" t="s">
        <v>501</v>
      </c>
    </row>
    <row r="673" spans="1:4">
      <c r="A673" s="44" t="s">
        <v>1876</v>
      </c>
      <c r="B673" s="44" t="s">
        <v>654</v>
      </c>
      <c r="C673" s="44" t="s">
        <v>1180</v>
      </c>
      <c r="D673" s="44" t="s">
        <v>1286</v>
      </c>
    </row>
    <row r="674" spans="1:4">
      <c r="A674" s="44"/>
      <c r="B674" s="44"/>
      <c r="C674" s="44"/>
      <c r="D674" s="44" t="s">
        <v>501</v>
      </c>
    </row>
    <row r="675" spans="1:4">
      <c r="A675" s="44"/>
      <c r="B675" s="44"/>
      <c r="C675" s="44"/>
      <c r="D675" s="44" t="s">
        <v>1288</v>
      </c>
    </row>
    <row r="676" spans="1:4">
      <c r="A676" s="44"/>
      <c r="B676" s="44"/>
      <c r="C676" s="44"/>
      <c r="D676" s="44" t="s">
        <v>1289</v>
      </c>
    </row>
    <row r="677" spans="1:4">
      <c r="A677" s="44" t="s">
        <v>458</v>
      </c>
      <c r="B677" s="44" t="s">
        <v>459</v>
      </c>
      <c r="C677" s="44" t="s">
        <v>1180</v>
      </c>
      <c r="D677" s="44" t="s">
        <v>1286</v>
      </c>
    </row>
    <row r="678" spans="1:4">
      <c r="A678" s="44"/>
      <c r="B678" s="44"/>
      <c r="C678" s="44"/>
      <c r="D678" s="44" t="s">
        <v>501</v>
      </c>
    </row>
    <row r="679" spans="1:4">
      <c r="A679" s="44" t="s">
        <v>2093</v>
      </c>
      <c r="B679" s="44" t="s">
        <v>655</v>
      </c>
      <c r="C679" s="44" t="s">
        <v>1180</v>
      </c>
      <c r="D679" s="44" t="s">
        <v>1286</v>
      </c>
    </row>
    <row r="680" spans="1:4">
      <c r="A680" s="44"/>
      <c r="B680" s="44"/>
      <c r="C680" s="44"/>
      <c r="D680" s="44" t="s">
        <v>501</v>
      </c>
    </row>
    <row r="681" spans="1:4">
      <c r="A681" s="44"/>
      <c r="B681" s="44"/>
      <c r="C681" s="44"/>
      <c r="D681" s="44" t="s">
        <v>2058</v>
      </c>
    </row>
    <row r="682" spans="1:4">
      <c r="A682" s="44"/>
      <c r="B682" s="44"/>
      <c r="C682" s="44"/>
      <c r="D682" s="44" t="s">
        <v>505</v>
      </c>
    </row>
    <row r="683" spans="1:4">
      <c r="A683" s="44" t="s">
        <v>2094</v>
      </c>
      <c r="B683" s="44" t="s">
        <v>453</v>
      </c>
      <c r="C683" s="44" t="s">
        <v>1180</v>
      </c>
      <c r="D683" s="44" t="s">
        <v>501</v>
      </c>
    </row>
    <row r="684" spans="1:4">
      <c r="A684" s="44" t="s">
        <v>656</v>
      </c>
      <c r="B684" s="44" t="s">
        <v>657</v>
      </c>
      <c r="C684" s="44" t="s">
        <v>1180</v>
      </c>
      <c r="D684" s="44" t="s">
        <v>1286</v>
      </c>
    </row>
    <row r="685" spans="1:4">
      <c r="A685" s="44"/>
      <c r="B685" s="44"/>
      <c r="C685" s="44"/>
      <c r="D685" s="44" t="s">
        <v>501</v>
      </c>
    </row>
    <row r="686" spans="1:4">
      <c r="A686" s="44" t="s">
        <v>456</v>
      </c>
      <c r="B686" s="44" t="s">
        <v>457</v>
      </c>
      <c r="C686" s="44" t="s">
        <v>1180</v>
      </c>
      <c r="D686" s="44" t="s">
        <v>1286</v>
      </c>
    </row>
    <row r="687" spans="1:4">
      <c r="A687" s="44"/>
      <c r="B687" s="44"/>
      <c r="C687" s="44"/>
      <c r="D687" s="44" t="s">
        <v>501</v>
      </c>
    </row>
    <row r="688" spans="1:4">
      <c r="A688" s="44" t="s">
        <v>658</v>
      </c>
      <c r="B688" s="44" t="s">
        <v>659</v>
      </c>
      <c r="C688" s="44" t="s">
        <v>1180</v>
      </c>
      <c r="D688" s="44" t="s">
        <v>1286</v>
      </c>
    </row>
    <row r="689" spans="1:4">
      <c r="A689" s="44"/>
      <c r="B689" s="44"/>
      <c r="C689" s="44"/>
      <c r="D689" s="44" t="s">
        <v>501</v>
      </c>
    </row>
    <row r="690" spans="1:4">
      <c r="A690" s="44"/>
      <c r="B690" s="44"/>
      <c r="C690" s="44"/>
      <c r="D690" s="44" t="s">
        <v>505</v>
      </c>
    </row>
    <row r="691" spans="1:4">
      <c r="A691" s="44" t="s">
        <v>422</v>
      </c>
      <c r="B691" s="44" t="s">
        <v>424</v>
      </c>
      <c r="C691" s="44" t="s">
        <v>1180</v>
      </c>
      <c r="D691" s="44" t="s">
        <v>501</v>
      </c>
    </row>
    <row r="692" spans="1:4">
      <c r="A692" s="44" t="s">
        <v>1724</v>
      </c>
      <c r="B692" s="44" t="s">
        <v>1725</v>
      </c>
      <c r="C692" s="44" t="s">
        <v>1180</v>
      </c>
      <c r="D692" s="44" t="s">
        <v>1286</v>
      </c>
    </row>
    <row r="693" spans="1:4">
      <c r="A693" s="44"/>
      <c r="B693" s="44"/>
      <c r="C693" s="44"/>
      <c r="D693" s="44" t="s">
        <v>501</v>
      </c>
    </row>
    <row r="694" spans="1:4">
      <c r="A694" s="44" t="s">
        <v>2095</v>
      </c>
      <c r="B694" s="44" t="s">
        <v>662</v>
      </c>
      <c r="C694" s="44" t="s">
        <v>1180</v>
      </c>
      <c r="D694" s="44" t="s">
        <v>1286</v>
      </c>
    </row>
    <row r="695" spans="1:4">
      <c r="A695" s="44"/>
      <c r="B695" s="44"/>
      <c r="C695" s="44"/>
      <c r="D695" s="44" t="s">
        <v>501</v>
      </c>
    </row>
    <row r="696" spans="1:4">
      <c r="A696" s="44"/>
      <c r="B696" s="44"/>
      <c r="C696" s="44"/>
      <c r="D696" s="44" t="s">
        <v>1289</v>
      </c>
    </row>
    <row r="697" spans="1:4">
      <c r="A697" s="44"/>
      <c r="B697" s="44"/>
      <c r="C697" s="44"/>
      <c r="D697" s="44" t="s">
        <v>502</v>
      </c>
    </row>
    <row r="698" spans="1:4">
      <c r="A698" s="44" t="s">
        <v>663</v>
      </c>
      <c r="B698" s="44" t="s">
        <v>664</v>
      </c>
      <c r="C698" s="44" t="s">
        <v>1180</v>
      </c>
      <c r="D698" s="44" t="s">
        <v>1286</v>
      </c>
    </row>
    <row r="699" spans="1:4">
      <c r="A699" s="44"/>
      <c r="B699" s="44"/>
      <c r="C699" s="44"/>
      <c r="D699" s="44" t="s">
        <v>501</v>
      </c>
    </row>
    <row r="700" spans="1:4">
      <c r="A700" s="44" t="s">
        <v>665</v>
      </c>
      <c r="B700" s="44" t="s">
        <v>666</v>
      </c>
      <c r="C700" s="44" t="s">
        <v>1180</v>
      </c>
      <c r="D700" s="44" t="s">
        <v>1286</v>
      </c>
    </row>
    <row r="701" spans="1:4">
      <c r="A701" s="44"/>
      <c r="B701" s="44"/>
      <c r="C701" s="44"/>
      <c r="D701" s="44" t="s">
        <v>501</v>
      </c>
    </row>
    <row r="702" spans="1:4">
      <c r="A702" s="44" t="s">
        <v>503</v>
      </c>
      <c r="B702" s="44" t="s">
        <v>385</v>
      </c>
      <c r="C702" s="44" t="s">
        <v>1180</v>
      </c>
      <c r="D702" s="44" t="s">
        <v>1286</v>
      </c>
    </row>
    <row r="703" spans="1:4">
      <c r="A703" s="44"/>
      <c r="B703" s="44"/>
      <c r="C703" s="44"/>
      <c r="D703" s="44" t="s">
        <v>501</v>
      </c>
    </row>
    <row r="704" spans="1:4">
      <c r="A704" s="44" t="s">
        <v>870</v>
      </c>
      <c r="B704" s="44" t="s">
        <v>871</v>
      </c>
      <c r="C704" s="44" t="s">
        <v>1180</v>
      </c>
      <c r="D704" s="44" t="s">
        <v>501</v>
      </c>
    </row>
    <row r="705" spans="1:4">
      <c r="A705" s="44" t="s">
        <v>868</v>
      </c>
      <c r="B705" s="44" t="s">
        <v>869</v>
      </c>
      <c r="C705" s="44" t="s">
        <v>1180</v>
      </c>
      <c r="D705" s="44" t="s">
        <v>501</v>
      </c>
    </row>
    <row r="706" spans="1:4">
      <c r="A706" s="44" t="s">
        <v>2096</v>
      </c>
      <c r="B706" s="44" t="s">
        <v>268</v>
      </c>
      <c r="C706" s="44" t="s">
        <v>1180</v>
      </c>
      <c r="D706" s="44" t="s">
        <v>501</v>
      </c>
    </row>
    <row r="707" spans="1:4">
      <c r="A707" s="44" t="s">
        <v>887</v>
      </c>
      <c r="B707" s="44" t="s">
        <v>197</v>
      </c>
      <c r="C707" s="44" t="s">
        <v>1180</v>
      </c>
      <c r="D707" s="44" t="s">
        <v>1286</v>
      </c>
    </row>
    <row r="708" spans="1:4">
      <c r="A708" s="44"/>
      <c r="B708" s="44"/>
      <c r="C708" s="44"/>
      <c r="D708" s="44" t="s">
        <v>501</v>
      </c>
    </row>
    <row r="709" spans="1:4">
      <c r="A709" s="44"/>
      <c r="B709" s="44"/>
      <c r="C709" s="44"/>
      <c r="D709" s="44" t="s">
        <v>505</v>
      </c>
    </row>
    <row r="710" spans="1:4">
      <c r="A710" s="44" t="s">
        <v>2690</v>
      </c>
      <c r="B710" s="44" t="s">
        <v>182</v>
      </c>
      <c r="C710" s="44" t="s">
        <v>1180</v>
      </c>
      <c r="D710" s="44" t="s">
        <v>1286</v>
      </c>
    </row>
    <row r="711" spans="1:4">
      <c r="A711" s="44"/>
      <c r="B711" s="44"/>
      <c r="C711" s="44"/>
      <c r="D711" s="44" t="s">
        <v>501</v>
      </c>
    </row>
    <row r="712" spans="1:4">
      <c r="A712" s="44"/>
      <c r="B712" s="44"/>
      <c r="C712" s="44"/>
      <c r="D712" s="44" t="s">
        <v>505</v>
      </c>
    </row>
    <row r="713" spans="1:4">
      <c r="A713" s="44" t="s">
        <v>2691</v>
      </c>
      <c r="B713" s="44" t="s">
        <v>183</v>
      </c>
      <c r="C713" s="44" t="s">
        <v>1180</v>
      </c>
      <c r="D713" s="44" t="s">
        <v>1286</v>
      </c>
    </row>
    <row r="714" spans="1:4">
      <c r="A714" s="44"/>
      <c r="B714" s="44"/>
      <c r="C714" s="44"/>
      <c r="D714" s="44" t="s">
        <v>501</v>
      </c>
    </row>
    <row r="715" spans="1:4">
      <c r="A715" s="44"/>
      <c r="B715" s="44"/>
      <c r="C715" s="44"/>
      <c r="D715" s="44" t="s">
        <v>505</v>
      </c>
    </row>
    <row r="716" spans="1:4">
      <c r="A716" s="44" t="s">
        <v>2692</v>
      </c>
      <c r="B716" s="44" t="s">
        <v>184</v>
      </c>
      <c r="C716" s="44" t="s">
        <v>1180</v>
      </c>
      <c r="D716" s="44" t="s">
        <v>1286</v>
      </c>
    </row>
    <row r="717" spans="1:4">
      <c r="A717" s="44"/>
      <c r="B717" s="44"/>
      <c r="C717" s="44"/>
      <c r="D717" s="44" t="s">
        <v>501</v>
      </c>
    </row>
    <row r="718" spans="1:4">
      <c r="A718" s="44"/>
      <c r="B718" s="44"/>
      <c r="C718" s="44"/>
      <c r="D718" s="44" t="s">
        <v>505</v>
      </c>
    </row>
    <row r="719" spans="1:4">
      <c r="A719" s="44" t="s">
        <v>2693</v>
      </c>
      <c r="B719" s="44" t="s">
        <v>1080</v>
      </c>
      <c r="C719" s="44" t="s">
        <v>1180</v>
      </c>
      <c r="D719" s="44" t="s">
        <v>1286</v>
      </c>
    </row>
    <row r="720" spans="1:4">
      <c r="A720" s="44"/>
      <c r="B720" s="44"/>
      <c r="C720" s="44"/>
      <c r="D720" s="44" t="s">
        <v>501</v>
      </c>
    </row>
    <row r="721" spans="1:4">
      <c r="A721" s="44"/>
      <c r="B721" s="44"/>
      <c r="C721" s="44"/>
      <c r="D721" s="44" t="s">
        <v>505</v>
      </c>
    </row>
    <row r="722" spans="1:4">
      <c r="A722" s="44" t="s">
        <v>2694</v>
      </c>
      <c r="B722" s="44" t="s">
        <v>1015</v>
      </c>
      <c r="C722" s="44" t="s">
        <v>1180</v>
      </c>
      <c r="D722" s="44" t="s">
        <v>1286</v>
      </c>
    </row>
    <row r="723" spans="1:4">
      <c r="A723" s="44"/>
      <c r="B723" s="44"/>
      <c r="C723" s="44"/>
      <c r="D723" s="44" t="s">
        <v>501</v>
      </c>
    </row>
    <row r="724" spans="1:4">
      <c r="A724" s="44"/>
      <c r="B724" s="44"/>
      <c r="C724" s="44"/>
      <c r="D724" s="44" t="s">
        <v>505</v>
      </c>
    </row>
    <row r="725" spans="1:4">
      <c r="A725" s="44" t="s">
        <v>2695</v>
      </c>
      <c r="B725" s="44" t="s">
        <v>185</v>
      </c>
      <c r="C725" s="44" t="s">
        <v>1180</v>
      </c>
      <c r="D725" s="44" t="s">
        <v>1286</v>
      </c>
    </row>
    <row r="726" spans="1:4">
      <c r="A726" s="44"/>
      <c r="B726" s="44"/>
      <c r="C726" s="44"/>
      <c r="D726" s="44" t="s">
        <v>501</v>
      </c>
    </row>
    <row r="727" spans="1:4">
      <c r="A727" s="44"/>
      <c r="B727" s="44"/>
      <c r="C727" s="44"/>
      <c r="D727" s="44" t="s">
        <v>505</v>
      </c>
    </row>
    <row r="728" spans="1:4">
      <c r="A728" s="44" t="s">
        <v>2696</v>
      </c>
      <c r="B728" s="44" t="s">
        <v>186</v>
      </c>
      <c r="C728" s="44" t="s">
        <v>1180</v>
      </c>
      <c r="D728" s="44" t="s">
        <v>1286</v>
      </c>
    </row>
    <row r="729" spans="1:4">
      <c r="A729" s="44"/>
      <c r="B729" s="44"/>
      <c r="C729" s="44"/>
      <c r="D729" s="44" t="s">
        <v>501</v>
      </c>
    </row>
    <row r="730" spans="1:4">
      <c r="A730" s="44"/>
      <c r="B730" s="44"/>
      <c r="C730" s="44"/>
      <c r="D730" s="44" t="s">
        <v>505</v>
      </c>
    </row>
    <row r="731" spans="1:4">
      <c r="A731" s="44" t="s">
        <v>2697</v>
      </c>
      <c r="B731" s="44" t="s">
        <v>187</v>
      </c>
      <c r="C731" s="44" t="s">
        <v>1180</v>
      </c>
      <c r="D731" s="44" t="s">
        <v>501</v>
      </c>
    </row>
    <row r="732" spans="1:4">
      <c r="A732" s="44"/>
      <c r="B732" s="44"/>
      <c r="C732" s="44"/>
      <c r="D732" s="44" t="s">
        <v>505</v>
      </c>
    </row>
    <row r="733" spans="1:4">
      <c r="A733" s="44" t="s">
        <v>2698</v>
      </c>
      <c r="B733" s="44" t="s">
        <v>188</v>
      </c>
      <c r="C733" s="44" t="s">
        <v>1180</v>
      </c>
      <c r="D733" s="44" t="s">
        <v>1286</v>
      </c>
    </row>
    <row r="734" spans="1:4">
      <c r="A734" s="44"/>
      <c r="B734" s="44"/>
      <c r="C734" s="44"/>
      <c r="D734" s="44" t="s">
        <v>501</v>
      </c>
    </row>
    <row r="735" spans="1:4">
      <c r="A735" s="44"/>
      <c r="B735" s="44"/>
      <c r="C735" s="44"/>
      <c r="D735" s="44" t="s">
        <v>505</v>
      </c>
    </row>
    <row r="736" spans="1:4">
      <c r="A736" s="44" t="s">
        <v>2699</v>
      </c>
      <c r="B736" s="44" t="s">
        <v>1082</v>
      </c>
      <c r="C736" s="44" t="s">
        <v>1180</v>
      </c>
      <c r="D736" s="44" t="s">
        <v>501</v>
      </c>
    </row>
    <row r="737" spans="1:4">
      <c r="A737" s="44"/>
      <c r="B737" s="44"/>
      <c r="C737" s="44"/>
      <c r="D737" s="44" t="s">
        <v>505</v>
      </c>
    </row>
    <row r="738" spans="1:4">
      <c r="A738" s="44" t="s">
        <v>2700</v>
      </c>
      <c r="B738" s="44" t="s">
        <v>189</v>
      </c>
      <c r="C738" s="44" t="s">
        <v>1180</v>
      </c>
      <c r="D738" s="44" t="s">
        <v>1286</v>
      </c>
    </row>
    <row r="739" spans="1:4">
      <c r="A739" s="44"/>
      <c r="B739" s="44"/>
      <c r="C739" s="44"/>
      <c r="D739" s="44" t="s">
        <v>501</v>
      </c>
    </row>
    <row r="740" spans="1:4">
      <c r="A740" s="44"/>
      <c r="B740" s="44"/>
      <c r="C740" s="44"/>
      <c r="D740" s="44" t="s">
        <v>505</v>
      </c>
    </row>
    <row r="741" spans="1:4">
      <c r="A741" s="44" t="s">
        <v>2701</v>
      </c>
      <c r="B741" s="44" t="s">
        <v>1083</v>
      </c>
      <c r="C741" s="44" t="s">
        <v>1180</v>
      </c>
      <c r="D741" s="44" t="s">
        <v>501</v>
      </c>
    </row>
    <row r="742" spans="1:4">
      <c r="A742" s="44"/>
      <c r="B742" s="44"/>
      <c r="C742" s="44"/>
      <c r="D742" s="44" t="s">
        <v>505</v>
      </c>
    </row>
    <row r="743" spans="1:4">
      <c r="A743" s="44" t="s">
        <v>2702</v>
      </c>
      <c r="B743" s="44" t="s">
        <v>191</v>
      </c>
      <c r="C743" s="44" t="s">
        <v>1180</v>
      </c>
      <c r="D743" s="44" t="s">
        <v>1286</v>
      </c>
    </row>
    <row r="744" spans="1:4">
      <c r="A744" s="44"/>
      <c r="B744" s="44"/>
      <c r="C744" s="44"/>
      <c r="D744" s="44" t="s">
        <v>501</v>
      </c>
    </row>
    <row r="745" spans="1:4">
      <c r="A745" s="44"/>
      <c r="B745" s="44"/>
      <c r="C745" s="44"/>
      <c r="D745" s="44" t="s">
        <v>505</v>
      </c>
    </row>
    <row r="746" spans="1:4">
      <c r="A746" s="44" t="s">
        <v>2703</v>
      </c>
      <c r="B746" s="44" t="s">
        <v>190</v>
      </c>
      <c r="C746" s="44" t="s">
        <v>1180</v>
      </c>
      <c r="D746" s="44" t="s">
        <v>501</v>
      </c>
    </row>
    <row r="747" spans="1:4">
      <c r="A747" s="44"/>
      <c r="B747" s="44"/>
      <c r="C747" s="44"/>
      <c r="D747" s="44" t="s">
        <v>505</v>
      </c>
    </row>
    <row r="748" spans="1:4">
      <c r="A748" s="44" t="s">
        <v>2704</v>
      </c>
      <c r="B748" s="44" t="s">
        <v>192</v>
      </c>
      <c r="C748" s="44" t="s">
        <v>1180</v>
      </c>
      <c r="D748" s="44" t="s">
        <v>1286</v>
      </c>
    </row>
    <row r="749" spans="1:4">
      <c r="A749" s="44"/>
      <c r="B749" s="44"/>
      <c r="C749" s="44"/>
      <c r="D749" s="44" t="s">
        <v>501</v>
      </c>
    </row>
    <row r="750" spans="1:4">
      <c r="A750" s="44"/>
      <c r="B750" s="44"/>
      <c r="C750" s="44"/>
      <c r="D750" s="44" t="s">
        <v>505</v>
      </c>
    </row>
    <row r="751" spans="1:4">
      <c r="A751" s="44" t="s">
        <v>2705</v>
      </c>
      <c r="B751" s="44" t="s">
        <v>193</v>
      </c>
      <c r="C751" s="44" t="s">
        <v>1180</v>
      </c>
      <c r="D751" s="44" t="s">
        <v>501</v>
      </c>
    </row>
    <row r="752" spans="1:4">
      <c r="A752" s="44"/>
      <c r="B752" s="44"/>
      <c r="C752" s="44"/>
      <c r="D752" s="44" t="s">
        <v>505</v>
      </c>
    </row>
    <row r="753" spans="1:4">
      <c r="A753" s="44" t="s">
        <v>2706</v>
      </c>
      <c r="B753" s="44" t="s">
        <v>194</v>
      </c>
      <c r="C753" s="44" t="s">
        <v>1180</v>
      </c>
      <c r="D753" s="44" t="s">
        <v>1286</v>
      </c>
    </row>
    <row r="754" spans="1:4">
      <c r="A754" s="44"/>
      <c r="B754" s="44"/>
      <c r="C754" s="44"/>
      <c r="D754" s="44" t="s">
        <v>501</v>
      </c>
    </row>
    <row r="755" spans="1:4">
      <c r="A755" s="44"/>
      <c r="B755" s="44"/>
      <c r="C755" s="44"/>
      <c r="D755" s="44" t="s">
        <v>505</v>
      </c>
    </row>
    <row r="756" spans="1:4">
      <c r="A756" s="44" t="s">
        <v>2707</v>
      </c>
      <c r="B756" s="44" t="s">
        <v>195</v>
      </c>
      <c r="C756" s="44" t="s">
        <v>1180</v>
      </c>
      <c r="D756" s="44" t="s">
        <v>501</v>
      </c>
    </row>
    <row r="757" spans="1:4">
      <c r="A757" s="44"/>
      <c r="B757" s="44"/>
      <c r="C757" s="44"/>
      <c r="D757" s="44" t="s">
        <v>505</v>
      </c>
    </row>
    <row r="758" spans="1:4">
      <c r="A758" s="44" t="s">
        <v>2708</v>
      </c>
      <c r="B758" s="44" t="s">
        <v>196</v>
      </c>
      <c r="C758" s="44" t="s">
        <v>1180</v>
      </c>
      <c r="D758" s="44" t="s">
        <v>1286</v>
      </c>
    </row>
    <row r="759" spans="1:4">
      <c r="A759" s="44"/>
      <c r="B759" s="44"/>
      <c r="C759" s="44"/>
      <c r="D759" s="44" t="s">
        <v>501</v>
      </c>
    </row>
    <row r="760" spans="1:4">
      <c r="A760" s="44"/>
      <c r="B760" s="44"/>
      <c r="C760" s="44"/>
      <c r="D760" s="44" t="s">
        <v>505</v>
      </c>
    </row>
    <row r="761" spans="1:4">
      <c r="A761" s="44" t="s">
        <v>2709</v>
      </c>
      <c r="B761" s="44" t="s">
        <v>1081</v>
      </c>
      <c r="C761" s="44" t="s">
        <v>1180</v>
      </c>
      <c r="D761" s="44" t="s">
        <v>501</v>
      </c>
    </row>
    <row r="762" spans="1:4">
      <c r="A762" s="44"/>
      <c r="B762" s="44"/>
      <c r="C762" s="44"/>
      <c r="D762" s="44" t="s">
        <v>505</v>
      </c>
    </row>
    <row r="763" spans="1:4">
      <c r="A763" s="44" t="s">
        <v>668</v>
      </c>
      <c r="B763" s="44" t="s">
        <v>669</v>
      </c>
      <c r="C763" s="44" t="s">
        <v>1540</v>
      </c>
      <c r="D763" s="44" t="s">
        <v>504</v>
      </c>
    </row>
    <row r="764" spans="1:4">
      <c r="A764" s="44"/>
      <c r="B764" s="44"/>
      <c r="C764" s="44"/>
      <c r="D764" s="44" t="s">
        <v>1286</v>
      </c>
    </row>
    <row r="765" spans="1:4">
      <c r="A765" s="44"/>
      <c r="B765" s="44"/>
      <c r="C765" s="44"/>
      <c r="D765" s="44" t="s">
        <v>505</v>
      </c>
    </row>
    <row r="766" spans="1:4">
      <c r="A766" s="44"/>
      <c r="B766" s="44"/>
      <c r="C766" s="44"/>
      <c r="D766" s="44" t="s">
        <v>467</v>
      </c>
    </row>
    <row r="767" spans="1:4">
      <c r="A767" s="44" t="s">
        <v>1578</v>
      </c>
      <c r="B767" s="44" t="s">
        <v>772</v>
      </c>
      <c r="C767" s="44" t="s">
        <v>1540</v>
      </c>
      <c r="D767" s="44" t="s">
        <v>504</v>
      </c>
    </row>
    <row r="768" spans="1:4">
      <c r="A768" s="44"/>
      <c r="B768" s="44"/>
      <c r="C768" s="44"/>
      <c r="D768" s="44" t="s">
        <v>1286</v>
      </c>
    </row>
    <row r="769" spans="1:4">
      <c r="A769" s="44"/>
      <c r="B769" s="44"/>
      <c r="C769" s="44"/>
      <c r="D769" s="44" t="s">
        <v>1288</v>
      </c>
    </row>
    <row r="770" spans="1:4">
      <c r="A770" s="44"/>
      <c r="B770" s="44"/>
      <c r="C770" s="44"/>
      <c r="D770" s="44" t="s">
        <v>467</v>
      </c>
    </row>
    <row r="771" spans="1:4">
      <c r="A771" s="44" t="s">
        <v>1877</v>
      </c>
      <c r="B771" s="44" t="s">
        <v>1164</v>
      </c>
      <c r="C771" s="44" t="s">
        <v>1540</v>
      </c>
      <c r="D771" s="44" t="s">
        <v>504</v>
      </c>
    </row>
    <row r="772" spans="1:4">
      <c r="A772" s="44"/>
      <c r="B772" s="44"/>
      <c r="C772" s="44"/>
      <c r="D772" s="44" t="s">
        <v>1286</v>
      </c>
    </row>
    <row r="773" spans="1:4">
      <c r="A773" s="44"/>
      <c r="B773" s="44"/>
      <c r="C773" s="44"/>
      <c r="D773" s="44" t="s">
        <v>1288</v>
      </c>
    </row>
    <row r="774" spans="1:4">
      <c r="A774" s="44"/>
      <c r="B774" s="44"/>
      <c r="C774" s="44"/>
      <c r="D774" s="44" t="s">
        <v>1289</v>
      </c>
    </row>
    <row r="775" spans="1:4">
      <c r="A775" s="44"/>
      <c r="B775" s="44"/>
      <c r="C775" s="44"/>
      <c r="D775" s="44" t="s">
        <v>467</v>
      </c>
    </row>
    <row r="776" spans="1:4">
      <c r="A776" s="44" t="s">
        <v>1579</v>
      </c>
      <c r="B776" s="44" t="s">
        <v>770</v>
      </c>
      <c r="C776" s="44" t="s">
        <v>1540</v>
      </c>
      <c r="D776" s="44" t="s">
        <v>504</v>
      </c>
    </row>
    <row r="777" spans="1:4">
      <c r="A777" s="44"/>
      <c r="B777" s="44"/>
      <c r="C777" s="44"/>
      <c r="D777" s="44" t="s">
        <v>1286</v>
      </c>
    </row>
    <row r="778" spans="1:4">
      <c r="A778" s="44"/>
      <c r="B778" s="44"/>
      <c r="C778" s="44"/>
      <c r="D778" s="44" t="s">
        <v>1288</v>
      </c>
    </row>
    <row r="779" spans="1:4">
      <c r="A779" s="44" t="s">
        <v>670</v>
      </c>
      <c r="B779" s="44" t="s">
        <v>671</v>
      </c>
      <c r="C779" s="44" t="s">
        <v>1540</v>
      </c>
      <c r="D779" s="44" t="s">
        <v>505</v>
      </c>
    </row>
    <row r="780" spans="1:4">
      <c r="A780" s="44" t="s">
        <v>1661</v>
      </c>
      <c r="B780" s="44" t="s">
        <v>667</v>
      </c>
      <c r="C780" s="44" t="s">
        <v>1540</v>
      </c>
      <c r="D780" s="44" t="s">
        <v>505</v>
      </c>
    </row>
    <row r="781" spans="1:4">
      <c r="A781" s="44" t="s">
        <v>1084</v>
      </c>
      <c r="B781" s="44" t="s">
        <v>696</v>
      </c>
      <c r="C781" s="44" t="s">
        <v>1540</v>
      </c>
      <c r="D781" s="44" t="s">
        <v>504</v>
      </c>
    </row>
    <row r="782" spans="1:4">
      <c r="A782" s="44"/>
      <c r="B782" s="44"/>
      <c r="C782" s="44"/>
      <c r="D782" s="44" t="s">
        <v>1288</v>
      </c>
    </row>
    <row r="783" spans="1:4">
      <c r="A783" s="44" t="s">
        <v>888</v>
      </c>
      <c r="B783" s="44" t="s">
        <v>697</v>
      </c>
      <c r="C783" s="44" t="s">
        <v>1540</v>
      </c>
      <c r="D783" s="44" t="s">
        <v>504</v>
      </c>
    </row>
    <row r="784" spans="1:4">
      <c r="A784" s="44"/>
      <c r="B784" s="44"/>
      <c r="C784" s="44"/>
      <c r="D784" s="44" t="s">
        <v>1286</v>
      </c>
    </row>
    <row r="785" spans="1:4">
      <c r="A785" s="44" t="s">
        <v>343</v>
      </c>
      <c r="B785" s="44" t="s">
        <v>672</v>
      </c>
      <c r="C785" s="44" t="s">
        <v>1540</v>
      </c>
      <c r="D785" s="44" t="s">
        <v>505</v>
      </c>
    </row>
    <row r="786" spans="1:4">
      <c r="A786" s="44"/>
      <c r="B786" s="44"/>
      <c r="C786" s="44"/>
      <c r="D786" s="44" t="s">
        <v>2893</v>
      </c>
    </row>
    <row r="787" spans="1:4">
      <c r="A787" s="44" t="s">
        <v>1673</v>
      </c>
      <c r="B787" s="44" t="s">
        <v>695</v>
      </c>
      <c r="C787" s="44" t="s">
        <v>1540</v>
      </c>
      <c r="D787" s="44" t="s">
        <v>504</v>
      </c>
    </row>
    <row r="788" spans="1:4">
      <c r="A788" s="44"/>
      <c r="B788" s="44"/>
      <c r="C788" s="44"/>
      <c r="D788" s="44" t="s">
        <v>1286</v>
      </c>
    </row>
    <row r="789" spans="1:4">
      <c r="A789" s="44"/>
      <c r="B789" s="44"/>
      <c r="C789" s="44"/>
      <c r="D789" s="44" t="s">
        <v>467</v>
      </c>
    </row>
    <row r="790" spans="1:4">
      <c r="A790" s="44" t="s">
        <v>1674</v>
      </c>
      <c r="B790" s="44" t="s">
        <v>771</v>
      </c>
      <c r="C790" s="44" t="s">
        <v>1540</v>
      </c>
      <c r="D790" s="44" t="s">
        <v>504</v>
      </c>
    </row>
    <row r="791" spans="1:4">
      <c r="A791" s="44" t="s">
        <v>675</v>
      </c>
      <c r="B791" s="44" t="s">
        <v>676</v>
      </c>
      <c r="C791" s="44" t="s">
        <v>1541</v>
      </c>
      <c r="D791" s="44" t="s">
        <v>1286</v>
      </c>
    </row>
    <row r="792" spans="1:4">
      <c r="A792" s="44"/>
      <c r="B792" s="44"/>
      <c r="C792" s="44"/>
      <c r="D792" s="44" t="s">
        <v>1289</v>
      </c>
    </row>
    <row r="793" spans="1:4">
      <c r="A793" s="44" t="s">
        <v>37</v>
      </c>
      <c r="B793" s="44" t="s">
        <v>693</v>
      </c>
      <c r="C793" s="44" t="s">
        <v>1541</v>
      </c>
      <c r="D793" s="44" t="s">
        <v>1286</v>
      </c>
    </row>
    <row r="794" spans="1:4">
      <c r="A794" s="44" t="s">
        <v>547</v>
      </c>
      <c r="B794" s="44" t="s">
        <v>548</v>
      </c>
      <c r="C794" s="44" t="s">
        <v>1541</v>
      </c>
      <c r="D794" s="44" t="s">
        <v>1286</v>
      </c>
    </row>
    <row r="795" spans="1:4">
      <c r="A795" s="44" t="s">
        <v>1420</v>
      </c>
      <c r="B795" s="44" t="s">
        <v>1421</v>
      </c>
      <c r="C795" s="44" t="s">
        <v>1541</v>
      </c>
      <c r="D795" s="44" t="s">
        <v>1291</v>
      </c>
    </row>
    <row r="796" spans="1:4">
      <c r="A796" s="44"/>
      <c r="B796" s="44"/>
      <c r="C796" s="44"/>
      <c r="D796" s="44" t="s">
        <v>1286</v>
      </c>
    </row>
    <row r="797" spans="1:4">
      <c r="A797" s="44" t="s">
        <v>1422</v>
      </c>
      <c r="B797" s="44" t="s">
        <v>1423</v>
      </c>
      <c r="C797" s="44" t="s">
        <v>1541</v>
      </c>
      <c r="D797" s="44" t="s">
        <v>1291</v>
      </c>
    </row>
    <row r="798" spans="1:4">
      <c r="A798" s="44"/>
      <c r="B798" s="44"/>
      <c r="C798" s="44"/>
      <c r="D798" s="44" t="s">
        <v>1286</v>
      </c>
    </row>
    <row r="799" spans="1:4">
      <c r="A799" s="44" t="s">
        <v>1424</v>
      </c>
      <c r="B799" s="44" t="s">
        <v>1425</v>
      </c>
      <c r="C799" s="44" t="s">
        <v>1541</v>
      </c>
      <c r="D799" s="44" t="s">
        <v>1291</v>
      </c>
    </row>
    <row r="800" spans="1:4">
      <c r="A800" s="44"/>
      <c r="B800" s="44"/>
      <c r="C800" s="44"/>
      <c r="D800" s="44" t="s">
        <v>1286</v>
      </c>
    </row>
    <row r="801" spans="1:4">
      <c r="A801" s="44" t="s">
        <v>1426</v>
      </c>
      <c r="B801" s="44" t="s">
        <v>1427</v>
      </c>
      <c r="C801" s="44" t="s">
        <v>1541</v>
      </c>
      <c r="D801" s="44" t="s">
        <v>1291</v>
      </c>
    </row>
    <row r="802" spans="1:4">
      <c r="A802" s="44"/>
      <c r="B802" s="44"/>
      <c r="C802" s="44"/>
      <c r="D802" s="44" t="s">
        <v>1286</v>
      </c>
    </row>
    <row r="803" spans="1:4">
      <c r="A803" s="44" t="s">
        <v>889</v>
      </c>
      <c r="B803" s="44" t="s">
        <v>98</v>
      </c>
      <c r="C803" s="44" t="s">
        <v>1541</v>
      </c>
      <c r="D803" s="44" t="s">
        <v>1291</v>
      </c>
    </row>
    <row r="804" spans="1:4">
      <c r="A804" s="44"/>
      <c r="B804" s="44"/>
      <c r="C804" s="44"/>
      <c r="D804" s="44" t="s">
        <v>1286</v>
      </c>
    </row>
    <row r="805" spans="1:4">
      <c r="A805" s="44" t="s">
        <v>890</v>
      </c>
      <c r="B805" s="44" t="s">
        <v>102</v>
      </c>
      <c r="C805" s="44" t="s">
        <v>1541</v>
      </c>
      <c r="D805" s="44" t="s">
        <v>1291</v>
      </c>
    </row>
    <row r="806" spans="1:4">
      <c r="A806" s="44"/>
      <c r="B806" s="44"/>
      <c r="C806" s="44"/>
      <c r="D806" s="44" t="s">
        <v>1286</v>
      </c>
    </row>
    <row r="807" spans="1:4">
      <c r="A807" s="44" t="s">
        <v>891</v>
      </c>
      <c r="B807" s="44" t="s">
        <v>99</v>
      </c>
      <c r="C807" s="44" t="s">
        <v>1541</v>
      </c>
      <c r="D807" s="44" t="s">
        <v>1291</v>
      </c>
    </row>
    <row r="808" spans="1:4">
      <c r="A808" s="44"/>
      <c r="B808" s="44"/>
      <c r="C808" s="44"/>
      <c r="D808" s="44" t="s">
        <v>1286</v>
      </c>
    </row>
    <row r="809" spans="1:4">
      <c r="A809" s="44" t="s">
        <v>892</v>
      </c>
      <c r="B809" s="44" t="s">
        <v>100</v>
      </c>
      <c r="C809" s="44" t="s">
        <v>1541</v>
      </c>
      <c r="D809" s="44" t="s">
        <v>1291</v>
      </c>
    </row>
    <row r="810" spans="1:4">
      <c r="A810" s="44"/>
      <c r="B810" s="44"/>
      <c r="C810" s="44"/>
      <c r="D810" s="44" t="s">
        <v>1286</v>
      </c>
    </row>
    <row r="811" spans="1:4">
      <c r="A811" s="44" t="s">
        <v>893</v>
      </c>
      <c r="B811" s="44" t="s">
        <v>101</v>
      </c>
      <c r="C811" s="44" t="s">
        <v>1541</v>
      </c>
      <c r="D811" s="44" t="s">
        <v>1291</v>
      </c>
    </row>
    <row r="812" spans="1:4">
      <c r="A812" s="44"/>
      <c r="B812" s="44"/>
      <c r="C812" s="44"/>
      <c r="D812" s="44" t="s">
        <v>1286</v>
      </c>
    </row>
    <row r="813" spans="1:4">
      <c r="A813" s="44" t="s">
        <v>894</v>
      </c>
      <c r="B813" s="44" t="s">
        <v>103</v>
      </c>
      <c r="C813" s="44" t="s">
        <v>1541</v>
      </c>
      <c r="D813" s="44" t="s">
        <v>1291</v>
      </c>
    </row>
    <row r="814" spans="1:4">
      <c r="A814" s="44"/>
      <c r="B814" s="44"/>
      <c r="C814" s="44"/>
      <c r="D814" s="44" t="s">
        <v>1286</v>
      </c>
    </row>
    <row r="815" spans="1:4">
      <c r="A815" s="44" t="s">
        <v>1665</v>
      </c>
      <c r="B815" s="44" t="s">
        <v>677</v>
      </c>
      <c r="C815" s="44" t="s">
        <v>1541</v>
      </c>
      <c r="D815" s="44" t="s">
        <v>1286</v>
      </c>
    </row>
    <row r="816" spans="1:4">
      <c r="A816" s="44"/>
      <c r="B816" s="44"/>
      <c r="C816" s="44"/>
      <c r="D816" s="44" t="s">
        <v>1288</v>
      </c>
    </row>
    <row r="817" spans="1:4">
      <c r="A817" s="44" t="s">
        <v>1679</v>
      </c>
      <c r="B817" s="44" t="s">
        <v>704</v>
      </c>
      <c r="C817" s="44" t="s">
        <v>1541</v>
      </c>
      <c r="D817" s="44" t="s">
        <v>1286</v>
      </c>
    </row>
    <row r="818" spans="1:4">
      <c r="A818" s="44"/>
      <c r="B818" s="44"/>
      <c r="C818" s="44"/>
      <c r="D818" s="44" t="s">
        <v>1288</v>
      </c>
    </row>
    <row r="819" spans="1:4">
      <c r="A819" s="44" t="s">
        <v>1666</v>
      </c>
      <c r="B819" s="44" t="s">
        <v>694</v>
      </c>
      <c r="C819" s="44" t="s">
        <v>1541</v>
      </c>
      <c r="D819" s="44" t="s">
        <v>1286</v>
      </c>
    </row>
    <row r="820" spans="1:4">
      <c r="A820" s="44" t="s">
        <v>349</v>
      </c>
      <c r="B820" s="44" t="s">
        <v>350</v>
      </c>
      <c r="C820" s="44" t="s">
        <v>1541</v>
      </c>
      <c r="D820" s="44" t="s">
        <v>1286</v>
      </c>
    </row>
    <row r="821" spans="1:4">
      <c r="A821" s="44" t="s">
        <v>865</v>
      </c>
      <c r="B821" s="44" t="s">
        <v>866</v>
      </c>
      <c r="C821" s="44" t="s">
        <v>1541</v>
      </c>
      <c r="D821" s="44" t="s">
        <v>1286</v>
      </c>
    </row>
    <row r="822" spans="1:4">
      <c r="A822" s="44" t="s">
        <v>64</v>
      </c>
      <c r="B822" s="44" t="s">
        <v>75</v>
      </c>
      <c r="C822" s="44" t="s">
        <v>1541</v>
      </c>
      <c r="D822" s="44" t="s">
        <v>1291</v>
      </c>
    </row>
    <row r="823" spans="1:4">
      <c r="A823" s="44"/>
      <c r="B823" s="44"/>
      <c r="C823" s="44"/>
      <c r="D823" s="44" t="s">
        <v>1286</v>
      </c>
    </row>
    <row r="824" spans="1:4">
      <c r="A824" s="44" t="s">
        <v>63</v>
      </c>
      <c r="B824" s="44" t="s">
        <v>74</v>
      </c>
      <c r="C824" s="44" t="s">
        <v>1541</v>
      </c>
      <c r="D824" s="44" t="s">
        <v>1291</v>
      </c>
    </row>
    <row r="825" spans="1:4">
      <c r="A825" s="44"/>
      <c r="B825" s="44"/>
      <c r="C825" s="44"/>
      <c r="D825" s="44" t="s">
        <v>1286</v>
      </c>
    </row>
    <row r="826" spans="1:4">
      <c r="A826" s="44" t="s">
        <v>62</v>
      </c>
      <c r="B826" s="44" t="s">
        <v>73</v>
      </c>
      <c r="C826" s="44" t="s">
        <v>1541</v>
      </c>
      <c r="D826" s="44" t="s">
        <v>1291</v>
      </c>
    </row>
    <row r="827" spans="1:4">
      <c r="A827" s="44"/>
      <c r="B827" s="44"/>
      <c r="C827" s="44"/>
      <c r="D827" s="44" t="s">
        <v>1286</v>
      </c>
    </row>
    <row r="828" spans="1:4">
      <c r="A828" s="44" t="s">
        <v>61</v>
      </c>
      <c r="B828" s="44" t="s">
        <v>72</v>
      </c>
      <c r="C828" s="44" t="s">
        <v>1541</v>
      </c>
      <c r="D828" s="44" t="s">
        <v>1291</v>
      </c>
    </row>
    <row r="829" spans="1:4">
      <c r="A829" s="44"/>
      <c r="B829" s="44"/>
      <c r="C829" s="44"/>
      <c r="D829" s="44" t="s">
        <v>1286</v>
      </c>
    </row>
    <row r="830" spans="1:4">
      <c r="A830" s="44" t="s">
        <v>60</v>
      </c>
      <c r="B830" s="44" t="s">
        <v>71</v>
      </c>
      <c r="C830" s="44" t="s">
        <v>1541</v>
      </c>
      <c r="D830" s="44" t="s">
        <v>1291</v>
      </c>
    </row>
    <row r="831" spans="1:4">
      <c r="A831" s="44"/>
      <c r="B831" s="44"/>
      <c r="C831" s="44"/>
      <c r="D831" s="44" t="s">
        <v>1286</v>
      </c>
    </row>
    <row r="832" spans="1:4">
      <c r="A832" s="44" t="s">
        <v>59</v>
      </c>
      <c r="B832" s="44" t="s">
        <v>70</v>
      </c>
      <c r="C832" s="44" t="s">
        <v>1541</v>
      </c>
      <c r="D832" s="44" t="s">
        <v>1291</v>
      </c>
    </row>
    <row r="833" spans="1:4">
      <c r="A833" s="44"/>
      <c r="B833" s="44"/>
      <c r="C833" s="44"/>
      <c r="D833" s="44" t="s">
        <v>1286</v>
      </c>
    </row>
    <row r="834" spans="1:4">
      <c r="A834" s="44" t="s">
        <v>341</v>
      </c>
      <c r="B834" s="44" t="s">
        <v>342</v>
      </c>
      <c r="C834" s="44" t="s">
        <v>1541</v>
      </c>
      <c r="D834" s="44" t="s">
        <v>1291</v>
      </c>
    </row>
    <row r="835" spans="1:4">
      <c r="A835" s="44"/>
      <c r="B835" s="44"/>
      <c r="C835" s="44"/>
      <c r="D835" s="44" t="s">
        <v>1286</v>
      </c>
    </row>
    <row r="836" spans="1:4">
      <c r="A836" s="44" t="s">
        <v>1131</v>
      </c>
      <c r="B836" s="44" t="s">
        <v>1123</v>
      </c>
      <c r="C836" s="44" t="s">
        <v>1541</v>
      </c>
      <c r="D836" s="44" t="s">
        <v>1286</v>
      </c>
    </row>
    <row r="837" spans="1:4">
      <c r="A837" s="44"/>
      <c r="B837" s="44"/>
      <c r="C837" s="44"/>
      <c r="D837" s="44" t="s">
        <v>505</v>
      </c>
    </row>
    <row r="838" spans="1:4">
      <c r="A838" s="44" t="s">
        <v>1130</v>
      </c>
      <c r="B838" s="44" t="s">
        <v>1122</v>
      </c>
      <c r="C838" s="44" t="s">
        <v>1541</v>
      </c>
      <c r="D838" s="44" t="s">
        <v>1286</v>
      </c>
    </row>
    <row r="839" spans="1:4">
      <c r="A839" s="44" t="s">
        <v>85</v>
      </c>
      <c r="B839" s="44" t="s">
        <v>86</v>
      </c>
      <c r="C839" s="44" t="s">
        <v>1541</v>
      </c>
      <c r="D839" s="44" t="s">
        <v>1286</v>
      </c>
    </row>
    <row r="840" spans="1:4">
      <c r="A840" s="44" t="s">
        <v>537</v>
      </c>
      <c r="B840" s="44" t="s">
        <v>538</v>
      </c>
      <c r="C840" s="44" t="s">
        <v>1541</v>
      </c>
      <c r="D840" s="44" t="s">
        <v>1286</v>
      </c>
    </row>
    <row r="841" spans="1:4">
      <c r="A841" s="44" t="s">
        <v>87</v>
      </c>
      <c r="B841" s="44" t="s">
        <v>88</v>
      </c>
      <c r="C841" s="44" t="s">
        <v>1541</v>
      </c>
      <c r="D841" s="44" t="s">
        <v>1286</v>
      </c>
    </row>
    <row r="842" spans="1:4">
      <c r="A842" s="44" t="s">
        <v>89</v>
      </c>
      <c r="B842" s="44" t="s">
        <v>90</v>
      </c>
      <c r="C842" s="44" t="s">
        <v>1541</v>
      </c>
      <c r="D842" s="44" t="s">
        <v>1286</v>
      </c>
    </row>
    <row r="843" spans="1:4">
      <c r="A843" s="44" t="s">
        <v>460</v>
      </c>
      <c r="B843" s="44" t="s">
        <v>461</v>
      </c>
      <c r="C843" s="44" t="s">
        <v>1541</v>
      </c>
      <c r="D843" s="44" t="s">
        <v>1286</v>
      </c>
    </row>
    <row r="844" spans="1:4">
      <c r="A844" s="44" t="s">
        <v>91</v>
      </c>
      <c r="B844" s="44" t="s">
        <v>92</v>
      </c>
      <c r="C844" s="44" t="s">
        <v>1541</v>
      </c>
      <c r="D844" s="44" t="s">
        <v>1286</v>
      </c>
    </row>
    <row r="845" spans="1:4">
      <c r="A845" s="44" t="s">
        <v>93</v>
      </c>
      <c r="B845" s="44" t="s">
        <v>94</v>
      </c>
      <c r="C845" s="44" t="s">
        <v>1541</v>
      </c>
      <c r="D845" s="44" t="s">
        <v>1286</v>
      </c>
    </row>
    <row r="846" spans="1:4">
      <c r="A846" s="44" t="s">
        <v>539</v>
      </c>
      <c r="B846" s="44" t="s">
        <v>540</v>
      </c>
      <c r="C846" s="44" t="s">
        <v>1541</v>
      </c>
      <c r="D846" s="44" t="s">
        <v>1286</v>
      </c>
    </row>
    <row r="847" spans="1:4">
      <c r="A847" s="44" t="s">
        <v>95</v>
      </c>
      <c r="B847" s="44" t="s">
        <v>96</v>
      </c>
      <c r="C847" s="44" t="s">
        <v>1541</v>
      </c>
      <c r="D847" s="44" t="s">
        <v>1286</v>
      </c>
    </row>
    <row r="848" spans="1:4">
      <c r="A848" s="44" t="s">
        <v>1667</v>
      </c>
      <c r="B848" s="44" t="s">
        <v>560</v>
      </c>
      <c r="C848" s="44" t="s">
        <v>1541</v>
      </c>
      <c r="D848" s="44" t="s">
        <v>1286</v>
      </c>
    </row>
    <row r="849" spans="1:4">
      <c r="A849" s="44" t="s">
        <v>1664</v>
      </c>
      <c r="B849" s="44" t="s">
        <v>678</v>
      </c>
      <c r="C849" s="44" t="s">
        <v>1541</v>
      </c>
      <c r="D849" s="44" t="s">
        <v>1286</v>
      </c>
    </row>
    <row r="850" spans="1:4">
      <c r="A850" s="44" t="s">
        <v>1662</v>
      </c>
      <c r="B850" s="44" t="s">
        <v>679</v>
      </c>
      <c r="C850" s="44" t="s">
        <v>1541</v>
      </c>
      <c r="D850" s="44" t="s">
        <v>1286</v>
      </c>
    </row>
    <row r="851" spans="1:4">
      <c r="A851" s="44" t="s">
        <v>1663</v>
      </c>
      <c r="B851" s="44" t="s">
        <v>680</v>
      </c>
      <c r="C851" s="44" t="s">
        <v>1541</v>
      </c>
      <c r="D851" s="44" t="s">
        <v>1286</v>
      </c>
    </row>
    <row r="852" spans="1:4">
      <c r="A852" s="44" t="s">
        <v>2133</v>
      </c>
      <c r="B852" s="44" t="s">
        <v>1045</v>
      </c>
      <c r="C852" s="44" t="s">
        <v>1542</v>
      </c>
      <c r="D852" s="44" t="s">
        <v>1286</v>
      </c>
    </row>
    <row r="853" spans="1:4">
      <c r="A853" s="44"/>
      <c r="B853" s="44"/>
      <c r="C853" s="44"/>
      <c r="D853" s="44" t="s">
        <v>505</v>
      </c>
    </row>
    <row r="854" spans="1:4">
      <c r="A854" s="44" t="s">
        <v>2134</v>
      </c>
      <c r="B854" s="44" t="s">
        <v>1046</v>
      </c>
      <c r="C854" s="44" t="s">
        <v>1542</v>
      </c>
      <c r="D854" s="44" t="s">
        <v>1286</v>
      </c>
    </row>
    <row r="855" spans="1:4">
      <c r="A855" s="44"/>
      <c r="B855" s="44"/>
      <c r="C855" s="44"/>
      <c r="D855" s="44" t="s">
        <v>505</v>
      </c>
    </row>
    <row r="856" spans="1:4">
      <c r="A856" s="44" t="s">
        <v>43</v>
      </c>
      <c r="B856" s="44" t="s">
        <v>991</v>
      </c>
      <c r="C856" s="44" t="s">
        <v>1542</v>
      </c>
      <c r="D856" s="44" t="s">
        <v>1286</v>
      </c>
    </row>
    <row r="857" spans="1:4">
      <c r="A857" s="44"/>
      <c r="B857" s="44"/>
      <c r="C857" s="44"/>
      <c r="D857" s="44" t="s">
        <v>505</v>
      </c>
    </row>
    <row r="858" spans="1:4">
      <c r="A858" s="44" t="s">
        <v>1570</v>
      </c>
      <c r="B858" s="44" t="s">
        <v>1571</v>
      </c>
      <c r="C858" s="44" t="s">
        <v>1542</v>
      </c>
      <c r="D858" s="44" t="s">
        <v>1286</v>
      </c>
    </row>
    <row r="859" spans="1:4">
      <c r="A859" s="44"/>
      <c r="B859" s="44"/>
      <c r="C859" s="44"/>
      <c r="D859" s="44" t="s">
        <v>505</v>
      </c>
    </row>
    <row r="860" spans="1:4">
      <c r="A860" s="44" t="s">
        <v>895</v>
      </c>
      <c r="B860" s="44" t="s">
        <v>84</v>
      </c>
      <c r="C860" s="44" t="s">
        <v>1542</v>
      </c>
      <c r="D860" s="44" t="s">
        <v>1286</v>
      </c>
    </row>
    <row r="861" spans="1:4">
      <c r="A861" s="44"/>
      <c r="B861" s="44"/>
      <c r="C861" s="44"/>
      <c r="D861" s="44" t="s">
        <v>505</v>
      </c>
    </row>
    <row r="862" spans="1:4">
      <c r="A862" s="44" t="s">
        <v>1572</v>
      </c>
      <c r="B862" s="44" t="s">
        <v>1573</v>
      </c>
      <c r="C862" s="44" t="s">
        <v>1542</v>
      </c>
      <c r="D862" s="44" t="s">
        <v>1286</v>
      </c>
    </row>
    <row r="863" spans="1:4">
      <c r="A863" s="44"/>
      <c r="B863" s="44"/>
      <c r="C863" s="44"/>
      <c r="D863" s="44" t="s">
        <v>505</v>
      </c>
    </row>
    <row r="864" spans="1:4">
      <c r="A864" s="44" t="s">
        <v>2135</v>
      </c>
      <c r="B864" s="44" t="s">
        <v>1585</v>
      </c>
      <c r="C864" s="44" t="s">
        <v>1542</v>
      </c>
      <c r="D864" s="44" t="s">
        <v>505</v>
      </c>
    </row>
    <row r="865" spans="1:4">
      <c r="A865" s="44" t="s">
        <v>1466</v>
      </c>
      <c r="B865" s="44" t="s">
        <v>1467</v>
      </c>
      <c r="C865" s="44" t="s">
        <v>1542</v>
      </c>
      <c r="D865" s="44" t="s">
        <v>505</v>
      </c>
    </row>
    <row r="866" spans="1:4">
      <c r="A866" s="44" t="s">
        <v>2136</v>
      </c>
      <c r="B866" s="44" t="s">
        <v>992</v>
      </c>
      <c r="C866" s="44" t="s">
        <v>1542</v>
      </c>
      <c r="D866" s="44" t="s">
        <v>1286</v>
      </c>
    </row>
    <row r="867" spans="1:4">
      <c r="A867" s="44"/>
      <c r="B867" s="44"/>
      <c r="C867" s="44"/>
      <c r="D867" s="44" t="s">
        <v>1288</v>
      </c>
    </row>
    <row r="868" spans="1:4">
      <c r="A868" s="44"/>
      <c r="B868" s="44"/>
      <c r="C868" s="44"/>
      <c r="D868" s="44" t="s">
        <v>1287</v>
      </c>
    </row>
    <row r="869" spans="1:4">
      <c r="A869" s="44"/>
      <c r="B869" s="44"/>
      <c r="C869" s="44"/>
      <c r="D869" s="44" t="s">
        <v>505</v>
      </c>
    </row>
    <row r="870" spans="1:4">
      <c r="A870" s="44" t="s">
        <v>44</v>
      </c>
      <c r="B870" s="44" t="s">
        <v>990</v>
      </c>
      <c r="C870" s="44" t="s">
        <v>1542</v>
      </c>
      <c r="D870" s="44" t="s">
        <v>1286</v>
      </c>
    </row>
    <row r="871" spans="1:4">
      <c r="A871" s="44"/>
      <c r="B871" s="44"/>
      <c r="C871" s="44"/>
      <c r="D871" s="44" t="s">
        <v>505</v>
      </c>
    </row>
    <row r="872" spans="1:4">
      <c r="A872" s="44" t="s">
        <v>45</v>
      </c>
      <c r="B872" s="44" t="s">
        <v>989</v>
      </c>
      <c r="C872" s="44" t="s">
        <v>1542</v>
      </c>
      <c r="D872" s="44" t="s">
        <v>1286</v>
      </c>
    </row>
    <row r="873" spans="1:4">
      <c r="A873" s="44"/>
      <c r="B873" s="44"/>
      <c r="C873" s="44"/>
      <c r="D873" s="44" t="s">
        <v>505</v>
      </c>
    </row>
    <row r="874" spans="1:4">
      <c r="A874" s="44" t="s">
        <v>1457</v>
      </c>
      <c r="B874" s="44" t="s">
        <v>1458</v>
      </c>
      <c r="C874" s="44" t="s">
        <v>1542</v>
      </c>
      <c r="D874" s="44" t="s">
        <v>780</v>
      </c>
    </row>
    <row r="875" spans="1:4">
      <c r="A875" s="44" t="s">
        <v>1878</v>
      </c>
      <c r="B875" s="44" t="s">
        <v>703</v>
      </c>
      <c r="C875" s="44" t="s">
        <v>1539</v>
      </c>
      <c r="D875" s="44" t="s">
        <v>1286</v>
      </c>
    </row>
    <row r="876" spans="1:4">
      <c r="A876" s="44"/>
      <c r="B876" s="44"/>
      <c r="C876" s="44"/>
      <c r="D876" s="44" t="s">
        <v>1288</v>
      </c>
    </row>
    <row r="877" spans="1:4">
      <c r="A877" s="44"/>
      <c r="B877" s="44"/>
      <c r="C877" s="44"/>
      <c r="D877" s="44" t="s">
        <v>1287</v>
      </c>
    </row>
    <row r="878" spans="1:4">
      <c r="A878" s="44" t="s">
        <v>1879</v>
      </c>
      <c r="B878" s="44" t="s">
        <v>551</v>
      </c>
      <c r="C878" s="44" t="s">
        <v>1539</v>
      </c>
      <c r="D878" s="44" t="s">
        <v>1286</v>
      </c>
    </row>
    <row r="879" spans="1:4">
      <c r="A879" s="44"/>
      <c r="B879" s="44"/>
      <c r="C879" s="44"/>
      <c r="D879" s="44" t="s">
        <v>1288</v>
      </c>
    </row>
    <row r="880" spans="1:4">
      <c r="A880" s="44"/>
      <c r="B880" s="44"/>
      <c r="C880" s="44"/>
      <c r="D880" s="44" t="s">
        <v>1287</v>
      </c>
    </row>
    <row r="881" spans="1:4">
      <c r="A881" s="44" t="s">
        <v>220</v>
      </c>
      <c r="B881" s="44" t="s">
        <v>221</v>
      </c>
      <c r="C881" s="44" t="s">
        <v>1539</v>
      </c>
      <c r="D881" s="44" t="s">
        <v>1286</v>
      </c>
    </row>
    <row r="882" spans="1:4">
      <c r="A882" s="44"/>
      <c r="B882" s="44"/>
      <c r="C882" s="44"/>
      <c r="D882" s="44" t="s">
        <v>505</v>
      </c>
    </row>
    <row r="883" spans="1:4">
      <c r="A883" s="44"/>
      <c r="B883" s="44"/>
      <c r="C883" s="44"/>
      <c r="D883" s="44" t="s">
        <v>2893</v>
      </c>
    </row>
    <row r="884" spans="1:4">
      <c r="A884" s="44" t="s">
        <v>1880</v>
      </c>
      <c r="B884" s="44" t="s">
        <v>555</v>
      </c>
      <c r="C884" s="44" t="s">
        <v>1539</v>
      </c>
      <c r="D884" s="44" t="s">
        <v>1286</v>
      </c>
    </row>
    <row r="885" spans="1:4">
      <c r="A885" s="44"/>
      <c r="B885" s="44"/>
      <c r="C885" s="44"/>
      <c r="D885" s="44" t="s">
        <v>2893</v>
      </c>
    </row>
    <row r="886" spans="1:4">
      <c r="A886" s="44" t="s">
        <v>530</v>
      </c>
      <c r="B886" s="44" t="s">
        <v>531</v>
      </c>
      <c r="C886" s="44" t="s">
        <v>536</v>
      </c>
      <c r="D886" s="44" t="s">
        <v>1286</v>
      </c>
    </row>
    <row r="887" spans="1:4">
      <c r="A887" s="44"/>
      <c r="B887" s="44"/>
      <c r="C887" s="44"/>
      <c r="D887" s="44" t="s">
        <v>468</v>
      </c>
    </row>
    <row r="888" spans="1:4">
      <c r="A888" s="44"/>
      <c r="B888" s="44"/>
      <c r="C888" s="44"/>
      <c r="D888" s="44" t="s">
        <v>505</v>
      </c>
    </row>
    <row r="889" spans="1:4">
      <c r="A889" s="44" t="s">
        <v>465</v>
      </c>
      <c r="B889" s="44" t="s">
        <v>466</v>
      </c>
      <c r="C889" s="44" t="s">
        <v>536</v>
      </c>
      <c r="D889" s="44" t="s">
        <v>1286</v>
      </c>
    </row>
    <row r="890" spans="1:4">
      <c r="A890" s="44"/>
      <c r="B890" s="44"/>
      <c r="C890" s="44"/>
      <c r="D890" s="44" t="s">
        <v>468</v>
      </c>
    </row>
    <row r="891" spans="1:4">
      <c r="A891" s="44"/>
      <c r="B891" s="44"/>
      <c r="C891" s="44"/>
      <c r="D891" s="44" t="s">
        <v>505</v>
      </c>
    </row>
    <row r="892" spans="1:4">
      <c r="A892" s="44" t="s">
        <v>514</v>
      </c>
      <c r="B892" s="44" t="s">
        <v>515</v>
      </c>
      <c r="C892" s="44" t="s">
        <v>536</v>
      </c>
      <c r="D892" s="44" t="s">
        <v>1286</v>
      </c>
    </row>
    <row r="893" spans="1:4">
      <c r="A893" s="44"/>
      <c r="B893" s="44"/>
      <c r="C893" s="44"/>
      <c r="D893" s="44" t="s">
        <v>468</v>
      </c>
    </row>
    <row r="894" spans="1:4">
      <c r="A894" s="44"/>
      <c r="B894" s="44"/>
      <c r="C894" s="44"/>
      <c r="D894" s="44" t="s">
        <v>505</v>
      </c>
    </row>
    <row r="895" spans="1:4">
      <c r="A895" s="44" t="s">
        <v>528</v>
      </c>
      <c r="B895" s="44" t="s">
        <v>529</v>
      </c>
      <c r="C895" s="44" t="s">
        <v>536</v>
      </c>
      <c r="D895" s="44" t="s">
        <v>1286</v>
      </c>
    </row>
    <row r="896" spans="1:4">
      <c r="A896" s="44"/>
      <c r="B896" s="44"/>
      <c r="C896" s="44"/>
      <c r="D896" s="44" t="s">
        <v>468</v>
      </c>
    </row>
    <row r="897" spans="1:4">
      <c r="A897" s="44"/>
      <c r="B897" s="44"/>
      <c r="C897" s="44"/>
      <c r="D897" s="44" t="s">
        <v>505</v>
      </c>
    </row>
    <row r="898" spans="1:4">
      <c r="A898" s="44" t="s">
        <v>520</v>
      </c>
      <c r="B898" s="44" t="s">
        <v>521</v>
      </c>
      <c r="C898" s="44" t="s">
        <v>536</v>
      </c>
      <c r="D898" s="44" t="s">
        <v>1286</v>
      </c>
    </row>
    <row r="899" spans="1:4">
      <c r="A899" s="44"/>
      <c r="B899" s="44"/>
      <c r="C899" s="44"/>
      <c r="D899" s="44" t="s">
        <v>468</v>
      </c>
    </row>
    <row r="900" spans="1:4">
      <c r="A900" s="44"/>
      <c r="B900" s="44"/>
      <c r="C900" s="44"/>
      <c r="D900" s="44" t="s">
        <v>505</v>
      </c>
    </row>
    <row r="901" spans="1:4">
      <c r="A901" s="44" t="s">
        <v>518</v>
      </c>
      <c r="B901" s="44" t="s">
        <v>519</v>
      </c>
      <c r="C901" s="44" t="s">
        <v>536</v>
      </c>
      <c r="D901" s="44" t="s">
        <v>1286</v>
      </c>
    </row>
    <row r="902" spans="1:4">
      <c r="A902" s="44"/>
      <c r="B902" s="44"/>
      <c r="C902" s="44"/>
      <c r="D902" s="44" t="s">
        <v>468</v>
      </c>
    </row>
    <row r="903" spans="1:4">
      <c r="A903" s="44"/>
      <c r="B903" s="44"/>
      <c r="C903" s="44"/>
      <c r="D903" s="44" t="s">
        <v>505</v>
      </c>
    </row>
    <row r="904" spans="1:4">
      <c r="A904" s="44" t="s">
        <v>1881</v>
      </c>
      <c r="B904" s="44" t="s">
        <v>526</v>
      </c>
      <c r="C904" s="44" t="s">
        <v>536</v>
      </c>
      <c r="D904" s="44" t="s">
        <v>1286</v>
      </c>
    </row>
    <row r="905" spans="1:4">
      <c r="A905" s="44"/>
      <c r="B905" s="44"/>
      <c r="C905" s="44"/>
      <c r="D905" s="44" t="s">
        <v>468</v>
      </c>
    </row>
    <row r="906" spans="1:4">
      <c r="A906" s="44"/>
      <c r="B906" s="44"/>
      <c r="C906" s="44"/>
      <c r="D906" s="44" t="s">
        <v>505</v>
      </c>
    </row>
    <row r="907" spans="1:4">
      <c r="A907" s="44" t="s">
        <v>532</v>
      </c>
      <c r="B907" s="44" t="s">
        <v>533</v>
      </c>
      <c r="C907" s="44" t="s">
        <v>536</v>
      </c>
      <c r="D907" s="44" t="s">
        <v>1286</v>
      </c>
    </row>
    <row r="908" spans="1:4">
      <c r="A908" s="44"/>
      <c r="B908" s="44"/>
      <c r="C908" s="44"/>
      <c r="D908" s="44" t="s">
        <v>468</v>
      </c>
    </row>
    <row r="909" spans="1:4">
      <c r="A909" s="44"/>
      <c r="B909" s="44"/>
      <c r="C909" s="44"/>
      <c r="D909" s="44" t="s">
        <v>505</v>
      </c>
    </row>
    <row r="910" spans="1:4">
      <c r="A910" s="44" t="s">
        <v>516</v>
      </c>
      <c r="B910" s="44" t="s">
        <v>517</v>
      </c>
      <c r="C910" s="44" t="s">
        <v>536</v>
      </c>
      <c r="D910" s="44" t="s">
        <v>1286</v>
      </c>
    </row>
    <row r="911" spans="1:4">
      <c r="A911" s="44"/>
      <c r="B911" s="44"/>
      <c r="C911" s="44"/>
      <c r="D911" s="44" t="s">
        <v>468</v>
      </c>
    </row>
    <row r="912" spans="1:4">
      <c r="A912" s="44"/>
      <c r="B912" s="44"/>
      <c r="C912" s="44"/>
      <c r="D912" s="44" t="s">
        <v>505</v>
      </c>
    </row>
    <row r="913" spans="1:4">
      <c r="A913" s="44" t="s">
        <v>1092</v>
      </c>
      <c r="B913" s="44" t="s">
        <v>1093</v>
      </c>
      <c r="C913" s="44" t="s">
        <v>1543</v>
      </c>
      <c r="D913" s="44" t="s">
        <v>1286</v>
      </c>
    </row>
    <row r="914" spans="1:4">
      <c r="A914" s="44"/>
      <c r="B914" s="44"/>
      <c r="C914" s="44"/>
      <c r="D914" s="44" t="s">
        <v>505</v>
      </c>
    </row>
    <row r="915" spans="1:4">
      <c r="A915" s="44"/>
      <c r="B915" s="44"/>
      <c r="C915" s="44"/>
      <c r="D915" s="44" t="s">
        <v>1815</v>
      </c>
    </row>
    <row r="916" spans="1:4">
      <c r="A916" s="44" t="s">
        <v>3014</v>
      </c>
      <c r="B916" s="44" t="s">
        <v>683</v>
      </c>
      <c r="C916" s="44" t="s">
        <v>1543</v>
      </c>
      <c r="D916" s="44" t="s">
        <v>2058</v>
      </c>
    </row>
    <row r="917" spans="1:4">
      <c r="A917" s="44"/>
      <c r="B917" s="44"/>
      <c r="C917" s="44"/>
      <c r="D917" s="44" t="s">
        <v>505</v>
      </c>
    </row>
    <row r="918" spans="1:4">
      <c r="A918" s="44" t="s">
        <v>3015</v>
      </c>
      <c r="B918" s="44" t="s">
        <v>684</v>
      </c>
      <c r="C918" s="44" t="s">
        <v>1543</v>
      </c>
      <c r="D918" s="44" t="s">
        <v>1286</v>
      </c>
    </row>
    <row r="919" spans="1:4">
      <c r="A919" s="44"/>
      <c r="B919" s="44"/>
      <c r="C919" s="44"/>
      <c r="D919" s="44" t="s">
        <v>1287</v>
      </c>
    </row>
    <row r="920" spans="1:4">
      <c r="A920" s="44"/>
      <c r="B920" s="44"/>
      <c r="C920" s="44"/>
      <c r="D920" s="44" t="s">
        <v>505</v>
      </c>
    </row>
    <row r="921" spans="1:4">
      <c r="A921" s="44"/>
      <c r="B921" s="44"/>
      <c r="C921" s="44"/>
      <c r="D921" s="44" t="s">
        <v>2893</v>
      </c>
    </row>
    <row r="922" spans="1:4">
      <c r="A922" s="44" t="s">
        <v>3016</v>
      </c>
      <c r="B922" s="44" t="s">
        <v>685</v>
      </c>
      <c r="C922" s="44" t="s">
        <v>1543</v>
      </c>
      <c r="D922" s="44" t="s">
        <v>1286</v>
      </c>
    </row>
    <row r="923" spans="1:4">
      <c r="A923" s="44"/>
      <c r="B923" s="44"/>
      <c r="C923" s="44"/>
      <c r="D923" s="44" t="s">
        <v>1287</v>
      </c>
    </row>
    <row r="924" spans="1:4">
      <c r="A924" s="44"/>
      <c r="B924" s="44"/>
      <c r="C924" s="44"/>
      <c r="D924" s="44" t="s">
        <v>505</v>
      </c>
    </row>
    <row r="925" spans="1:4">
      <c r="A925" s="44"/>
      <c r="B925" s="44"/>
      <c r="C925" s="44"/>
      <c r="D925" s="44" t="s">
        <v>2893</v>
      </c>
    </row>
    <row r="926" spans="1:4">
      <c r="A926" s="44" t="s">
        <v>2844</v>
      </c>
      <c r="B926" s="44" t="s">
        <v>2845</v>
      </c>
      <c r="C926" s="44" t="s">
        <v>1543</v>
      </c>
      <c r="D926" s="44" t="s">
        <v>1291</v>
      </c>
    </row>
    <row r="927" spans="1:4">
      <c r="A927" s="44"/>
      <c r="B927" s="44"/>
      <c r="C927" s="44"/>
      <c r="D927" s="44" t="s">
        <v>1286</v>
      </c>
    </row>
    <row r="928" spans="1:4">
      <c r="A928" s="44"/>
      <c r="B928" s="44"/>
      <c r="C928" s="44"/>
      <c r="D928" s="44" t="s">
        <v>505</v>
      </c>
    </row>
    <row r="929" spans="1:4">
      <c r="A929" s="44" t="s">
        <v>2846</v>
      </c>
      <c r="B929" s="44" t="s">
        <v>2847</v>
      </c>
      <c r="C929" s="44" t="s">
        <v>1543</v>
      </c>
      <c r="D929" s="44" t="s">
        <v>1291</v>
      </c>
    </row>
    <row r="930" spans="1:4">
      <c r="A930" s="44"/>
      <c r="B930" s="44"/>
      <c r="C930" s="44"/>
      <c r="D930" s="44" t="s">
        <v>1286</v>
      </c>
    </row>
    <row r="931" spans="1:4">
      <c r="A931" s="44"/>
      <c r="B931" s="44"/>
      <c r="C931" s="44"/>
      <c r="D931" s="44" t="s">
        <v>505</v>
      </c>
    </row>
    <row r="932" spans="1:4">
      <c r="A932" s="44" t="s">
        <v>3017</v>
      </c>
      <c r="B932" s="44" t="s">
        <v>2867</v>
      </c>
      <c r="C932" s="44" t="s">
        <v>1543</v>
      </c>
      <c r="D932" s="44" t="s">
        <v>505</v>
      </c>
    </row>
    <row r="933" spans="1:4">
      <c r="A933" s="44" t="s">
        <v>3018</v>
      </c>
      <c r="B933" s="44" t="s">
        <v>1847</v>
      </c>
      <c r="C933" s="44" t="s">
        <v>1543</v>
      </c>
      <c r="D933" s="44" t="s">
        <v>505</v>
      </c>
    </row>
    <row r="934" spans="1:4">
      <c r="A934" s="44" t="s">
        <v>3019</v>
      </c>
      <c r="B934" s="44" t="s">
        <v>51</v>
      </c>
      <c r="C934" s="44" t="s">
        <v>1543</v>
      </c>
      <c r="D934" s="44" t="s">
        <v>1286</v>
      </c>
    </row>
    <row r="935" spans="1:4">
      <c r="A935" s="44"/>
      <c r="B935" s="44"/>
      <c r="C935" s="44"/>
      <c r="D935" s="44" t="s">
        <v>2058</v>
      </c>
    </row>
    <row r="936" spans="1:4">
      <c r="A936" s="44"/>
      <c r="B936" s="44"/>
      <c r="C936" s="44"/>
      <c r="D936" s="44" t="s">
        <v>505</v>
      </c>
    </row>
    <row r="937" spans="1:4">
      <c r="A937" s="44" t="s">
        <v>3020</v>
      </c>
      <c r="B937" s="44" t="s">
        <v>53</v>
      </c>
      <c r="C937" s="44" t="s">
        <v>1543</v>
      </c>
      <c r="D937" s="44" t="s">
        <v>1286</v>
      </c>
    </row>
    <row r="938" spans="1:4">
      <c r="A938" s="44"/>
      <c r="B938" s="44"/>
      <c r="C938" s="44"/>
      <c r="D938" s="44" t="s">
        <v>2058</v>
      </c>
    </row>
    <row r="939" spans="1:4">
      <c r="A939" s="44"/>
      <c r="B939" s="44"/>
      <c r="C939" s="44"/>
      <c r="D939" s="44" t="s">
        <v>1287</v>
      </c>
    </row>
    <row r="940" spans="1:4">
      <c r="A940" s="44"/>
      <c r="B940" s="44"/>
      <c r="C940" s="44"/>
      <c r="D940" s="44" t="s">
        <v>505</v>
      </c>
    </row>
    <row r="941" spans="1:4">
      <c r="A941" s="44" t="s">
        <v>3021</v>
      </c>
      <c r="B941" s="44" t="s">
        <v>705</v>
      </c>
      <c r="C941" s="44" t="s">
        <v>1543</v>
      </c>
      <c r="D941" s="44" t="s">
        <v>1286</v>
      </c>
    </row>
    <row r="942" spans="1:4">
      <c r="A942" s="44"/>
      <c r="B942" s="44"/>
      <c r="C942" s="44"/>
      <c r="D942" s="44" t="s">
        <v>505</v>
      </c>
    </row>
    <row r="943" spans="1:4">
      <c r="A943" s="44" t="s">
        <v>3022</v>
      </c>
      <c r="B943" s="44" t="s">
        <v>706</v>
      </c>
      <c r="C943" s="44" t="s">
        <v>1543</v>
      </c>
      <c r="D943" s="44" t="s">
        <v>1286</v>
      </c>
    </row>
    <row r="944" spans="1:4">
      <c r="A944" s="44"/>
      <c r="B944" s="44"/>
      <c r="C944" s="44"/>
      <c r="D944" s="44" t="s">
        <v>2058</v>
      </c>
    </row>
    <row r="945" spans="1:4">
      <c r="A945" s="44"/>
      <c r="B945" s="44"/>
      <c r="C945" s="44"/>
      <c r="D945" s="44" t="s">
        <v>505</v>
      </c>
    </row>
    <row r="946" spans="1:4">
      <c r="A946" s="44" t="s">
        <v>3023</v>
      </c>
      <c r="B946" s="44" t="s">
        <v>707</v>
      </c>
      <c r="C946" s="44" t="s">
        <v>1543</v>
      </c>
      <c r="D946" s="44" t="s">
        <v>1286</v>
      </c>
    </row>
    <row r="947" spans="1:4">
      <c r="A947" s="44"/>
      <c r="B947" s="44"/>
      <c r="C947" s="44"/>
      <c r="D947" s="44" t="s">
        <v>505</v>
      </c>
    </row>
    <row r="948" spans="1:4">
      <c r="A948" s="44" t="s">
        <v>3024</v>
      </c>
      <c r="B948" s="44" t="s">
        <v>2919</v>
      </c>
      <c r="C948" s="44" t="s">
        <v>1543</v>
      </c>
      <c r="D948" s="44" t="s">
        <v>505</v>
      </c>
    </row>
    <row r="949" spans="1:4">
      <c r="A949" s="44" t="s">
        <v>3025</v>
      </c>
      <c r="B949" s="44" t="s">
        <v>733</v>
      </c>
      <c r="C949" s="44" t="s">
        <v>1543</v>
      </c>
      <c r="D949" s="44" t="s">
        <v>1286</v>
      </c>
    </row>
    <row r="950" spans="1:4">
      <c r="A950" s="44"/>
      <c r="B950" s="44"/>
      <c r="C950" s="44"/>
      <c r="D950" s="44" t="s">
        <v>505</v>
      </c>
    </row>
    <row r="951" spans="1:4">
      <c r="A951" s="44" t="s">
        <v>3026</v>
      </c>
      <c r="B951" s="44" t="s">
        <v>687</v>
      </c>
      <c r="C951" s="44" t="s">
        <v>1543</v>
      </c>
      <c r="D951" s="44" t="s">
        <v>1291</v>
      </c>
    </row>
    <row r="952" spans="1:4">
      <c r="A952" s="44"/>
      <c r="B952" s="44"/>
      <c r="C952" s="44"/>
      <c r="D952" s="44" t="s">
        <v>1286</v>
      </c>
    </row>
    <row r="953" spans="1:4">
      <c r="A953" s="44"/>
      <c r="B953" s="44"/>
      <c r="C953" s="44"/>
      <c r="D953" s="44" t="s">
        <v>505</v>
      </c>
    </row>
    <row r="954" spans="1:4">
      <c r="A954" s="44" t="s">
        <v>3027</v>
      </c>
      <c r="B954" s="44" t="s">
        <v>688</v>
      </c>
      <c r="C954" s="44" t="s">
        <v>1543</v>
      </c>
      <c r="D954" s="44" t="s">
        <v>1291</v>
      </c>
    </row>
    <row r="955" spans="1:4">
      <c r="A955" s="44"/>
      <c r="B955" s="44"/>
      <c r="C955" s="44"/>
      <c r="D955" s="44" t="s">
        <v>1286</v>
      </c>
    </row>
    <row r="956" spans="1:4">
      <c r="A956" s="44"/>
      <c r="B956" s="44"/>
      <c r="C956" s="44"/>
      <c r="D956" s="44" t="s">
        <v>505</v>
      </c>
    </row>
    <row r="957" spans="1:4">
      <c r="A957" s="44" t="s">
        <v>3028</v>
      </c>
      <c r="B957" s="44" t="s">
        <v>689</v>
      </c>
      <c r="C957" s="44" t="s">
        <v>1543</v>
      </c>
      <c r="D957" s="44" t="s">
        <v>1291</v>
      </c>
    </row>
    <row r="958" spans="1:4">
      <c r="A958" s="44"/>
      <c r="B958" s="44"/>
      <c r="C958" s="44"/>
      <c r="D958" s="44" t="s">
        <v>1286</v>
      </c>
    </row>
    <row r="959" spans="1:4">
      <c r="A959" s="44"/>
      <c r="B959" s="44"/>
      <c r="C959" s="44"/>
      <c r="D959" s="44" t="s">
        <v>505</v>
      </c>
    </row>
    <row r="960" spans="1:4">
      <c r="A960" s="44" t="s">
        <v>3029</v>
      </c>
      <c r="B960" s="44" t="s">
        <v>734</v>
      </c>
      <c r="C960" s="44" t="s">
        <v>1543</v>
      </c>
      <c r="D960" s="44" t="s">
        <v>1286</v>
      </c>
    </row>
    <row r="961" spans="1:4">
      <c r="A961" s="44"/>
      <c r="B961" s="44"/>
      <c r="C961" s="44"/>
      <c r="D961" s="44" t="s">
        <v>505</v>
      </c>
    </row>
    <row r="962" spans="1:4">
      <c r="A962" s="44" t="s">
        <v>3030</v>
      </c>
      <c r="B962" s="44" t="s">
        <v>1090</v>
      </c>
      <c r="C962" s="44" t="s">
        <v>1543</v>
      </c>
      <c r="D962" s="44" t="s">
        <v>1291</v>
      </c>
    </row>
    <row r="963" spans="1:4">
      <c r="A963" s="44"/>
      <c r="B963" s="44"/>
      <c r="C963" s="44"/>
      <c r="D963" s="44" t="s">
        <v>1286</v>
      </c>
    </row>
    <row r="964" spans="1:4">
      <c r="A964" s="44"/>
      <c r="B964" s="44"/>
      <c r="C964" s="44"/>
      <c r="D964" s="44" t="s">
        <v>505</v>
      </c>
    </row>
    <row r="965" spans="1:4">
      <c r="A965" s="44" t="s">
        <v>3031</v>
      </c>
      <c r="B965" s="44" t="s">
        <v>1091</v>
      </c>
      <c r="C965" s="44" t="s">
        <v>1543</v>
      </c>
      <c r="D965" s="44" t="s">
        <v>1286</v>
      </c>
    </row>
    <row r="966" spans="1:4">
      <c r="A966" s="44"/>
      <c r="B966" s="44"/>
      <c r="C966" s="44"/>
      <c r="D966" s="44" t="s">
        <v>2058</v>
      </c>
    </row>
    <row r="967" spans="1:4">
      <c r="A967" s="44"/>
      <c r="B967" s="44"/>
      <c r="C967" s="44"/>
      <c r="D967" s="44" t="s">
        <v>505</v>
      </c>
    </row>
    <row r="968" spans="1:4">
      <c r="A968" s="44" t="s">
        <v>3032</v>
      </c>
      <c r="B968" s="44" t="s">
        <v>719</v>
      </c>
      <c r="C968" s="44" t="s">
        <v>1543</v>
      </c>
      <c r="D968" s="44" t="s">
        <v>1286</v>
      </c>
    </row>
    <row r="969" spans="1:4">
      <c r="A969" s="44"/>
      <c r="B969" s="44"/>
      <c r="C969" s="44"/>
      <c r="D969" s="44" t="s">
        <v>505</v>
      </c>
    </row>
    <row r="970" spans="1:4">
      <c r="A970" s="44" t="s">
        <v>3033</v>
      </c>
      <c r="B970" s="44" t="s">
        <v>52</v>
      </c>
      <c r="C970" s="44" t="s">
        <v>1543</v>
      </c>
      <c r="D970" s="44" t="s">
        <v>1286</v>
      </c>
    </row>
    <row r="971" spans="1:4">
      <c r="A971" s="44"/>
      <c r="B971" s="44"/>
      <c r="C971" s="44"/>
      <c r="D971" s="44" t="s">
        <v>505</v>
      </c>
    </row>
    <row r="972" spans="1:4">
      <c r="A972" s="44" t="s">
        <v>2848</v>
      </c>
      <c r="B972" s="44" t="s">
        <v>2849</v>
      </c>
      <c r="C972" s="44" t="s">
        <v>1543</v>
      </c>
      <c r="D972" s="44" t="s">
        <v>1291</v>
      </c>
    </row>
    <row r="973" spans="1:4">
      <c r="A973" s="44"/>
      <c r="B973" s="44"/>
      <c r="C973" s="44"/>
      <c r="D973" s="44" t="s">
        <v>1286</v>
      </c>
    </row>
    <row r="974" spans="1:4">
      <c r="A974" s="44"/>
      <c r="B974" s="44"/>
      <c r="C974" s="44"/>
      <c r="D974" s="44" t="s">
        <v>505</v>
      </c>
    </row>
    <row r="975" spans="1:4">
      <c r="A975" s="44" t="s">
        <v>2850</v>
      </c>
      <c r="B975" s="44" t="s">
        <v>2851</v>
      </c>
      <c r="C975" s="44" t="s">
        <v>1543</v>
      </c>
      <c r="D975" s="44" t="s">
        <v>1291</v>
      </c>
    </row>
    <row r="976" spans="1:4">
      <c r="A976" s="44"/>
      <c r="B976" s="44"/>
      <c r="C976" s="44"/>
      <c r="D976" s="44" t="s">
        <v>1286</v>
      </c>
    </row>
    <row r="977" spans="1:4">
      <c r="A977" s="44"/>
      <c r="B977" s="44"/>
      <c r="C977" s="44"/>
      <c r="D977" s="44" t="s">
        <v>505</v>
      </c>
    </row>
    <row r="978" spans="1:4">
      <c r="A978" s="44" t="s">
        <v>2852</v>
      </c>
      <c r="B978" s="44" t="s">
        <v>2853</v>
      </c>
      <c r="C978" s="44" t="s">
        <v>1543</v>
      </c>
      <c r="D978" s="44" t="s">
        <v>1291</v>
      </c>
    </row>
    <row r="979" spans="1:4">
      <c r="A979" s="44"/>
      <c r="B979" s="44"/>
      <c r="C979" s="44"/>
      <c r="D979" s="44" t="s">
        <v>1286</v>
      </c>
    </row>
    <row r="980" spans="1:4">
      <c r="A980" s="44"/>
      <c r="B980" s="44"/>
      <c r="C980" s="44"/>
      <c r="D980" s="44" t="s">
        <v>505</v>
      </c>
    </row>
    <row r="981" spans="1:4">
      <c r="A981" s="44" t="s">
        <v>3034</v>
      </c>
      <c r="B981" s="44" t="s">
        <v>82</v>
      </c>
      <c r="C981" s="44" t="s">
        <v>1543</v>
      </c>
      <c r="D981" s="44" t="s">
        <v>505</v>
      </c>
    </row>
    <row r="982" spans="1:4">
      <c r="A982" s="44" t="s">
        <v>2854</v>
      </c>
      <c r="B982" s="44" t="s">
        <v>2855</v>
      </c>
      <c r="C982" s="44" t="s">
        <v>1543</v>
      </c>
      <c r="D982" s="44" t="s">
        <v>1291</v>
      </c>
    </row>
    <row r="983" spans="1:4">
      <c r="A983" s="44"/>
      <c r="B983" s="44"/>
      <c r="C983" s="44"/>
      <c r="D983" s="44" t="s">
        <v>1286</v>
      </c>
    </row>
    <row r="984" spans="1:4">
      <c r="A984" s="44"/>
      <c r="B984" s="44"/>
      <c r="C984" s="44"/>
      <c r="D984" s="44" t="s">
        <v>505</v>
      </c>
    </row>
    <row r="985" spans="1:4">
      <c r="A985" s="44" t="s">
        <v>2856</v>
      </c>
      <c r="B985" s="44" t="s">
        <v>2857</v>
      </c>
      <c r="C985" s="44" t="s">
        <v>1543</v>
      </c>
      <c r="D985" s="44" t="s">
        <v>1291</v>
      </c>
    </row>
    <row r="986" spans="1:4">
      <c r="A986" s="44"/>
      <c r="B986" s="44"/>
      <c r="C986" s="44"/>
      <c r="D986" s="44" t="s">
        <v>1286</v>
      </c>
    </row>
    <row r="987" spans="1:4">
      <c r="A987" s="44"/>
      <c r="B987" s="44"/>
      <c r="C987" s="44"/>
      <c r="D987" s="44" t="s">
        <v>505</v>
      </c>
    </row>
    <row r="988" spans="1:4">
      <c r="A988" s="44" t="s">
        <v>2858</v>
      </c>
      <c r="B988" s="44" t="s">
        <v>2859</v>
      </c>
      <c r="C988" s="44" t="s">
        <v>1543</v>
      </c>
      <c r="D988" s="44" t="s">
        <v>1291</v>
      </c>
    </row>
    <row r="989" spans="1:4">
      <c r="A989" s="44"/>
      <c r="B989" s="44"/>
      <c r="C989" s="44"/>
      <c r="D989" s="44" t="s">
        <v>1286</v>
      </c>
    </row>
    <row r="990" spans="1:4">
      <c r="A990" s="44"/>
      <c r="B990" s="44"/>
      <c r="C990" s="44"/>
      <c r="D990" s="44" t="s">
        <v>505</v>
      </c>
    </row>
    <row r="991" spans="1:4">
      <c r="A991" s="44" t="s">
        <v>3035</v>
      </c>
      <c r="B991" s="44" t="s">
        <v>2437</v>
      </c>
      <c r="C991" s="44" t="s">
        <v>1543</v>
      </c>
      <c r="D991" s="44" t="s">
        <v>505</v>
      </c>
    </row>
    <row r="992" spans="1:4">
      <c r="A992" s="44" t="s">
        <v>54</v>
      </c>
      <c r="B992" s="44" t="s">
        <v>55</v>
      </c>
      <c r="C992" s="44" t="s">
        <v>1543</v>
      </c>
      <c r="D992" s="44" t="s">
        <v>1286</v>
      </c>
    </row>
    <row r="993" spans="1:4">
      <c r="A993" s="44"/>
      <c r="B993" s="44"/>
      <c r="C993" s="44"/>
      <c r="D993" s="44" t="s">
        <v>505</v>
      </c>
    </row>
    <row r="994" spans="1:4">
      <c r="A994" s="44" t="s">
        <v>1094</v>
      </c>
      <c r="B994" s="44" t="s">
        <v>1095</v>
      </c>
      <c r="C994" s="44" t="s">
        <v>1543</v>
      </c>
      <c r="D994" s="44" t="s">
        <v>1291</v>
      </c>
    </row>
    <row r="995" spans="1:4">
      <c r="A995" s="44"/>
      <c r="B995" s="44"/>
      <c r="C995" s="44"/>
      <c r="D995" s="44" t="s">
        <v>1286</v>
      </c>
    </row>
    <row r="996" spans="1:4">
      <c r="A996" s="44"/>
      <c r="B996" s="44"/>
      <c r="C996" s="44"/>
      <c r="D996" s="44" t="s">
        <v>501</v>
      </c>
    </row>
    <row r="997" spans="1:4">
      <c r="A997" s="44"/>
      <c r="B997" s="44"/>
      <c r="C997" s="44"/>
      <c r="D997" s="44" t="s">
        <v>1287</v>
      </c>
    </row>
    <row r="998" spans="1:4">
      <c r="A998" s="44"/>
      <c r="B998" s="44"/>
      <c r="C998" s="44"/>
      <c r="D998" s="44" t="s">
        <v>1289</v>
      </c>
    </row>
    <row r="999" spans="1:4">
      <c r="A999" s="44"/>
      <c r="B999" s="44"/>
      <c r="C999" s="44"/>
      <c r="D999" s="44" t="s">
        <v>467</v>
      </c>
    </row>
    <row r="1000" spans="1:4">
      <c r="A1000" s="44"/>
      <c r="B1000" s="44"/>
      <c r="C1000" s="44"/>
      <c r="D1000" s="44" t="s">
        <v>502</v>
      </c>
    </row>
    <row r="1001" spans="1:4">
      <c r="A1001" s="44"/>
      <c r="B1001" s="44"/>
      <c r="C1001" s="44"/>
      <c r="D1001" s="44" t="s">
        <v>1815</v>
      </c>
    </row>
    <row r="1002" spans="1:4">
      <c r="A1002" s="44" t="s">
        <v>1096</v>
      </c>
      <c r="B1002" s="44" t="s">
        <v>1097</v>
      </c>
      <c r="C1002" s="44" t="s">
        <v>1543</v>
      </c>
      <c r="D1002" s="44" t="s">
        <v>1291</v>
      </c>
    </row>
    <row r="1003" spans="1:4">
      <c r="A1003" s="44"/>
      <c r="B1003" s="44"/>
      <c r="C1003" s="44"/>
      <c r="D1003" s="44" t="s">
        <v>1286</v>
      </c>
    </row>
    <row r="1004" spans="1:4">
      <c r="A1004" s="44"/>
      <c r="B1004" s="44"/>
      <c r="C1004" s="44"/>
      <c r="D1004" s="44" t="s">
        <v>505</v>
      </c>
    </row>
    <row r="1005" spans="1:4">
      <c r="A1005" s="44"/>
      <c r="B1005" s="44"/>
      <c r="C1005" s="44"/>
      <c r="D1005" s="44" t="s">
        <v>1815</v>
      </c>
    </row>
    <row r="1006" spans="1:4">
      <c r="A1006" s="44" t="s">
        <v>38</v>
      </c>
      <c r="B1006" s="44" t="s">
        <v>1098</v>
      </c>
      <c r="C1006" s="44" t="s">
        <v>1543</v>
      </c>
      <c r="D1006" s="44" t="s">
        <v>1291</v>
      </c>
    </row>
    <row r="1007" spans="1:4">
      <c r="A1007" s="44"/>
      <c r="B1007" s="44"/>
      <c r="C1007" s="44"/>
      <c r="D1007" s="44" t="s">
        <v>1286</v>
      </c>
    </row>
    <row r="1008" spans="1:4">
      <c r="A1008" s="44"/>
      <c r="B1008" s="44"/>
      <c r="C1008" s="44"/>
      <c r="D1008" s="44" t="s">
        <v>505</v>
      </c>
    </row>
    <row r="1009" spans="1:4">
      <c r="A1009" s="44" t="s">
        <v>901</v>
      </c>
      <c r="B1009" s="44" t="s">
        <v>1099</v>
      </c>
      <c r="C1009" s="44" t="s">
        <v>1543</v>
      </c>
      <c r="D1009" s="44" t="s">
        <v>1286</v>
      </c>
    </row>
    <row r="1010" spans="1:4">
      <c r="A1010" s="44"/>
      <c r="B1010" s="44"/>
      <c r="C1010" s="44"/>
      <c r="D1010" s="44" t="s">
        <v>505</v>
      </c>
    </row>
    <row r="1011" spans="1:4">
      <c r="A1011" s="44" t="s">
        <v>1100</v>
      </c>
      <c r="B1011" s="44" t="s">
        <v>1101</v>
      </c>
      <c r="C1011" s="44" t="s">
        <v>1543</v>
      </c>
      <c r="D1011" s="44" t="s">
        <v>1291</v>
      </c>
    </row>
    <row r="1012" spans="1:4">
      <c r="A1012" s="44"/>
      <c r="B1012" s="44"/>
      <c r="C1012" s="44"/>
      <c r="D1012" s="44" t="s">
        <v>1286</v>
      </c>
    </row>
    <row r="1013" spans="1:4">
      <c r="A1013" s="44"/>
      <c r="B1013" s="44"/>
      <c r="C1013" s="44"/>
      <c r="D1013" s="44" t="s">
        <v>2058</v>
      </c>
    </row>
    <row r="1014" spans="1:4">
      <c r="A1014" s="44"/>
      <c r="B1014" s="44"/>
      <c r="C1014" s="44"/>
      <c r="D1014" s="44" t="s">
        <v>505</v>
      </c>
    </row>
    <row r="1015" spans="1:4">
      <c r="A1015" s="44" t="s">
        <v>1115</v>
      </c>
      <c r="B1015" s="44" t="s">
        <v>1116</v>
      </c>
      <c r="C1015" s="44" t="s">
        <v>1543</v>
      </c>
      <c r="D1015" s="44" t="s">
        <v>1291</v>
      </c>
    </row>
    <row r="1016" spans="1:4">
      <c r="A1016" s="44"/>
      <c r="B1016" s="44"/>
      <c r="C1016" s="44"/>
      <c r="D1016" s="44" t="s">
        <v>1286</v>
      </c>
    </row>
    <row r="1017" spans="1:4">
      <c r="A1017" s="44" t="s">
        <v>1117</v>
      </c>
      <c r="B1017" s="44" t="s">
        <v>1118</v>
      </c>
      <c r="C1017" s="44" t="s">
        <v>1543</v>
      </c>
      <c r="D1017" s="44" t="s">
        <v>1291</v>
      </c>
    </row>
    <row r="1018" spans="1:4">
      <c r="A1018" s="44"/>
      <c r="B1018" s="44"/>
      <c r="C1018" s="44"/>
      <c r="D1018" s="44" t="s">
        <v>1286</v>
      </c>
    </row>
    <row r="1019" spans="1:4">
      <c r="A1019" s="44"/>
      <c r="B1019" s="44"/>
      <c r="C1019" s="44"/>
      <c r="D1019" s="44" t="s">
        <v>1289</v>
      </c>
    </row>
    <row r="1020" spans="1:4">
      <c r="A1020" s="44" t="s">
        <v>1599</v>
      </c>
      <c r="B1020" s="44" t="s">
        <v>1600</v>
      </c>
      <c r="C1020" s="44" t="s">
        <v>1543</v>
      </c>
      <c r="D1020" s="44" t="s">
        <v>1291</v>
      </c>
    </row>
    <row r="1021" spans="1:4">
      <c r="A1021" s="44"/>
      <c r="B1021" s="44"/>
      <c r="C1021" s="44"/>
      <c r="D1021" s="44" t="s">
        <v>1286</v>
      </c>
    </row>
    <row r="1022" spans="1:4">
      <c r="A1022" s="44"/>
      <c r="B1022" s="44"/>
      <c r="C1022" s="44"/>
      <c r="D1022" s="44" t="s">
        <v>505</v>
      </c>
    </row>
    <row r="1023" spans="1:4">
      <c r="A1023" s="44"/>
      <c r="B1023" s="44"/>
      <c r="C1023" s="44"/>
      <c r="D1023" s="44" t="s">
        <v>1815</v>
      </c>
    </row>
    <row r="1024" spans="1:4">
      <c r="A1024" s="44" t="s">
        <v>908</v>
      </c>
      <c r="B1024" s="44" t="s">
        <v>1601</v>
      </c>
      <c r="C1024" s="44" t="s">
        <v>1543</v>
      </c>
      <c r="D1024" s="44" t="s">
        <v>1181</v>
      </c>
    </row>
    <row r="1025" spans="1:4">
      <c r="A1025" s="44" t="s">
        <v>2830</v>
      </c>
      <c r="B1025" s="44" t="s">
        <v>2812</v>
      </c>
      <c r="C1025" s="44" t="s">
        <v>1543</v>
      </c>
      <c r="D1025" s="44" t="s">
        <v>505</v>
      </c>
    </row>
    <row r="1026" spans="1:4">
      <c r="A1026" s="44" t="s">
        <v>1827</v>
      </c>
      <c r="B1026" s="44" t="s">
        <v>1848</v>
      </c>
      <c r="C1026" s="44" t="s">
        <v>1543</v>
      </c>
      <c r="D1026" s="44" t="s">
        <v>505</v>
      </c>
    </row>
    <row r="1027" spans="1:4">
      <c r="A1027" s="44" t="s">
        <v>2710</v>
      </c>
      <c r="B1027" s="44" t="s">
        <v>1112</v>
      </c>
      <c r="C1027" s="44" t="s">
        <v>1543</v>
      </c>
      <c r="D1027" s="44" t="s">
        <v>1291</v>
      </c>
    </row>
    <row r="1028" spans="1:4">
      <c r="A1028" s="44"/>
      <c r="B1028" s="44"/>
      <c r="C1028" s="44"/>
      <c r="D1028" s="44" t="s">
        <v>1286</v>
      </c>
    </row>
    <row r="1029" spans="1:4">
      <c r="A1029" s="44"/>
      <c r="B1029" s="44"/>
      <c r="C1029" s="44"/>
      <c r="D1029" s="44" t="s">
        <v>505</v>
      </c>
    </row>
    <row r="1030" spans="1:4">
      <c r="A1030" s="44" t="s">
        <v>1828</v>
      </c>
      <c r="B1030" s="44" t="s">
        <v>1849</v>
      </c>
      <c r="C1030" s="44" t="s">
        <v>1543</v>
      </c>
      <c r="D1030" s="44" t="s">
        <v>505</v>
      </c>
    </row>
    <row r="1031" spans="1:4">
      <c r="A1031" s="44" t="s">
        <v>1602</v>
      </c>
      <c r="B1031" s="44" t="s">
        <v>1603</v>
      </c>
      <c r="C1031" s="44" t="s">
        <v>1543</v>
      </c>
      <c r="D1031" s="44" t="s">
        <v>1291</v>
      </c>
    </row>
    <row r="1032" spans="1:4">
      <c r="A1032" s="44"/>
      <c r="B1032" s="44"/>
      <c r="C1032" s="44"/>
      <c r="D1032" s="44" t="s">
        <v>1286</v>
      </c>
    </row>
    <row r="1033" spans="1:4">
      <c r="A1033" s="44" t="s">
        <v>1604</v>
      </c>
      <c r="B1033" s="44" t="s">
        <v>1605</v>
      </c>
      <c r="C1033" s="44" t="s">
        <v>1543</v>
      </c>
      <c r="D1033" s="44" t="s">
        <v>1291</v>
      </c>
    </row>
    <row r="1034" spans="1:4">
      <c r="A1034" s="44"/>
      <c r="B1034" s="44"/>
      <c r="C1034" s="44"/>
      <c r="D1034" s="44" t="s">
        <v>1286</v>
      </c>
    </row>
    <row r="1035" spans="1:4">
      <c r="A1035" s="44" t="s">
        <v>1606</v>
      </c>
      <c r="B1035" s="44" t="s">
        <v>1607</v>
      </c>
      <c r="C1035" s="44" t="s">
        <v>1543</v>
      </c>
      <c r="D1035" s="44" t="s">
        <v>1291</v>
      </c>
    </row>
    <row r="1036" spans="1:4">
      <c r="A1036" s="44"/>
      <c r="B1036" s="44"/>
      <c r="C1036" s="44"/>
      <c r="D1036" s="44" t="s">
        <v>1286</v>
      </c>
    </row>
    <row r="1037" spans="1:4">
      <c r="A1037" s="44" t="s">
        <v>1608</v>
      </c>
      <c r="B1037" s="44" t="s">
        <v>1609</v>
      </c>
      <c r="C1037" s="44" t="s">
        <v>1543</v>
      </c>
      <c r="D1037" s="44" t="s">
        <v>1291</v>
      </c>
    </row>
    <row r="1038" spans="1:4">
      <c r="A1038" s="44"/>
      <c r="B1038" s="44"/>
      <c r="C1038" s="44"/>
      <c r="D1038" s="44" t="s">
        <v>1286</v>
      </c>
    </row>
    <row r="1039" spans="1:4">
      <c r="A1039" s="44" t="s">
        <v>1610</v>
      </c>
      <c r="B1039" s="44" t="s">
        <v>1611</v>
      </c>
      <c r="C1039" s="44" t="s">
        <v>1543</v>
      </c>
      <c r="D1039" s="44" t="s">
        <v>1291</v>
      </c>
    </row>
    <row r="1040" spans="1:4">
      <c r="A1040" s="44"/>
      <c r="B1040" s="44"/>
      <c r="C1040" s="44"/>
      <c r="D1040" s="44" t="s">
        <v>1286</v>
      </c>
    </row>
    <row r="1041" spans="1:4">
      <c r="A1041" s="44" t="s">
        <v>1612</v>
      </c>
      <c r="B1041" s="44" t="s">
        <v>1613</v>
      </c>
      <c r="C1041" s="44" t="s">
        <v>1543</v>
      </c>
      <c r="D1041" s="44" t="s">
        <v>1291</v>
      </c>
    </row>
    <row r="1042" spans="1:4">
      <c r="A1042" s="44"/>
      <c r="B1042" s="44"/>
      <c r="C1042" s="44"/>
      <c r="D1042" s="44" t="s">
        <v>1286</v>
      </c>
    </row>
    <row r="1043" spans="1:4">
      <c r="A1043" s="44" t="s">
        <v>2137</v>
      </c>
      <c r="B1043" s="44" t="s">
        <v>452</v>
      </c>
      <c r="C1043" s="44" t="s">
        <v>1543</v>
      </c>
      <c r="D1043" s="44" t="s">
        <v>1291</v>
      </c>
    </row>
    <row r="1044" spans="1:4">
      <c r="A1044" s="44"/>
      <c r="B1044" s="44"/>
      <c r="C1044" s="44"/>
      <c r="D1044" s="44" t="s">
        <v>1286</v>
      </c>
    </row>
    <row r="1045" spans="1:4">
      <c r="A1045" s="44" t="s">
        <v>1644</v>
      </c>
      <c r="B1045" s="44" t="s">
        <v>1102</v>
      </c>
      <c r="C1045" s="44" t="s">
        <v>1543</v>
      </c>
      <c r="D1045" s="44" t="s">
        <v>1291</v>
      </c>
    </row>
    <row r="1046" spans="1:4">
      <c r="A1046" s="44"/>
      <c r="B1046" s="44"/>
      <c r="C1046" s="44"/>
      <c r="D1046" s="44" t="s">
        <v>1286</v>
      </c>
    </row>
    <row r="1047" spans="1:4">
      <c r="A1047" s="44"/>
      <c r="B1047" s="44"/>
      <c r="C1047" s="44"/>
      <c r="D1047" s="44" t="s">
        <v>505</v>
      </c>
    </row>
    <row r="1048" spans="1:4">
      <c r="A1048" s="44"/>
      <c r="B1048" s="44"/>
      <c r="C1048" s="44"/>
      <c r="D1048" s="44" t="s">
        <v>1815</v>
      </c>
    </row>
    <row r="1049" spans="1:4">
      <c r="A1049" s="44" t="s">
        <v>1580</v>
      </c>
      <c r="B1049" s="44" t="s">
        <v>1103</v>
      </c>
      <c r="C1049" s="44" t="s">
        <v>1543</v>
      </c>
      <c r="D1049" s="44" t="s">
        <v>1291</v>
      </c>
    </row>
    <row r="1050" spans="1:4">
      <c r="A1050" s="44"/>
      <c r="B1050" s="44"/>
      <c r="C1050" s="44"/>
      <c r="D1050" s="44" t="s">
        <v>1286</v>
      </c>
    </row>
    <row r="1051" spans="1:4">
      <c r="A1051" s="44"/>
      <c r="B1051" s="44"/>
      <c r="C1051" s="44"/>
      <c r="D1051" s="44" t="s">
        <v>1288</v>
      </c>
    </row>
    <row r="1052" spans="1:4">
      <c r="A1052" s="44"/>
      <c r="B1052" s="44"/>
      <c r="C1052" s="44"/>
      <c r="D1052" s="44" t="s">
        <v>1287</v>
      </c>
    </row>
    <row r="1053" spans="1:4">
      <c r="A1053" s="44"/>
      <c r="B1053" s="44"/>
      <c r="C1053" s="44"/>
      <c r="D1053" s="44" t="s">
        <v>1289</v>
      </c>
    </row>
    <row r="1054" spans="1:4">
      <c r="A1054" s="44"/>
      <c r="B1054" s="44"/>
      <c r="C1054" s="44"/>
      <c r="D1054" s="44" t="s">
        <v>505</v>
      </c>
    </row>
    <row r="1055" spans="1:4">
      <c r="A1055" s="44"/>
      <c r="B1055" s="44"/>
      <c r="C1055" s="44"/>
      <c r="D1055" s="44" t="s">
        <v>502</v>
      </c>
    </row>
    <row r="1056" spans="1:4">
      <c r="A1056" s="44"/>
      <c r="B1056" s="44"/>
      <c r="C1056" s="44"/>
      <c r="D1056" s="44" t="s">
        <v>1815</v>
      </c>
    </row>
    <row r="1057" spans="1:4">
      <c r="A1057" s="44" t="s">
        <v>1581</v>
      </c>
      <c r="B1057" s="44" t="s">
        <v>1342</v>
      </c>
      <c r="C1057" s="44" t="s">
        <v>1543</v>
      </c>
      <c r="D1057" s="44" t="s">
        <v>1286</v>
      </c>
    </row>
    <row r="1058" spans="1:4">
      <c r="A1058" s="44"/>
      <c r="B1058" s="44"/>
      <c r="C1058" s="44"/>
      <c r="D1058" s="44" t="s">
        <v>505</v>
      </c>
    </row>
    <row r="1059" spans="1:4">
      <c r="A1059" s="44" t="s">
        <v>1615</v>
      </c>
      <c r="B1059" s="44" t="s">
        <v>1104</v>
      </c>
      <c r="C1059" s="44" t="s">
        <v>1543</v>
      </c>
      <c r="D1059" s="44" t="s">
        <v>504</v>
      </c>
    </row>
    <row r="1060" spans="1:4">
      <c r="A1060" s="44"/>
      <c r="B1060" s="44"/>
      <c r="C1060" s="44"/>
      <c r="D1060" s="44" t="s">
        <v>1291</v>
      </c>
    </row>
    <row r="1061" spans="1:4">
      <c r="A1061" s="44"/>
      <c r="B1061" s="44"/>
      <c r="C1061" s="44"/>
      <c r="D1061" s="44" t="s">
        <v>1286</v>
      </c>
    </row>
    <row r="1062" spans="1:4">
      <c r="A1062" s="44"/>
      <c r="B1062" s="44"/>
      <c r="C1062" s="44"/>
      <c r="D1062" s="44" t="s">
        <v>501</v>
      </c>
    </row>
    <row r="1063" spans="1:4">
      <c r="A1063" s="44"/>
      <c r="B1063" s="44"/>
      <c r="C1063" s="44"/>
      <c r="D1063" s="44" t="s">
        <v>1288</v>
      </c>
    </row>
    <row r="1064" spans="1:4">
      <c r="A1064" s="44"/>
      <c r="B1064" s="44"/>
      <c r="C1064" s="44"/>
      <c r="D1064" s="44" t="s">
        <v>1287</v>
      </c>
    </row>
    <row r="1065" spans="1:4">
      <c r="A1065" s="44"/>
      <c r="B1065" s="44"/>
      <c r="C1065" s="44"/>
      <c r="D1065" s="44" t="s">
        <v>1289</v>
      </c>
    </row>
    <row r="1066" spans="1:4">
      <c r="A1066" s="44"/>
      <c r="B1066" s="44"/>
      <c r="C1066" s="44"/>
      <c r="D1066" s="44" t="s">
        <v>467</v>
      </c>
    </row>
    <row r="1067" spans="1:4">
      <c r="A1067" s="44"/>
      <c r="B1067" s="44"/>
      <c r="C1067" s="44"/>
      <c r="D1067" s="44" t="s">
        <v>502</v>
      </c>
    </row>
    <row r="1068" spans="1:4">
      <c r="A1068" s="44"/>
      <c r="B1068" s="44"/>
      <c r="C1068" s="44"/>
      <c r="D1068" s="44" t="s">
        <v>1815</v>
      </c>
    </row>
    <row r="1069" spans="1:4">
      <c r="A1069" s="44" t="s">
        <v>1617</v>
      </c>
      <c r="B1069" s="44" t="s">
        <v>1105</v>
      </c>
      <c r="C1069" s="44" t="s">
        <v>1543</v>
      </c>
      <c r="D1069" s="44" t="s">
        <v>1291</v>
      </c>
    </row>
    <row r="1070" spans="1:4">
      <c r="A1070" s="44"/>
      <c r="B1070" s="44"/>
      <c r="C1070" s="44"/>
      <c r="D1070" s="44" t="s">
        <v>1286</v>
      </c>
    </row>
    <row r="1071" spans="1:4">
      <c r="A1071" s="44"/>
      <c r="B1071" s="44"/>
      <c r="C1071" s="44"/>
      <c r="D1071" s="44" t="s">
        <v>505</v>
      </c>
    </row>
    <row r="1072" spans="1:4">
      <c r="A1072" s="44"/>
      <c r="B1072" s="44"/>
      <c r="C1072" s="44"/>
      <c r="D1072" s="44" t="s">
        <v>1815</v>
      </c>
    </row>
    <row r="1073" spans="1:4">
      <c r="A1073" s="44" t="s">
        <v>1618</v>
      </c>
      <c r="B1073" s="44" t="s">
        <v>1107</v>
      </c>
      <c r="C1073" s="44" t="s">
        <v>1543</v>
      </c>
      <c r="D1073" s="44" t="s">
        <v>1291</v>
      </c>
    </row>
    <row r="1074" spans="1:4">
      <c r="A1074" s="44"/>
      <c r="B1074" s="44"/>
      <c r="C1074" s="44"/>
      <c r="D1074" s="44" t="s">
        <v>1286</v>
      </c>
    </row>
    <row r="1075" spans="1:4">
      <c r="A1075" s="44"/>
      <c r="B1075" s="44"/>
      <c r="C1075" s="44"/>
      <c r="D1075" s="44" t="s">
        <v>1815</v>
      </c>
    </row>
    <row r="1076" spans="1:4">
      <c r="A1076" s="44" t="s">
        <v>903</v>
      </c>
      <c r="B1076" s="44" t="s">
        <v>1108</v>
      </c>
      <c r="C1076" s="44" t="s">
        <v>1543</v>
      </c>
      <c r="D1076" s="44" t="s">
        <v>1286</v>
      </c>
    </row>
    <row r="1077" spans="1:4">
      <c r="A1077" s="44"/>
      <c r="B1077" s="44"/>
      <c r="C1077" s="44"/>
      <c r="D1077" s="44" t="s">
        <v>505</v>
      </c>
    </row>
    <row r="1078" spans="1:4">
      <c r="A1078" s="44"/>
      <c r="B1078" s="44"/>
      <c r="C1078" s="44"/>
      <c r="D1078" s="44" t="s">
        <v>1815</v>
      </c>
    </row>
    <row r="1079" spans="1:4">
      <c r="A1079" s="44" t="s">
        <v>904</v>
      </c>
      <c r="B1079" s="44" t="s">
        <v>1109</v>
      </c>
      <c r="C1079" s="44" t="s">
        <v>1543</v>
      </c>
      <c r="D1079" s="44" t="s">
        <v>1286</v>
      </c>
    </row>
    <row r="1080" spans="1:4">
      <c r="A1080" s="44"/>
      <c r="B1080" s="44"/>
      <c r="C1080" s="44"/>
      <c r="D1080" s="44" t="s">
        <v>505</v>
      </c>
    </row>
    <row r="1081" spans="1:4">
      <c r="A1081" s="44"/>
      <c r="B1081" s="44"/>
      <c r="C1081" s="44"/>
      <c r="D1081" s="44" t="s">
        <v>1815</v>
      </c>
    </row>
    <row r="1082" spans="1:4">
      <c r="A1082" s="44" t="s">
        <v>1645</v>
      </c>
      <c r="B1082" s="44" t="s">
        <v>1110</v>
      </c>
      <c r="C1082" s="44" t="s">
        <v>1543</v>
      </c>
      <c r="D1082" s="44" t="s">
        <v>1291</v>
      </c>
    </row>
    <row r="1083" spans="1:4">
      <c r="A1083" s="44"/>
      <c r="B1083" s="44"/>
      <c r="C1083" s="44"/>
      <c r="D1083" s="44" t="s">
        <v>1286</v>
      </c>
    </row>
    <row r="1084" spans="1:4">
      <c r="A1084" s="44"/>
      <c r="B1084" s="44"/>
      <c r="C1084" s="44"/>
      <c r="D1084" s="44" t="s">
        <v>505</v>
      </c>
    </row>
    <row r="1085" spans="1:4">
      <c r="A1085" s="44" t="s">
        <v>905</v>
      </c>
      <c r="B1085" s="44" t="s">
        <v>1111</v>
      </c>
      <c r="C1085" s="44" t="s">
        <v>1543</v>
      </c>
      <c r="D1085" s="44" t="s">
        <v>1286</v>
      </c>
    </row>
    <row r="1086" spans="1:4">
      <c r="A1086" s="44"/>
      <c r="B1086" s="44"/>
      <c r="C1086" s="44"/>
      <c r="D1086" s="44" t="s">
        <v>505</v>
      </c>
    </row>
    <row r="1087" spans="1:4">
      <c r="A1087" s="44"/>
      <c r="B1087" s="44"/>
      <c r="C1087" s="44"/>
      <c r="D1087" s="44" t="s">
        <v>1815</v>
      </c>
    </row>
    <row r="1088" spans="1:4">
      <c r="A1088" s="44" t="s">
        <v>1619</v>
      </c>
      <c r="B1088" s="44" t="s">
        <v>979</v>
      </c>
      <c r="C1088" s="44" t="s">
        <v>1543</v>
      </c>
      <c r="D1088" s="44" t="s">
        <v>1291</v>
      </c>
    </row>
    <row r="1089" spans="1:4">
      <c r="A1089" s="44"/>
      <c r="B1089" s="44"/>
      <c r="C1089" s="44"/>
      <c r="D1089" s="44" t="s">
        <v>1286</v>
      </c>
    </row>
    <row r="1090" spans="1:4">
      <c r="A1090" s="44"/>
      <c r="B1090" s="44"/>
      <c r="C1090" s="44"/>
      <c r="D1090" s="44" t="s">
        <v>1815</v>
      </c>
    </row>
    <row r="1091" spans="1:4">
      <c r="A1091" s="44" t="s">
        <v>1620</v>
      </c>
      <c r="B1091" s="44" t="s">
        <v>1113</v>
      </c>
      <c r="C1091" s="44" t="s">
        <v>1543</v>
      </c>
      <c r="D1091" s="44" t="s">
        <v>1291</v>
      </c>
    </row>
    <row r="1092" spans="1:4">
      <c r="A1092" s="44"/>
      <c r="B1092" s="44"/>
      <c r="C1092" s="44"/>
      <c r="D1092" s="44" t="s">
        <v>1286</v>
      </c>
    </row>
    <row r="1093" spans="1:4">
      <c r="A1093" s="44"/>
      <c r="B1093" s="44"/>
      <c r="C1093" s="44"/>
      <c r="D1093" s="44" t="s">
        <v>1815</v>
      </c>
    </row>
    <row r="1094" spans="1:4">
      <c r="A1094" s="44" t="s">
        <v>902</v>
      </c>
      <c r="B1094" s="44" t="s">
        <v>1106</v>
      </c>
      <c r="C1094" s="44" t="s">
        <v>1543</v>
      </c>
      <c r="D1094" s="44" t="s">
        <v>1286</v>
      </c>
    </row>
    <row r="1095" spans="1:4">
      <c r="A1095" s="44"/>
      <c r="B1095" s="44"/>
      <c r="C1095" s="44"/>
      <c r="D1095" s="44" t="s">
        <v>505</v>
      </c>
    </row>
    <row r="1096" spans="1:4">
      <c r="A1096" s="44"/>
      <c r="B1096" s="44"/>
      <c r="C1096" s="44"/>
      <c r="D1096" s="44" t="s">
        <v>1815</v>
      </c>
    </row>
    <row r="1097" spans="1:4">
      <c r="A1097" s="44" t="s">
        <v>906</v>
      </c>
      <c r="B1097" s="44" t="s">
        <v>1114</v>
      </c>
      <c r="C1097" s="44" t="s">
        <v>1543</v>
      </c>
      <c r="D1097" s="44" t="s">
        <v>1286</v>
      </c>
    </row>
    <row r="1098" spans="1:4">
      <c r="A1098" s="44"/>
      <c r="B1098" s="44"/>
      <c r="C1098" s="44"/>
      <c r="D1098" s="44" t="s">
        <v>505</v>
      </c>
    </row>
    <row r="1099" spans="1:4">
      <c r="A1099" s="44"/>
      <c r="B1099" s="44"/>
      <c r="C1099" s="44"/>
      <c r="D1099" s="44" t="s">
        <v>1815</v>
      </c>
    </row>
    <row r="1100" spans="1:4">
      <c r="A1100" s="44" t="s">
        <v>1683</v>
      </c>
      <c r="B1100" s="44" t="s">
        <v>1684</v>
      </c>
      <c r="C1100" s="44" t="s">
        <v>1543</v>
      </c>
      <c r="D1100" s="44" t="s">
        <v>1291</v>
      </c>
    </row>
    <row r="1101" spans="1:4">
      <c r="A1101" s="44"/>
      <c r="B1101" s="44"/>
      <c r="C1101" s="44"/>
      <c r="D1101" s="44" t="s">
        <v>1286</v>
      </c>
    </row>
    <row r="1102" spans="1:4">
      <c r="A1102" s="44" t="s">
        <v>1685</v>
      </c>
      <c r="B1102" s="44" t="s">
        <v>1686</v>
      </c>
      <c r="C1102" s="44" t="s">
        <v>1543</v>
      </c>
      <c r="D1102" s="44" t="s">
        <v>1286</v>
      </c>
    </row>
    <row r="1103" spans="1:4">
      <c r="A1103" s="44"/>
      <c r="B1103" s="44"/>
      <c r="C1103" s="44"/>
      <c r="D1103" s="44" t="s">
        <v>2058</v>
      </c>
    </row>
    <row r="1104" spans="1:4">
      <c r="A1104" s="44"/>
      <c r="B1104" s="44"/>
      <c r="C1104" s="44"/>
      <c r="D1104" s="44" t="s">
        <v>505</v>
      </c>
    </row>
    <row r="1105" spans="1:4">
      <c r="A1105" s="44" t="s">
        <v>777</v>
      </c>
      <c r="B1105" s="44" t="s">
        <v>1700</v>
      </c>
      <c r="C1105" s="44" t="s">
        <v>1543</v>
      </c>
      <c r="D1105" s="44" t="s">
        <v>1291</v>
      </c>
    </row>
    <row r="1106" spans="1:4">
      <c r="A1106" s="44"/>
      <c r="B1106" s="44"/>
      <c r="C1106" s="44"/>
      <c r="D1106" s="44" t="s">
        <v>1286</v>
      </c>
    </row>
    <row r="1107" spans="1:4">
      <c r="A1107" s="44"/>
      <c r="B1107" s="44"/>
      <c r="C1107" s="44"/>
      <c r="D1107" s="44" t="s">
        <v>2058</v>
      </c>
    </row>
    <row r="1108" spans="1:4">
      <c r="A1108" s="44"/>
      <c r="B1108" s="44"/>
      <c r="C1108" s="44"/>
      <c r="D1108" s="44" t="s">
        <v>505</v>
      </c>
    </row>
    <row r="1109" spans="1:4">
      <c r="A1109" s="44"/>
      <c r="B1109" s="44"/>
      <c r="C1109" s="44"/>
      <c r="D1109" s="44" t="s">
        <v>467</v>
      </c>
    </row>
    <row r="1110" spans="1:4">
      <c r="A1110" s="44" t="s">
        <v>1687</v>
      </c>
      <c r="B1110" s="44" t="s">
        <v>1688</v>
      </c>
      <c r="C1110" s="44" t="s">
        <v>1543</v>
      </c>
      <c r="D1110" s="44" t="s">
        <v>1286</v>
      </c>
    </row>
    <row r="1111" spans="1:4">
      <c r="A1111" s="44"/>
      <c r="B1111" s="44"/>
      <c r="C1111" s="44"/>
      <c r="D1111" s="44" t="s">
        <v>505</v>
      </c>
    </row>
    <row r="1112" spans="1:4">
      <c r="A1112" s="44" t="s">
        <v>716</v>
      </c>
      <c r="B1112" s="44" t="s">
        <v>1689</v>
      </c>
      <c r="C1112" s="44" t="s">
        <v>1543</v>
      </c>
      <c r="D1112" s="44" t="s">
        <v>1286</v>
      </c>
    </row>
    <row r="1113" spans="1:4">
      <c r="A1113" s="44"/>
      <c r="B1113" s="44"/>
      <c r="C1113" s="44"/>
      <c r="D1113" s="44" t="s">
        <v>505</v>
      </c>
    </row>
    <row r="1114" spans="1:4">
      <c r="A1114" s="44" t="s">
        <v>1690</v>
      </c>
      <c r="B1114" s="44" t="s">
        <v>1691</v>
      </c>
      <c r="C1114" s="44" t="s">
        <v>1543</v>
      </c>
      <c r="D1114" s="44" t="s">
        <v>1286</v>
      </c>
    </row>
    <row r="1115" spans="1:4">
      <c r="A1115" s="44"/>
      <c r="B1115" s="44"/>
      <c r="C1115" s="44"/>
      <c r="D1115" s="44" t="s">
        <v>505</v>
      </c>
    </row>
    <row r="1116" spans="1:4">
      <c r="A1116" s="44" t="s">
        <v>1692</v>
      </c>
      <c r="B1116" s="44" t="s">
        <v>1693</v>
      </c>
      <c r="C1116" s="44" t="s">
        <v>1543</v>
      </c>
      <c r="D1116" s="44" t="s">
        <v>1286</v>
      </c>
    </row>
    <row r="1117" spans="1:4">
      <c r="A1117" s="44"/>
      <c r="B1117" s="44"/>
      <c r="C1117" s="44"/>
      <c r="D1117" s="44" t="s">
        <v>1815</v>
      </c>
    </row>
    <row r="1118" spans="1:4">
      <c r="A1118" s="44" t="s">
        <v>1694</v>
      </c>
      <c r="B1118" s="44" t="s">
        <v>1695</v>
      </c>
      <c r="C1118" s="44" t="s">
        <v>1543</v>
      </c>
      <c r="D1118" s="44" t="s">
        <v>1286</v>
      </c>
    </row>
    <row r="1119" spans="1:4">
      <c r="A1119" s="44"/>
      <c r="B1119" s="44"/>
      <c r="C1119" s="44"/>
      <c r="D1119" s="44" t="s">
        <v>505</v>
      </c>
    </row>
    <row r="1120" spans="1:4">
      <c r="A1120" s="44" t="s">
        <v>1696</v>
      </c>
      <c r="B1120" s="44" t="s">
        <v>1699</v>
      </c>
      <c r="C1120" s="44" t="s">
        <v>1543</v>
      </c>
      <c r="D1120" s="44" t="s">
        <v>1286</v>
      </c>
    </row>
    <row r="1121" spans="1:4">
      <c r="A1121" s="44"/>
      <c r="B1121" s="44"/>
      <c r="C1121" s="44"/>
      <c r="D1121" s="44" t="s">
        <v>505</v>
      </c>
    </row>
    <row r="1122" spans="1:4">
      <c r="A1122" s="44" t="s">
        <v>1701</v>
      </c>
      <c r="B1122" s="44" t="s">
        <v>1702</v>
      </c>
      <c r="C1122" s="44" t="s">
        <v>1543</v>
      </c>
      <c r="D1122" s="44" t="s">
        <v>1286</v>
      </c>
    </row>
    <row r="1123" spans="1:4">
      <c r="A1123" s="44"/>
      <c r="B1123" s="44"/>
      <c r="C1123" s="44"/>
      <c r="D1123" s="44" t="s">
        <v>505</v>
      </c>
    </row>
    <row r="1124" spans="1:4">
      <c r="A1124" s="44"/>
      <c r="B1124" s="44"/>
      <c r="C1124" s="44"/>
      <c r="D1124" s="44" t="s">
        <v>1815</v>
      </c>
    </row>
    <row r="1125" spans="1:4">
      <c r="A1125" s="44" t="s">
        <v>1703</v>
      </c>
      <c r="B1125" s="44" t="s">
        <v>1704</v>
      </c>
      <c r="C1125" s="44" t="s">
        <v>1543</v>
      </c>
      <c r="D1125" s="44" t="s">
        <v>1286</v>
      </c>
    </row>
    <row r="1126" spans="1:4">
      <c r="A1126" s="44"/>
      <c r="B1126" s="44"/>
      <c r="C1126" s="44"/>
      <c r="D1126" s="44" t="s">
        <v>505</v>
      </c>
    </row>
    <row r="1127" spans="1:4">
      <c r="A1127" s="44" t="s">
        <v>2914</v>
      </c>
      <c r="B1127" s="44" t="s">
        <v>2915</v>
      </c>
      <c r="C1127" s="44" t="s">
        <v>1543</v>
      </c>
      <c r="D1127" s="44" t="s">
        <v>505</v>
      </c>
    </row>
    <row r="1128" spans="1:4">
      <c r="A1128" s="44" t="s">
        <v>2916</v>
      </c>
      <c r="B1128" s="44" t="s">
        <v>2917</v>
      </c>
      <c r="C1128" s="44" t="s">
        <v>1543</v>
      </c>
      <c r="D1128" s="44" t="s">
        <v>1286</v>
      </c>
    </row>
    <row r="1129" spans="1:4">
      <c r="A1129" s="44"/>
      <c r="B1129" s="44"/>
      <c r="C1129" s="44"/>
      <c r="D1129" s="44" t="s">
        <v>505</v>
      </c>
    </row>
    <row r="1130" spans="1:4">
      <c r="A1130" s="44" t="s">
        <v>3036</v>
      </c>
      <c r="B1130" s="44" t="s">
        <v>78</v>
      </c>
      <c r="C1130" s="44" t="s">
        <v>1543</v>
      </c>
      <c r="D1130" s="44" t="s">
        <v>1286</v>
      </c>
    </row>
    <row r="1131" spans="1:4">
      <c r="A1131" s="44"/>
      <c r="B1131" s="44"/>
      <c r="C1131" s="44"/>
      <c r="D1131" s="44" t="s">
        <v>2058</v>
      </c>
    </row>
    <row r="1132" spans="1:4">
      <c r="A1132" s="44"/>
      <c r="B1132" s="44"/>
      <c r="C1132" s="44"/>
      <c r="D1132" s="44" t="s">
        <v>505</v>
      </c>
    </row>
    <row r="1133" spans="1:4">
      <c r="A1133" s="44" t="s">
        <v>896</v>
      </c>
      <c r="B1133" s="44" t="s">
        <v>682</v>
      </c>
      <c r="C1133" s="44" t="s">
        <v>1543</v>
      </c>
      <c r="D1133" s="44" t="s">
        <v>1286</v>
      </c>
    </row>
    <row r="1134" spans="1:4">
      <c r="A1134" s="44"/>
      <c r="B1134" s="44"/>
      <c r="C1134" s="44"/>
      <c r="D1134" s="44" t="s">
        <v>2058</v>
      </c>
    </row>
    <row r="1135" spans="1:4">
      <c r="A1135" s="44"/>
      <c r="B1135" s="44"/>
      <c r="C1135" s="44"/>
      <c r="D1135" s="44" t="s">
        <v>505</v>
      </c>
    </row>
    <row r="1136" spans="1:4">
      <c r="A1136" s="44" t="s">
        <v>2880</v>
      </c>
      <c r="B1136" s="44" t="s">
        <v>2866</v>
      </c>
      <c r="C1136" s="44" t="s">
        <v>1543</v>
      </c>
      <c r="D1136" s="44" t="s">
        <v>505</v>
      </c>
    </row>
    <row r="1137" spans="1:4">
      <c r="A1137" s="44" t="s">
        <v>1649</v>
      </c>
      <c r="B1137" s="44" t="s">
        <v>681</v>
      </c>
      <c r="C1137" s="44" t="s">
        <v>1543</v>
      </c>
      <c r="D1137" s="44" t="s">
        <v>1291</v>
      </c>
    </row>
    <row r="1138" spans="1:4">
      <c r="A1138" s="44"/>
      <c r="B1138" s="44"/>
      <c r="C1138" s="44"/>
      <c r="D1138" s="44" t="s">
        <v>1286</v>
      </c>
    </row>
    <row r="1139" spans="1:4">
      <c r="A1139" s="44" t="s">
        <v>1650</v>
      </c>
      <c r="B1139" s="44" t="s">
        <v>1705</v>
      </c>
      <c r="C1139" s="44" t="s">
        <v>1543</v>
      </c>
      <c r="D1139" s="44" t="s">
        <v>1291</v>
      </c>
    </row>
    <row r="1140" spans="1:4">
      <c r="A1140" s="44"/>
      <c r="B1140" s="44"/>
      <c r="C1140" s="44"/>
      <c r="D1140" s="44" t="s">
        <v>1286</v>
      </c>
    </row>
    <row r="1141" spans="1:4">
      <c r="A1141" s="44" t="s">
        <v>1651</v>
      </c>
      <c r="B1141" s="44" t="s">
        <v>1706</v>
      </c>
      <c r="C1141" s="44" t="s">
        <v>1543</v>
      </c>
      <c r="D1141" s="44" t="s">
        <v>1291</v>
      </c>
    </row>
    <row r="1142" spans="1:4">
      <c r="A1142" s="44"/>
      <c r="B1142" s="44"/>
      <c r="C1142" s="44"/>
      <c r="D1142" s="44" t="s">
        <v>1286</v>
      </c>
    </row>
    <row r="1143" spans="1:4">
      <c r="A1143" s="44" t="s">
        <v>1652</v>
      </c>
      <c r="B1143" s="44" t="s">
        <v>1707</v>
      </c>
      <c r="C1143" s="44" t="s">
        <v>1543</v>
      </c>
      <c r="D1143" s="44" t="s">
        <v>1291</v>
      </c>
    </row>
    <row r="1144" spans="1:4">
      <c r="A1144" s="44"/>
      <c r="B1144" s="44"/>
      <c r="C1144" s="44"/>
      <c r="D1144" s="44" t="s">
        <v>1286</v>
      </c>
    </row>
    <row r="1145" spans="1:4">
      <c r="A1145" s="44" t="s">
        <v>1653</v>
      </c>
      <c r="B1145" s="44" t="s">
        <v>1708</v>
      </c>
      <c r="C1145" s="44" t="s">
        <v>1543</v>
      </c>
      <c r="D1145" s="44" t="s">
        <v>1291</v>
      </c>
    </row>
    <row r="1146" spans="1:4">
      <c r="A1146" s="44"/>
      <c r="B1146" s="44"/>
      <c r="C1146" s="44"/>
      <c r="D1146" s="44" t="s">
        <v>1286</v>
      </c>
    </row>
    <row r="1147" spans="1:4">
      <c r="A1147" s="44" t="s">
        <v>1639</v>
      </c>
      <c r="B1147" s="44" t="s">
        <v>686</v>
      </c>
      <c r="C1147" s="44" t="s">
        <v>1543</v>
      </c>
      <c r="D1147" s="44" t="s">
        <v>1286</v>
      </c>
    </row>
    <row r="1148" spans="1:4">
      <c r="A1148" s="44"/>
      <c r="B1148" s="44"/>
      <c r="C1148" s="44"/>
      <c r="D1148" s="44" t="s">
        <v>1287</v>
      </c>
    </row>
    <row r="1149" spans="1:4">
      <c r="A1149" s="44"/>
      <c r="B1149" s="44"/>
      <c r="C1149" s="44"/>
      <c r="D1149" s="44" t="s">
        <v>505</v>
      </c>
    </row>
    <row r="1150" spans="1:4">
      <c r="A1150" s="44" t="s">
        <v>1882</v>
      </c>
      <c r="B1150" s="44" t="s">
        <v>79</v>
      </c>
      <c r="C1150" s="44" t="s">
        <v>1543</v>
      </c>
      <c r="D1150" s="44" t="s">
        <v>1286</v>
      </c>
    </row>
    <row r="1151" spans="1:4">
      <c r="A1151" s="44"/>
      <c r="B1151" s="44"/>
      <c r="C1151" s="44"/>
      <c r="D1151" s="44" t="s">
        <v>505</v>
      </c>
    </row>
    <row r="1152" spans="1:4">
      <c r="A1152" s="44" t="s">
        <v>776</v>
      </c>
      <c r="B1152" s="44" t="s">
        <v>297</v>
      </c>
      <c r="C1152" s="44" t="s">
        <v>1543</v>
      </c>
      <c r="D1152" s="44" t="s">
        <v>1286</v>
      </c>
    </row>
    <row r="1153" spans="1:4">
      <c r="A1153" s="44"/>
      <c r="B1153" s="44"/>
      <c r="C1153" s="44"/>
      <c r="D1153" s="44" t="s">
        <v>2058</v>
      </c>
    </row>
    <row r="1154" spans="1:4">
      <c r="A1154" s="44"/>
      <c r="B1154" s="44"/>
      <c r="C1154" s="44"/>
      <c r="D1154" s="44" t="s">
        <v>505</v>
      </c>
    </row>
    <row r="1155" spans="1:4">
      <c r="A1155" s="44" t="s">
        <v>1709</v>
      </c>
      <c r="B1155" s="44" t="s">
        <v>1710</v>
      </c>
      <c r="C1155" s="44" t="s">
        <v>1543</v>
      </c>
      <c r="D1155" s="44" t="s">
        <v>1291</v>
      </c>
    </row>
    <row r="1156" spans="1:4">
      <c r="A1156" s="44"/>
      <c r="B1156" s="44"/>
      <c r="C1156" s="44"/>
      <c r="D1156" s="44" t="s">
        <v>1286</v>
      </c>
    </row>
    <row r="1157" spans="1:4">
      <c r="A1157" s="44"/>
      <c r="B1157" s="44"/>
      <c r="C1157" s="44"/>
      <c r="D1157" s="44" t="s">
        <v>1815</v>
      </c>
    </row>
    <row r="1158" spans="1:4">
      <c r="A1158" s="44" t="s">
        <v>2860</v>
      </c>
      <c r="B1158" s="44" t="s">
        <v>2861</v>
      </c>
      <c r="C1158" s="44" t="s">
        <v>1543</v>
      </c>
      <c r="D1158" s="44" t="s">
        <v>505</v>
      </c>
    </row>
    <row r="1159" spans="1:4">
      <c r="A1159" s="44" t="s">
        <v>50</v>
      </c>
      <c r="B1159" s="44" t="s">
        <v>1720</v>
      </c>
      <c r="C1159" s="44" t="s">
        <v>1543</v>
      </c>
      <c r="D1159" s="44" t="s">
        <v>1291</v>
      </c>
    </row>
    <row r="1160" spans="1:4">
      <c r="A1160" s="44"/>
      <c r="B1160" s="44"/>
      <c r="C1160" s="44"/>
      <c r="D1160" s="44" t="s">
        <v>1286</v>
      </c>
    </row>
    <row r="1161" spans="1:4">
      <c r="A1161" s="44"/>
      <c r="B1161" s="44"/>
      <c r="C1161" s="44"/>
      <c r="D1161" s="44" t="s">
        <v>2058</v>
      </c>
    </row>
    <row r="1162" spans="1:4">
      <c r="A1162" s="44"/>
      <c r="B1162" s="44"/>
      <c r="C1162" s="44"/>
      <c r="D1162" s="44" t="s">
        <v>505</v>
      </c>
    </row>
    <row r="1163" spans="1:4">
      <c r="A1163" s="44" t="s">
        <v>67</v>
      </c>
      <c r="B1163" s="44" t="s">
        <v>80</v>
      </c>
      <c r="C1163" s="44" t="s">
        <v>1543</v>
      </c>
      <c r="D1163" s="44" t="s">
        <v>1286</v>
      </c>
    </row>
    <row r="1164" spans="1:4">
      <c r="A1164" s="44"/>
      <c r="B1164" s="44"/>
      <c r="C1164" s="44"/>
      <c r="D1164" s="44" t="s">
        <v>505</v>
      </c>
    </row>
    <row r="1165" spans="1:4">
      <c r="A1165" s="44" t="s">
        <v>2711</v>
      </c>
      <c r="B1165" s="44" t="s">
        <v>2712</v>
      </c>
      <c r="C1165" s="44" t="s">
        <v>1543</v>
      </c>
      <c r="D1165" s="44" t="s">
        <v>1286</v>
      </c>
    </row>
    <row r="1166" spans="1:4">
      <c r="A1166" s="44"/>
      <c r="B1166" s="44"/>
      <c r="C1166" s="44"/>
      <c r="D1166" s="44" t="s">
        <v>505</v>
      </c>
    </row>
    <row r="1167" spans="1:4">
      <c r="A1167" s="44" t="s">
        <v>600</v>
      </c>
      <c r="B1167" s="44" t="s">
        <v>601</v>
      </c>
      <c r="C1167" s="44" t="s">
        <v>1543</v>
      </c>
      <c r="D1167" s="44" t="s">
        <v>1286</v>
      </c>
    </row>
    <row r="1168" spans="1:4">
      <c r="A1168" s="44"/>
      <c r="B1168" s="44"/>
      <c r="C1168" s="44"/>
      <c r="D1168" s="44" t="s">
        <v>505</v>
      </c>
    </row>
    <row r="1169" spans="1:4">
      <c r="A1169" s="44" t="s">
        <v>1711</v>
      </c>
      <c r="B1169" s="44" t="s">
        <v>1712</v>
      </c>
      <c r="C1169" s="44" t="s">
        <v>1543</v>
      </c>
      <c r="D1169" s="44" t="s">
        <v>1286</v>
      </c>
    </row>
    <row r="1170" spans="1:4">
      <c r="A1170" s="44"/>
      <c r="B1170" s="44"/>
      <c r="C1170" s="44"/>
      <c r="D1170" s="44" t="s">
        <v>2058</v>
      </c>
    </row>
    <row r="1171" spans="1:4">
      <c r="A1171" s="44"/>
      <c r="B1171" s="44"/>
      <c r="C1171" s="44"/>
      <c r="D1171" s="44" t="s">
        <v>505</v>
      </c>
    </row>
    <row r="1172" spans="1:4">
      <c r="A1172" s="44" t="s">
        <v>884</v>
      </c>
      <c r="B1172" s="44" t="s">
        <v>635</v>
      </c>
      <c r="C1172" s="44" t="s">
        <v>1543</v>
      </c>
      <c r="D1172" s="44" t="s">
        <v>1286</v>
      </c>
    </row>
    <row r="1173" spans="1:4">
      <c r="A1173" s="44"/>
      <c r="B1173" s="44"/>
      <c r="C1173" s="44"/>
      <c r="D1173" s="44" t="s">
        <v>505</v>
      </c>
    </row>
    <row r="1174" spans="1:4">
      <c r="A1174" s="44" t="s">
        <v>47</v>
      </c>
      <c r="B1174" s="44" t="s">
        <v>1713</v>
      </c>
      <c r="C1174" s="44" t="s">
        <v>1543</v>
      </c>
      <c r="D1174" s="44" t="s">
        <v>1286</v>
      </c>
    </row>
    <row r="1175" spans="1:4">
      <c r="A1175" s="44"/>
      <c r="B1175" s="44"/>
      <c r="C1175" s="44"/>
      <c r="D1175" s="44" t="s">
        <v>2058</v>
      </c>
    </row>
    <row r="1176" spans="1:4">
      <c r="A1176" s="44"/>
      <c r="B1176" s="44"/>
      <c r="C1176" s="44"/>
      <c r="D1176" s="44" t="s">
        <v>505</v>
      </c>
    </row>
    <row r="1177" spans="1:4">
      <c r="A1177" s="44" t="s">
        <v>1883</v>
      </c>
      <c r="B1177" s="44" t="s">
        <v>950</v>
      </c>
      <c r="C1177" s="44" t="s">
        <v>1543</v>
      </c>
      <c r="D1177" s="44" t="s">
        <v>1286</v>
      </c>
    </row>
    <row r="1178" spans="1:4">
      <c r="A1178" s="44"/>
      <c r="B1178" s="44"/>
      <c r="C1178" s="44"/>
      <c r="D1178" s="44" t="s">
        <v>2058</v>
      </c>
    </row>
    <row r="1179" spans="1:4">
      <c r="A1179" s="44"/>
      <c r="B1179" s="44"/>
      <c r="C1179" s="44"/>
      <c r="D1179" s="44" t="s">
        <v>505</v>
      </c>
    </row>
    <row r="1180" spans="1:4">
      <c r="A1180" s="44" t="s">
        <v>1884</v>
      </c>
      <c r="B1180" s="44" t="s">
        <v>1614</v>
      </c>
      <c r="C1180" s="44" t="s">
        <v>1543</v>
      </c>
      <c r="D1180" s="44" t="s">
        <v>505</v>
      </c>
    </row>
    <row r="1181" spans="1:4">
      <c r="A1181" s="44" t="s">
        <v>1714</v>
      </c>
      <c r="B1181" s="44" t="s">
        <v>1715</v>
      </c>
      <c r="C1181" s="44" t="s">
        <v>1543</v>
      </c>
      <c r="D1181" s="44" t="s">
        <v>1291</v>
      </c>
    </row>
    <row r="1182" spans="1:4">
      <c r="A1182" s="44"/>
      <c r="B1182" s="44"/>
      <c r="C1182" s="44"/>
      <c r="D1182" s="44" t="s">
        <v>1286</v>
      </c>
    </row>
    <row r="1183" spans="1:4">
      <c r="A1183" s="44"/>
      <c r="B1183" s="44"/>
      <c r="C1183" s="44"/>
      <c r="D1183" s="44" t="s">
        <v>501</v>
      </c>
    </row>
    <row r="1184" spans="1:4">
      <c r="A1184" s="44"/>
      <c r="B1184" s="44"/>
      <c r="C1184" s="44"/>
      <c r="D1184" s="44" t="s">
        <v>2058</v>
      </c>
    </row>
    <row r="1185" spans="1:4">
      <c r="A1185" s="44"/>
      <c r="B1185" s="44"/>
      <c r="C1185" s="44"/>
      <c r="D1185" s="44" t="s">
        <v>1288</v>
      </c>
    </row>
    <row r="1186" spans="1:4">
      <c r="A1186" s="44"/>
      <c r="B1186" s="44"/>
      <c r="C1186" s="44"/>
      <c r="D1186" s="44" t="s">
        <v>505</v>
      </c>
    </row>
    <row r="1187" spans="1:4">
      <c r="A1187" s="44"/>
      <c r="B1187" s="44"/>
      <c r="C1187" s="44"/>
      <c r="D1187" s="44" t="s">
        <v>467</v>
      </c>
    </row>
    <row r="1188" spans="1:4">
      <c r="A1188" s="44" t="s">
        <v>1676</v>
      </c>
      <c r="B1188" s="44" t="s">
        <v>720</v>
      </c>
      <c r="C1188" s="44" t="s">
        <v>1543</v>
      </c>
      <c r="D1188" s="44" t="s">
        <v>1286</v>
      </c>
    </row>
    <row r="1189" spans="1:4">
      <c r="A1189" s="44"/>
      <c r="B1189" s="44"/>
      <c r="C1189" s="44"/>
      <c r="D1189" s="44" t="s">
        <v>1288</v>
      </c>
    </row>
    <row r="1190" spans="1:4">
      <c r="A1190" s="44"/>
      <c r="B1190" s="44"/>
      <c r="C1190" s="44"/>
      <c r="D1190" s="44" t="s">
        <v>505</v>
      </c>
    </row>
    <row r="1191" spans="1:4">
      <c r="A1191" s="44" t="s">
        <v>729</v>
      </c>
      <c r="B1191" s="44" t="s">
        <v>730</v>
      </c>
      <c r="C1191" s="44" t="s">
        <v>1543</v>
      </c>
      <c r="D1191" s="44" t="s">
        <v>1286</v>
      </c>
    </row>
    <row r="1192" spans="1:4">
      <c r="A1192" s="44"/>
      <c r="B1192" s="44"/>
      <c r="C1192" s="44"/>
      <c r="D1192" s="44" t="s">
        <v>505</v>
      </c>
    </row>
    <row r="1193" spans="1:4">
      <c r="A1193" s="44" t="s">
        <v>1716</v>
      </c>
      <c r="B1193" s="44" t="s">
        <v>1717</v>
      </c>
      <c r="C1193" s="44" t="s">
        <v>1543</v>
      </c>
      <c r="D1193" s="44" t="s">
        <v>1286</v>
      </c>
    </row>
    <row r="1194" spans="1:4">
      <c r="A1194" s="44"/>
      <c r="B1194" s="44"/>
      <c r="C1194" s="44"/>
      <c r="D1194" s="44" t="s">
        <v>505</v>
      </c>
    </row>
    <row r="1195" spans="1:4">
      <c r="A1195" s="44"/>
      <c r="B1195" s="44"/>
      <c r="C1195" s="44"/>
      <c r="D1195" s="44" t="s">
        <v>467</v>
      </c>
    </row>
    <row r="1196" spans="1:4">
      <c r="A1196" s="44"/>
      <c r="B1196" s="44"/>
      <c r="C1196" s="44"/>
      <c r="D1196" s="44" t="s">
        <v>1815</v>
      </c>
    </row>
    <row r="1197" spans="1:4">
      <c r="A1197" s="44" t="s">
        <v>725</v>
      </c>
      <c r="B1197" s="44" t="s">
        <v>726</v>
      </c>
      <c r="C1197" s="44" t="s">
        <v>1543</v>
      </c>
      <c r="D1197" s="44" t="s">
        <v>1286</v>
      </c>
    </row>
    <row r="1198" spans="1:4">
      <c r="A1198" s="44"/>
      <c r="B1198" s="44"/>
      <c r="C1198" s="44"/>
      <c r="D1198" s="44" t="s">
        <v>505</v>
      </c>
    </row>
    <row r="1199" spans="1:4">
      <c r="A1199" s="44" t="s">
        <v>1718</v>
      </c>
      <c r="B1199" s="44" t="s">
        <v>1719</v>
      </c>
      <c r="C1199" s="44" t="s">
        <v>1543</v>
      </c>
      <c r="D1199" s="44" t="s">
        <v>1286</v>
      </c>
    </row>
    <row r="1200" spans="1:4">
      <c r="A1200" s="44"/>
      <c r="B1200" s="44"/>
      <c r="C1200" s="44"/>
      <c r="D1200" s="44" t="s">
        <v>505</v>
      </c>
    </row>
    <row r="1201" spans="1:4">
      <c r="A1201" s="44" t="s">
        <v>56</v>
      </c>
      <c r="B1201" s="44" t="s">
        <v>57</v>
      </c>
      <c r="C1201" s="44" t="s">
        <v>1543</v>
      </c>
      <c r="D1201" s="44" t="s">
        <v>505</v>
      </c>
    </row>
    <row r="1202" spans="1:4">
      <c r="A1202" s="44" t="s">
        <v>1721</v>
      </c>
      <c r="B1202" s="44" t="s">
        <v>1722</v>
      </c>
      <c r="C1202" s="44" t="s">
        <v>1543</v>
      </c>
      <c r="D1202" s="44" t="s">
        <v>1291</v>
      </c>
    </row>
    <row r="1203" spans="1:4">
      <c r="A1203" s="44"/>
      <c r="B1203" s="44"/>
      <c r="C1203" s="44"/>
      <c r="D1203" s="44" t="s">
        <v>1286</v>
      </c>
    </row>
    <row r="1204" spans="1:4">
      <c r="A1204" s="44"/>
      <c r="B1204" s="44"/>
      <c r="C1204" s="44"/>
      <c r="D1204" s="44" t="s">
        <v>1287</v>
      </c>
    </row>
    <row r="1205" spans="1:4">
      <c r="A1205" s="44"/>
      <c r="B1205" s="44"/>
      <c r="C1205" s="44"/>
      <c r="D1205" s="44" t="s">
        <v>505</v>
      </c>
    </row>
    <row r="1206" spans="1:4">
      <c r="A1206" s="44" t="s">
        <v>721</v>
      </c>
      <c r="B1206" s="44" t="s">
        <v>722</v>
      </c>
      <c r="C1206" s="44" t="s">
        <v>1543</v>
      </c>
      <c r="D1206" s="44" t="s">
        <v>505</v>
      </c>
    </row>
    <row r="1207" spans="1:4">
      <c r="A1207" s="44" t="s">
        <v>1388</v>
      </c>
      <c r="B1207" s="44" t="s">
        <v>1389</v>
      </c>
      <c r="C1207" s="44" t="s">
        <v>1543</v>
      </c>
      <c r="D1207" s="44" t="s">
        <v>1286</v>
      </c>
    </row>
    <row r="1208" spans="1:4">
      <c r="A1208" s="44"/>
      <c r="B1208" s="44"/>
      <c r="C1208" s="44"/>
      <c r="D1208" s="44" t="s">
        <v>505</v>
      </c>
    </row>
    <row r="1209" spans="1:4">
      <c r="A1209" s="44" t="s">
        <v>68</v>
      </c>
      <c r="B1209" s="44" t="s">
        <v>83</v>
      </c>
      <c r="C1209" s="44" t="s">
        <v>1543</v>
      </c>
      <c r="D1209" s="44" t="s">
        <v>1286</v>
      </c>
    </row>
    <row r="1210" spans="1:4">
      <c r="A1210" s="44"/>
      <c r="B1210" s="44"/>
      <c r="C1210" s="44"/>
      <c r="D1210" s="44" t="s">
        <v>505</v>
      </c>
    </row>
    <row r="1211" spans="1:4">
      <c r="A1211" s="44" t="s">
        <v>1723</v>
      </c>
      <c r="B1211" s="44" t="s">
        <v>949</v>
      </c>
      <c r="C1211" s="44" t="s">
        <v>1543</v>
      </c>
      <c r="D1211" s="44" t="s">
        <v>1286</v>
      </c>
    </row>
    <row r="1212" spans="1:4">
      <c r="A1212" s="44"/>
      <c r="B1212" s="44"/>
      <c r="C1212" s="44"/>
      <c r="D1212" s="44" t="s">
        <v>2058</v>
      </c>
    </row>
    <row r="1213" spans="1:4">
      <c r="A1213" s="44"/>
      <c r="B1213" s="44"/>
      <c r="C1213" s="44"/>
      <c r="D1213" s="44" t="s">
        <v>505</v>
      </c>
    </row>
    <row r="1214" spans="1:4">
      <c r="A1214" s="44" t="s">
        <v>2912</v>
      </c>
      <c r="B1214" s="44" t="s">
        <v>2913</v>
      </c>
      <c r="C1214" s="44" t="s">
        <v>1543</v>
      </c>
      <c r="D1214" s="44" t="s">
        <v>505</v>
      </c>
    </row>
    <row r="1215" spans="1:4">
      <c r="A1215" s="44" t="s">
        <v>1165</v>
      </c>
      <c r="B1215" s="44" t="s">
        <v>951</v>
      </c>
      <c r="C1215" s="44" t="s">
        <v>1543</v>
      </c>
      <c r="D1215" s="44" t="s">
        <v>1286</v>
      </c>
    </row>
    <row r="1216" spans="1:4">
      <c r="A1216" s="44"/>
      <c r="B1216" s="44"/>
      <c r="C1216" s="44"/>
      <c r="D1216" s="44" t="s">
        <v>1288</v>
      </c>
    </row>
    <row r="1217" spans="1:4">
      <c r="A1217" s="44"/>
      <c r="B1217" s="44"/>
      <c r="C1217" s="44"/>
      <c r="D1217" s="44" t="s">
        <v>1287</v>
      </c>
    </row>
    <row r="1218" spans="1:4">
      <c r="A1218" s="44"/>
      <c r="B1218" s="44"/>
      <c r="C1218" s="44"/>
      <c r="D1218" s="44" t="s">
        <v>505</v>
      </c>
    </row>
    <row r="1219" spans="1:4">
      <c r="A1219" s="44" t="s">
        <v>731</v>
      </c>
      <c r="B1219" s="44" t="s">
        <v>732</v>
      </c>
      <c r="C1219" s="44" t="s">
        <v>1543</v>
      </c>
      <c r="D1219" s="44" t="s">
        <v>1286</v>
      </c>
    </row>
    <row r="1220" spans="1:4">
      <c r="A1220" s="44"/>
      <c r="B1220" s="44"/>
      <c r="C1220" s="44"/>
      <c r="D1220" s="44" t="s">
        <v>505</v>
      </c>
    </row>
    <row r="1221" spans="1:4">
      <c r="A1221" s="44" t="s">
        <v>1478</v>
      </c>
      <c r="B1221" s="44" t="s">
        <v>1479</v>
      </c>
      <c r="C1221" s="44" t="s">
        <v>1543</v>
      </c>
      <c r="D1221" s="44" t="s">
        <v>1286</v>
      </c>
    </row>
    <row r="1222" spans="1:4">
      <c r="A1222" s="44"/>
      <c r="B1222" s="44"/>
      <c r="C1222" s="44"/>
      <c r="D1222" s="44" t="s">
        <v>505</v>
      </c>
    </row>
    <row r="1223" spans="1:4">
      <c r="A1223" s="44" t="s">
        <v>1437</v>
      </c>
      <c r="B1223" s="44" t="s">
        <v>1438</v>
      </c>
      <c r="C1223" s="44" t="s">
        <v>1543</v>
      </c>
      <c r="D1223" s="44" t="s">
        <v>505</v>
      </c>
    </row>
    <row r="1224" spans="1:4">
      <c r="A1224" s="44" t="s">
        <v>622</v>
      </c>
      <c r="B1224" s="44" t="s">
        <v>634</v>
      </c>
      <c r="C1224" s="44" t="s">
        <v>1543</v>
      </c>
      <c r="D1224" s="44" t="s">
        <v>1286</v>
      </c>
    </row>
    <row r="1225" spans="1:4">
      <c r="A1225" s="44"/>
      <c r="B1225" s="44"/>
      <c r="C1225" s="44"/>
      <c r="D1225" s="44" t="s">
        <v>505</v>
      </c>
    </row>
    <row r="1226" spans="1:4">
      <c r="A1226" s="44" t="s">
        <v>952</v>
      </c>
      <c r="B1226" s="44" t="s">
        <v>953</v>
      </c>
      <c r="C1226" s="44" t="s">
        <v>1543</v>
      </c>
      <c r="D1226" s="44" t="s">
        <v>1286</v>
      </c>
    </row>
    <row r="1227" spans="1:4">
      <c r="A1227" s="44"/>
      <c r="B1227" s="44"/>
      <c r="C1227" s="44"/>
      <c r="D1227" s="44" t="s">
        <v>2058</v>
      </c>
    </row>
    <row r="1228" spans="1:4">
      <c r="A1228" s="44"/>
      <c r="B1228" s="44"/>
      <c r="C1228" s="44"/>
      <c r="D1228" s="44" t="s">
        <v>505</v>
      </c>
    </row>
    <row r="1229" spans="1:4">
      <c r="A1229" s="44" t="s">
        <v>954</v>
      </c>
      <c r="B1229" s="44" t="s">
        <v>955</v>
      </c>
      <c r="C1229" s="44" t="s">
        <v>1543</v>
      </c>
      <c r="D1229" s="44" t="s">
        <v>1286</v>
      </c>
    </row>
    <row r="1230" spans="1:4">
      <c r="A1230" s="44"/>
      <c r="B1230" s="44"/>
      <c r="C1230" s="44"/>
      <c r="D1230" s="44" t="s">
        <v>2058</v>
      </c>
    </row>
    <row r="1231" spans="1:4">
      <c r="A1231" s="44"/>
      <c r="B1231" s="44"/>
      <c r="C1231" s="44"/>
      <c r="D1231" s="44" t="s">
        <v>505</v>
      </c>
    </row>
    <row r="1232" spans="1:4">
      <c r="A1232" s="44" t="s">
        <v>1406</v>
      </c>
      <c r="B1232" s="44" t="s">
        <v>1407</v>
      </c>
      <c r="C1232" s="44" t="s">
        <v>1543</v>
      </c>
      <c r="D1232" s="44" t="s">
        <v>505</v>
      </c>
    </row>
    <row r="1233" spans="1:4">
      <c r="A1233" s="44" t="s">
        <v>1885</v>
      </c>
      <c r="B1233" s="44" t="s">
        <v>956</v>
      </c>
      <c r="C1233" s="44" t="s">
        <v>1543</v>
      </c>
      <c r="D1233" s="44" t="s">
        <v>505</v>
      </c>
    </row>
    <row r="1234" spans="1:4">
      <c r="A1234" s="44" t="s">
        <v>957</v>
      </c>
      <c r="B1234" s="44" t="s">
        <v>958</v>
      </c>
      <c r="C1234" s="44" t="s">
        <v>1543</v>
      </c>
      <c r="D1234" s="44" t="s">
        <v>1291</v>
      </c>
    </row>
    <row r="1235" spans="1:4">
      <c r="A1235" s="44"/>
      <c r="B1235" s="44"/>
      <c r="C1235" s="44"/>
      <c r="D1235" s="44" t="s">
        <v>1286</v>
      </c>
    </row>
    <row r="1236" spans="1:4">
      <c r="A1236" s="44"/>
      <c r="B1236" s="44"/>
      <c r="C1236" s="44"/>
      <c r="D1236" s="44" t="s">
        <v>501</v>
      </c>
    </row>
    <row r="1237" spans="1:4">
      <c r="A1237" s="44" t="s">
        <v>727</v>
      </c>
      <c r="B1237" s="44" t="s">
        <v>728</v>
      </c>
      <c r="C1237" s="44" t="s">
        <v>1543</v>
      </c>
      <c r="D1237" s="44" t="s">
        <v>1286</v>
      </c>
    </row>
    <row r="1238" spans="1:4">
      <c r="A1238" s="44"/>
      <c r="B1238" s="44"/>
      <c r="C1238" s="44"/>
      <c r="D1238" s="44" t="s">
        <v>505</v>
      </c>
    </row>
    <row r="1239" spans="1:4">
      <c r="A1239" s="44" t="s">
        <v>910</v>
      </c>
      <c r="B1239" s="44" t="s">
        <v>959</v>
      </c>
      <c r="C1239" s="44" t="s">
        <v>1543</v>
      </c>
      <c r="D1239" s="44" t="s">
        <v>505</v>
      </c>
    </row>
    <row r="1240" spans="1:4">
      <c r="A1240" s="44" t="s">
        <v>1439</v>
      </c>
      <c r="B1240" s="44" t="s">
        <v>1440</v>
      </c>
      <c r="C1240" s="44" t="s">
        <v>1543</v>
      </c>
      <c r="D1240" s="44" t="s">
        <v>1286</v>
      </c>
    </row>
    <row r="1241" spans="1:4">
      <c r="A1241" s="44"/>
      <c r="B1241" s="44"/>
      <c r="C1241" s="44"/>
      <c r="D1241" s="44" t="s">
        <v>505</v>
      </c>
    </row>
    <row r="1242" spans="1:4">
      <c r="A1242" s="44" t="s">
        <v>708</v>
      </c>
      <c r="B1242" s="44" t="s">
        <v>960</v>
      </c>
      <c r="C1242" s="44" t="s">
        <v>1543</v>
      </c>
      <c r="D1242" s="44" t="s">
        <v>1291</v>
      </c>
    </row>
    <row r="1243" spans="1:4">
      <c r="A1243" s="44"/>
      <c r="B1243" s="44"/>
      <c r="C1243" s="44"/>
      <c r="D1243" s="44" t="s">
        <v>1286</v>
      </c>
    </row>
    <row r="1244" spans="1:4">
      <c r="A1244" s="44"/>
      <c r="B1244" s="44"/>
      <c r="C1244" s="44"/>
      <c r="D1244" s="44" t="s">
        <v>1288</v>
      </c>
    </row>
    <row r="1245" spans="1:4">
      <c r="A1245" s="44"/>
      <c r="B1245" s="44"/>
      <c r="C1245" s="44"/>
      <c r="D1245" s="44" t="s">
        <v>1289</v>
      </c>
    </row>
    <row r="1246" spans="1:4">
      <c r="A1246" s="44"/>
      <c r="B1246" s="44"/>
      <c r="C1246" s="44"/>
      <c r="D1246" s="44" t="s">
        <v>1815</v>
      </c>
    </row>
    <row r="1247" spans="1:4">
      <c r="A1247" s="44" t="s">
        <v>1172</v>
      </c>
      <c r="B1247" s="44" t="s">
        <v>961</v>
      </c>
      <c r="C1247" s="44" t="s">
        <v>1543</v>
      </c>
      <c r="D1247" s="44" t="s">
        <v>1291</v>
      </c>
    </row>
    <row r="1248" spans="1:4">
      <c r="A1248" s="44"/>
      <c r="B1248" s="44"/>
      <c r="C1248" s="44"/>
      <c r="D1248" s="44" t="s">
        <v>1286</v>
      </c>
    </row>
    <row r="1249" spans="1:4">
      <c r="A1249" s="44"/>
      <c r="B1249" s="44"/>
      <c r="C1249" s="44"/>
      <c r="D1249" s="44" t="s">
        <v>1287</v>
      </c>
    </row>
    <row r="1250" spans="1:4">
      <c r="A1250" s="44"/>
      <c r="B1250" s="44"/>
      <c r="C1250" s="44"/>
      <c r="D1250" s="44" t="s">
        <v>1289</v>
      </c>
    </row>
    <row r="1251" spans="1:4">
      <c r="A1251" s="44" t="s">
        <v>962</v>
      </c>
      <c r="B1251" s="44" t="s">
        <v>963</v>
      </c>
      <c r="C1251" s="44" t="s">
        <v>1543</v>
      </c>
      <c r="D1251" s="44" t="s">
        <v>1291</v>
      </c>
    </row>
    <row r="1252" spans="1:4">
      <c r="A1252" s="44"/>
      <c r="B1252" s="44"/>
      <c r="C1252" s="44"/>
      <c r="D1252" s="44" t="s">
        <v>1286</v>
      </c>
    </row>
    <row r="1253" spans="1:4">
      <c r="A1253" s="44"/>
      <c r="B1253" s="44"/>
      <c r="C1253" s="44"/>
      <c r="D1253" s="44" t="s">
        <v>1288</v>
      </c>
    </row>
    <row r="1254" spans="1:4">
      <c r="A1254" s="44"/>
      <c r="B1254" s="44"/>
      <c r="C1254" s="44"/>
      <c r="D1254" s="44" t="s">
        <v>1287</v>
      </c>
    </row>
    <row r="1255" spans="1:4">
      <c r="A1255" s="44"/>
      <c r="B1255" s="44"/>
      <c r="C1255" s="44"/>
      <c r="D1255" s="44" t="s">
        <v>1289</v>
      </c>
    </row>
    <row r="1256" spans="1:4">
      <c r="A1256" s="44"/>
      <c r="B1256" s="44"/>
      <c r="C1256" s="44"/>
      <c r="D1256" s="44" t="s">
        <v>505</v>
      </c>
    </row>
    <row r="1257" spans="1:4">
      <c r="A1257" s="44" t="s">
        <v>723</v>
      </c>
      <c r="B1257" s="44" t="s">
        <v>724</v>
      </c>
      <c r="C1257" s="44" t="s">
        <v>1543</v>
      </c>
      <c r="D1257" s="44" t="s">
        <v>1286</v>
      </c>
    </row>
    <row r="1258" spans="1:4">
      <c r="A1258" s="44"/>
      <c r="B1258" s="44"/>
      <c r="C1258" s="44"/>
      <c r="D1258" s="44" t="s">
        <v>1288</v>
      </c>
    </row>
    <row r="1259" spans="1:4">
      <c r="A1259" s="44"/>
      <c r="B1259" s="44"/>
      <c r="C1259" s="44"/>
      <c r="D1259" s="44" t="s">
        <v>505</v>
      </c>
    </row>
    <row r="1260" spans="1:4">
      <c r="A1260" s="44" t="s">
        <v>1386</v>
      </c>
      <c r="B1260" s="44" t="s">
        <v>1387</v>
      </c>
      <c r="C1260" s="44" t="s">
        <v>1543</v>
      </c>
      <c r="D1260" s="44" t="s">
        <v>1286</v>
      </c>
    </row>
    <row r="1261" spans="1:4">
      <c r="A1261" s="44"/>
      <c r="B1261" s="44"/>
      <c r="C1261" s="44"/>
      <c r="D1261" s="44" t="s">
        <v>505</v>
      </c>
    </row>
    <row r="1262" spans="1:4">
      <c r="A1262" s="44" t="s">
        <v>1412</v>
      </c>
      <c r="B1262" s="44" t="s">
        <v>1413</v>
      </c>
      <c r="C1262" s="44" t="s">
        <v>1543</v>
      </c>
      <c r="D1262" s="44" t="s">
        <v>505</v>
      </c>
    </row>
    <row r="1263" spans="1:4">
      <c r="A1263" s="44" t="s">
        <v>2713</v>
      </c>
      <c r="B1263" s="44" t="s">
        <v>2714</v>
      </c>
      <c r="C1263" s="44" t="s">
        <v>1543</v>
      </c>
      <c r="D1263" s="44" t="s">
        <v>505</v>
      </c>
    </row>
    <row r="1264" spans="1:4">
      <c r="A1264" s="44" t="s">
        <v>2715</v>
      </c>
      <c r="B1264" s="44" t="s">
        <v>2716</v>
      </c>
      <c r="C1264" s="44" t="s">
        <v>1543</v>
      </c>
      <c r="D1264" s="44" t="s">
        <v>505</v>
      </c>
    </row>
    <row r="1265" spans="1:4">
      <c r="A1265" s="44" t="s">
        <v>2717</v>
      </c>
      <c r="B1265" s="44" t="s">
        <v>2718</v>
      </c>
      <c r="C1265" s="44" t="s">
        <v>1543</v>
      </c>
      <c r="D1265" s="44" t="s">
        <v>505</v>
      </c>
    </row>
    <row r="1266" spans="1:4">
      <c r="A1266" s="44" t="s">
        <v>168</v>
      </c>
      <c r="B1266" s="44" t="s">
        <v>81</v>
      </c>
      <c r="C1266" s="44" t="s">
        <v>1543</v>
      </c>
      <c r="D1266" s="44" t="s">
        <v>505</v>
      </c>
    </row>
    <row r="1267" spans="1:4">
      <c r="A1267" s="44" t="s">
        <v>964</v>
      </c>
      <c r="B1267" s="44" t="s">
        <v>965</v>
      </c>
      <c r="C1267" s="44" t="s">
        <v>1543</v>
      </c>
      <c r="D1267" s="44" t="s">
        <v>1286</v>
      </c>
    </row>
    <row r="1268" spans="1:4">
      <c r="A1268" s="44"/>
      <c r="B1268" s="44"/>
      <c r="C1268" s="44"/>
      <c r="D1268" s="44" t="s">
        <v>505</v>
      </c>
    </row>
    <row r="1269" spans="1:4">
      <c r="A1269" s="44" t="s">
        <v>42</v>
      </c>
      <c r="B1269" s="44" t="s">
        <v>966</v>
      </c>
      <c r="C1269" s="44" t="s">
        <v>1543</v>
      </c>
      <c r="D1269" s="44" t="s">
        <v>505</v>
      </c>
    </row>
    <row r="1270" spans="1:4">
      <c r="A1270" s="44" t="s">
        <v>967</v>
      </c>
      <c r="B1270" s="44" t="s">
        <v>972</v>
      </c>
      <c r="C1270" s="44" t="s">
        <v>1543</v>
      </c>
      <c r="D1270" s="44" t="s">
        <v>1286</v>
      </c>
    </row>
    <row r="1271" spans="1:4">
      <c r="A1271" s="44"/>
      <c r="B1271" s="44"/>
      <c r="C1271" s="44"/>
      <c r="D1271" s="44" t="s">
        <v>505</v>
      </c>
    </row>
    <row r="1272" spans="1:4">
      <c r="A1272" s="44" t="s">
        <v>2889</v>
      </c>
      <c r="B1272" s="44" t="s">
        <v>2875</v>
      </c>
      <c r="C1272" s="44" t="s">
        <v>1543</v>
      </c>
      <c r="D1272" s="44" t="s">
        <v>505</v>
      </c>
    </row>
    <row r="1273" spans="1:4">
      <c r="A1273" s="44" t="s">
        <v>2890</v>
      </c>
      <c r="B1273" s="44" t="s">
        <v>2876</v>
      </c>
      <c r="C1273" s="44" t="s">
        <v>1543</v>
      </c>
      <c r="D1273" s="44" t="s">
        <v>505</v>
      </c>
    </row>
    <row r="1274" spans="1:4">
      <c r="A1274" s="44" t="s">
        <v>2891</v>
      </c>
      <c r="B1274" s="44" t="s">
        <v>2877</v>
      </c>
      <c r="C1274" s="44" t="s">
        <v>1543</v>
      </c>
      <c r="D1274" s="44" t="s">
        <v>505</v>
      </c>
    </row>
    <row r="1275" spans="1:4">
      <c r="A1275" s="44" t="s">
        <v>2888</v>
      </c>
      <c r="B1275" s="44" t="s">
        <v>2874</v>
      </c>
      <c r="C1275" s="44" t="s">
        <v>1543</v>
      </c>
      <c r="D1275" s="44" t="s">
        <v>505</v>
      </c>
    </row>
    <row r="1276" spans="1:4">
      <c r="A1276" s="44" t="s">
        <v>973</v>
      </c>
      <c r="B1276" s="44" t="s">
        <v>974</v>
      </c>
      <c r="C1276" s="44" t="s">
        <v>1543</v>
      </c>
      <c r="D1276" s="44" t="s">
        <v>1286</v>
      </c>
    </row>
    <row r="1277" spans="1:4">
      <c r="A1277" s="44"/>
      <c r="B1277" s="44"/>
      <c r="C1277" s="44"/>
      <c r="D1277" s="44" t="s">
        <v>505</v>
      </c>
    </row>
    <row r="1278" spans="1:4">
      <c r="A1278" s="44" t="s">
        <v>69</v>
      </c>
      <c r="B1278" s="44" t="s">
        <v>97</v>
      </c>
      <c r="C1278" s="44" t="s">
        <v>1543</v>
      </c>
      <c r="D1278" s="44" t="s">
        <v>1286</v>
      </c>
    </row>
    <row r="1279" spans="1:4">
      <c r="A1279" s="44"/>
      <c r="B1279" s="44"/>
      <c r="C1279" s="44"/>
      <c r="D1279" s="44" t="s">
        <v>505</v>
      </c>
    </row>
    <row r="1280" spans="1:4">
      <c r="A1280" s="44" t="s">
        <v>975</v>
      </c>
      <c r="B1280" s="44" t="s">
        <v>976</v>
      </c>
      <c r="C1280" s="44" t="s">
        <v>1543</v>
      </c>
      <c r="D1280" s="44" t="s">
        <v>1291</v>
      </c>
    </row>
    <row r="1281" spans="1:4">
      <c r="A1281" s="44"/>
      <c r="B1281" s="44"/>
      <c r="C1281" s="44"/>
      <c r="D1281" s="44" t="s">
        <v>1286</v>
      </c>
    </row>
    <row r="1282" spans="1:4">
      <c r="A1282" s="44" t="s">
        <v>1616</v>
      </c>
      <c r="B1282" s="44" t="s">
        <v>1120</v>
      </c>
      <c r="C1282" s="44" t="s">
        <v>1543</v>
      </c>
      <c r="D1282" s="44" t="s">
        <v>1291</v>
      </c>
    </row>
    <row r="1283" spans="1:4">
      <c r="A1283" s="44"/>
      <c r="B1283" s="44"/>
      <c r="C1283" s="44"/>
      <c r="D1283" s="44" t="s">
        <v>1286</v>
      </c>
    </row>
    <row r="1284" spans="1:4">
      <c r="A1284" s="44"/>
      <c r="B1284" s="44"/>
      <c r="C1284" s="44"/>
      <c r="D1284" s="44" t="s">
        <v>1288</v>
      </c>
    </row>
    <row r="1285" spans="1:4">
      <c r="A1285" s="44"/>
      <c r="B1285" s="44"/>
      <c r="C1285" s="44"/>
      <c r="D1285" s="44" t="s">
        <v>505</v>
      </c>
    </row>
    <row r="1286" spans="1:4">
      <c r="A1286" s="44"/>
      <c r="B1286" s="44"/>
      <c r="C1286" s="44"/>
      <c r="D1286" s="44" t="s">
        <v>1815</v>
      </c>
    </row>
    <row r="1287" spans="1:4">
      <c r="A1287" s="44"/>
      <c r="B1287" s="44"/>
      <c r="C1287" s="44"/>
      <c r="D1287" s="44" t="s">
        <v>1181</v>
      </c>
    </row>
    <row r="1288" spans="1:4">
      <c r="A1288" s="44" t="s">
        <v>1655</v>
      </c>
      <c r="B1288" s="44" t="s">
        <v>1592</v>
      </c>
      <c r="C1288" s="44" t="s">
        <v>1543</v>
      </c>
      <c r="D1288" s="44" t="s">
        <v>1291</v>
      </c>
    </row>
    <row r="1289" spans="1:4">
      <c r="A1289" s="44"/>
      <c r="B1289" s="44"/>
      <c r="C1289" s="44"/>
      <c r="D1289" s="44" t="s">
        <v>1286</v>
      </c>
    </row>
    <row r="1290" spans="1:4">
      <c r="A1290" s="44" t="s">
        <v>1656</v>
      </c>
      <c r="B1290" s="44" t="s">
        <v>1593</v>
      </c>
      <c r="C1290" s="44" t="s">
        <v>1543</v>
      </c>
      <c r="D1290" s="44" t="s">
        <v>1291</v>
      </c>
    </row>
    <row r="1291" spans="1:4">
      <c r="A1291" s="44"/>
      <c r="B1291" s="44"/>
      <c r="C1291" s="44"/>
      <c r="D1291" s="44" t="s">
        <v>1286</v>
      </c>
    </row>
    <row r="1292" spans="1:4">
      <c r="A1292" s="44"/>
      <c r="B1292" s="44"/>
      <c r="C1292" s="44"/>
      <c r="D1292" s="44" t="s">
        <v>505</v>
      </c>
    </row>
    <row r="1293" spans="1:4">
      <c r="A1293" s="44" t="s">
        <v>1646</v>
      </c>
      <c r="B1293" s="44" t="s">
        <v>1594</v>
      </c>
      <c r="C1293" s="44" t="s">
        <v>1543</v>
      </c>
      <c r="D1293" s="44" t="s">
        <v>1291</v>
      </c>
    </row>
    <row r="1294" spans="1:4">
      <c r="A1294" s="44"/>
      <c r="B1294" s="44"/>
      <c r="C1294" s="44"/>
      <c r="D1294" s="44" t="s">
        <v>1286</v>
      </c>
    </row>
    <row r="1295" spans="1:4">
      <c r="A1295" s="44"/>
      <c r="B1295" s="44"/>
      <c r="C1295" s="44"/>
      <c r="D1295" s="44" t="s">
        <v>505</v>
      </c>
    </row>
    <row r="1296" spans="1:4">
      <c r="A1296" s="44" t="s">
        <v>907</v>
      </c>
      <c r="B1296" s="44" t="s">
        <v>1119</v>
      </c>
      <c r="C1296" s="44" t="s">
        <v>1543</v>
      </c>
      <c r="D1296" s="44" t="s">
        <v>1291</v>
      </c>
    </row>
    <row r="1297" spans="1:4">
      <c r="A1297" s="44"/>
      <c r="B1297" s="44"/>
      <c r="C1297" s="44"/>
      <c r="D1297" s="44" t="s">
        <v>1286</v>
      </c>
    </row>
    <row r="1298" spans="1:4">
      <c r="A1298" s="44"/>
      <c r="B1298" s="44"/>
      <c r="C1298" s="44"/>
      <c r="D1298" s="44" t="s">
        <v>1288</v>
      </c>
    </row>
    <row r="1299" spans="1:4">
      <c r="A1299" s="44"/>
      <c r="B1299" s="44"/>
      <c r="C1299" s="44"/>
      <c r="D1299" s="44" t="s">
        <v>505</v>
      </c>
    </row>
    <row r="1300" spans="1:4">
      <c r="A1300" s="44"/>
      <c r="B1300" s="44"/>
      <c r="C1300" s="44"/>
      <c r="D1300" s="44" t="s">
        <v>1815</v>
      </c>
    </row>
    <row r="1301" spans="1:4">
      <c r="A1301" s="44" t="s">
        <v>1640</v>
      </c>
      <c r="B1301" s="44" t="s">
        <v>1121</v>
      </c>
      <c r="C1301" s="44" t="s">
        <v>1543</v>
      </c>
      <c r="D1301" s="44" t="s">
        <v>1291</v>
      </c>
    </row>
    <row r="1302" spans="1:4">
      <c r="A1302" s="44"/>
      <c r="B1302" s="44"/>
      <c r="C1302" s="44"/>
      <c r="D1302" s="44" t="s">
        <v>1286</v>
      </c>
    </row>
    <row r="1303" spans="1:4">
      <c r="A1303" s="44"/>
      <c r="B1303" s="44"/>
      <c r="C1303" s="44"/>
      <c r="D1303" s="44" t="s">
        <v>505</v>
      </c>
    </row>
    <row r="1304" spans="1:4">
      <c r="A1304" s="44"/>
      <c r="B1304" s="44"/>
      <c r="C1304" s="44"/>
      <c r="D1304" s="44" t="s">
        <v>1181</v>
      </c>
    </row>
    <row r="1305" spans="1:4">
      <c r="A1305" s="44" t="s">
        <v>1625</v>
      </c>
      <c r="B1305" s="44" t="s">
        <v>781</v>
      </c>
      <c r="C1305" s="44" t="s">
        <v>1543</v>
      </c>
      <c r="D1305" s="44" t="s">
        <v>1286</v>
      </c>
    </row>
    <row r="1306" spans="1:4">
      <c r="A1306" s="44"/>
      <c r="B1306" s="44"/>
      <c r="C1306" s="44"/>
      <c r="D1306" s="44" t="s">
        <v>1815</v>
      </c>
    </row>
    <row r="1307" spans="1:4">
      <c r="A1307" s="44" t="s">
        <v>1621</v>
      </c>
      <c r="B1307" s="44" t="s">
        <v>782</v>
      </c>
      <c r="C1307" s="44" t="s">
        <v>1543</v>
      </c>
      <c r="D1307" s="44" t="s">
        <v>1286</v>
      </c>
    </row>
    <row r="1308" spans="1:4">
      <c r="A1308" s="44"/>
      <c r="B1308" s="44"/>
      <c r="C1308" s="44"/>
      <c r="D1308" s="44" t="s">
        <v>505</v>
      </c>
    </row>
    <row r="1309" spans="1:4">
      <c r="A1309" s="44"/>
      <c r="B1309" s="44"/>
      <c r="C1309" s="44"/>
      <c r="D1309" s="44" t="s">
        <v>467</v>
      </c>
    </row>
    <row r="1310" spans="1:4">
      <c r="A1310" s="44"/>
      <c r="B1310" s="44"/>
      <c r="C1310" s="44"/>
      <c r="D1310" s="44" t="s">
        <v>1815</v>
      </c>
    </row>
    <row r="1311" spans="1:4">
      <c r="A1311" s="44"/>
      <c r="B1311" s="44"/>
      <c r="C1311" s="44"/>
      <c r="D1311" s="44" t="s">
        <v>1181</v>
      </c>
    </row>
    <row r="1312" spans="1:4">
      <c r="A1312" s="44" t="s">
        <v>1626</v>
      </c>
      <c r="B1312" s="44" t="s">
        <v>783</v>
      </c>
      <c r="C1312" s="44" t="s">
        <v>1543</v>
      </c>
      <c r="D1312" s="44" t="s">
        <v>1286</v>
      </c>
    </row>
    <row r="1313" spans="1:4">
      <c r="A1313" s="44"/>
      <c r="B1313" s="44"/>
      <c r="C1313" s="44"/>
      <c r="D1313" s="44" t="s">
        <v>505</v>
      </c>
    </row>
    <row r="1314" spans="1:4">
      <c r="A1314" s="44"/>
      <c r="B1314" s="44"/>
      <c r="C1314" s="44"/>
      <c r="D1314" s="44" t="s">
        <v>467</v>
      </c>
    </row>
    <row r="1315" spans="1:4">
      <c r="A1315" s="44"/>
      <c r="B1315" s="44"/>
      <c r="C1315" s="44"/>
      <c r="D1315" s="44" t="s">
        <v>1815</v>
      </c>
    </row>
    <row r="1316" spans="1:4">
      <c r="A1316" s="44" t="s">
        <v>1627</v>
      </c>
      <c r="B1316" s="44" t="s">
        <v>784</v>
      </c>
      <c r="C1316" s="44" t="s">
        <v>1543</v>
      </c>
      <c r="D1316" s="44" t="s">
        <v>1286</v>
      </c>
    </row>
    <row r="1317" spans="1:4">
      <c r="A1317" s="44"/>
      <c r="B1317" s="44"/>
      <c r="C1317" s="44"/>
      <c r="D1317" s="44" t="s">
        <v>1815</v>
      </c>
    </row>
    <row r="1318" spans="1:4">
      <c r="A1318" s="44" t="s">
        <v>1628</v>
      </c>
      <c r="B1318" s="44" t="s">
        <v>785</v>
      </c>
      <c r="C1318" s="44" t="s">
        <v>1543</v>
      </c>
      <c r="D1318" s="44" t="s">
        <v>1286</v>
      </c>
    </row>
    <row r="1319" spans="1:4">
      <c r="A1319" s="44"/>
      <c r="B1319" s="44"/>
      <c r="C1319" s="44"/>
      <c r="D1319" s="44" t="s">
        <v>1815</v>
      </c>
    </row>
    <row r="1320" spans="1:4">
      <c r="A1320" s="44" t="s">
        <v>1629</v>
      </c>
      <c r="B1320" s="44" t="s">
        <v>786</v>
      </c>
      <c r="C1320" s="44" t="s">
        <v>1543</v>
      </c>
      <c r="D1320" s="44" t="s">
        <v>1286</v>
      </c>
    </row>
    <row r="1321" spans="1:4">
      <c r="A1321" s="44"/>
      <c r="B1321" s="44"/>
      <c r="C1321" s="44"/>
      <c r="D1321" s="44" t="s">
        <v>1815</v>
      </c>
    </row>
    <row r="1322" spans="1:4">
      <c r="A1322" s="44" t="s">
        <v>1630</v>
      </c>
      <c r="B1322" s="44" t="s">
        <v>787</v>
      </c>
      <c r="C1322" s="44" t="s">
        <v>1543</v>
      </c>
      <c r="D1322" s="44" t="s">
        <v>1286</v>
      </c>
    </row>
    <row r="1323" spans="1:4">
      <c r="A1323" s="44"/>
      <c r="B1323" s="44"/>
      <c r="C1323" s="44"/>
      <c r="D1323" s="44" t="s">
        <v>1815</v>
      </c>
    </row>
    <row r="1324" spans="1:4">
      <c r="A1324" s="44"/>
      <c r="B1324" s="44"/>
      <c r="C1324" s="44"/>
      <c r="D1324" s="44" t="s">
        <v>1181</v>
      </c>
    </row>
    <row r="1325" spans="1:4">
      <c r="A1325" s="44" t="s">
        <v>1622</v>
      </c>
      <c r="B1325" s="44" t="s">
        <v>788</v>
      </c>
      <c r="C1325" s="44" t="s">
        <v>1543</v>
      </c>
      <c r="D1325" s="44" t="s">
        <v>1286</v>
      </c>
    </row>
    <row r="1326" spans="1:4">
      <c r="A1326" s="44"/>
      <c r="B1326" s="44"/>
      <c r="C1326" s="44"/>
      <c r="D1326" s="44" t="s">
        <v>467</v>
      </c>
    </row>
    <row r="1327" spans="1:4">
      <c r="A1327" s="44"/>
      <c r="B1327" s="44"/>
      <c r="C1327" s="44"/>
      <c r="D1327" s="44" t="s">
        <v>1815</v>
      </c>
    </row>
    <row r="1328" spans="1:4">
      <c r="A1328" s="44"/>
      <c r="B1328" s="44"/>
      <c r="C1328" s="44"/>
      <c r="D1328" s="44" t="s">
        <v>1181</v>
      </c>
    </row>
    <row r="1329" spans="1:4">
      <c r="A1329" s="44" t="s">
        <v>1631</v>
      </c>
      <c r="B1329" s="44" t="s">
        <v>789</v>
      </c>
      <c r="C1329" s="44" t="s">
        <v>1543</v>
      </c>
      <c r="D1329" s="44" t="s">
        <v>1286</v>
      </c>
    </row>
    <row r="1330" spans="1:4">
      <c r="A1330" s="44"/>
      <c r="B1330" s="44"/>
      <c r="C1330" s="44"/>
      <c r="D1330" s="44" t="s">
        <v>505</v>
      </c>
    </row>
    <row r="1331" spans="1:4">
      <c r="A1331" s="44"/>
      <c r="B1331" s="44"/>
      <c r="C1331" s="44"/>
      <c r="D1331" s="44" t="s">
        <v>1815</v>
      </c>
    </row>
    <row r="1332" spans="1:4">
      <c r="A1332" s="44" t="s">
        <v>1632</v>
      </c>
      <c r="B1332" s="44" t="s">
        <v>790</v>
      </c>
      <c r="C1332" s="44" t="s">
        <v>1543</v>
      </c>
      <c r="D1332" s="44" t="s">
        <v>1286</v>
      </c>
    </row>
    <row r="1333" spans="1:4">
      <c r="A1333" s="44"/>
      <c r="B1333" s="44"/>
      <c r="C1333" s="44"/>
      <c r="D1333" s="44" t="s">
        <v>505</v>
      </c>
    </row>
    <row r="1334" spans="1:4">
      <c r="A1334" s="44"/>
      <c r="B1334" s="44"/>
      <c r="C1334" s="44"/>
      <c r="D1334" s="44" t="s">
        <v>1815</v>
      </c>
    </row>
    <row r="1335" spans="1:4">
      <c r="A1335" s="44"/>
      <c r="B1335" s="44"/>
      <c r="C1335" s="44"/>
      <c r="D1335" s="44" t="s">
        <v>1181</v>
      </c>
    </row>
    <row r="1336" spans="1:4">
      <c r="A1336" s="44" t="s">
        <v>1633</v>
      </c>
      <c r="B1336" s="44" t="s">
        <v>791</v>
      </c>
      <c r="C1336" s="44" t="s">
        <v>1543</v>
      </c>
      <c r="D1336" s="44" t="s">
        <v>1286</v>
      </c>
    </row>
    <row r="1337" spans="1:4">
      <c r="A1337" s="44"/>
      <c r="B1337" s="44"/>
      <c r="C1337" s="44"/>
      <c r="D1337" s="44" t="s">
        <v>1815</v>
      </c>
    </row>
    <row r="1338" spans="1:4">
      <c r="A1338" s="44" t="s">
        <v>1634</v>
      </c>
      <c r="B1338" s="44" t="s">
        <v>792</v>
      </c>
      <c r="C1338" s="44" t="s">
        <v>1543</v>
      </c>
      <c r="D1338" s="44" t="s">
        <v>1286</v>
      </c>
    </row>
    <row r="1339" spans="1:4">
      <c r="A1339" s="44"/>
      <c r="B1339" s="44"/>
      <c r="C1339" s="44"/>
      <c r="D1339" s="44" t="s">
        <v>505</v>
      </c>
    </row>
    <row r="1340" spans="1:4">
      <c r="A1340" s="44"/>
      <c r="B1340" s="44"/>
      <c r="C1340" s="44"/>
      <c r="D1340" s="44" t="s">
        <v>467</v>
      </c>
    </row>
    <row r="1341" spans="1:4">
      <c r="A1341" s="44"/>
      <c r="B1341" s="44"/>
      <c r="C1341" s="44"/>
      <c r="D1341" s="44" t="s">
        <v>1815</v>
      </c>
    </row>
    <row r="1342" spans="1:4">
      <c r="A1342" s="44"/>
      <c r="B1342" s="44"/>
      <c r="C1342" s="44"/>
      <c r="D1342" s="44" t="s">
        <v>1181</v>
      </c>
    </row>
    <row r="1343" spans="1:4">
      <c r="A1343" s="44" t="s">
        <v>1635</v>
      </c>
      <c r="B1343" s="44" t="s">
        <v>793</v>
      </c>
      <c r="C1343" s="44" t="s">
        <v>1543</v>
      </c>
      <c r="D1343" s="44" t="s">
        <v>1286</v>
      </c>
    </row>
    <row r="1344" spans="1:4">
      <c r="A1344" s="44"/>
      <c r="B1344" s="44"/>
      <c r="C1344" s="44"/>
      <c r="D1344" s="44" t="s">
        <v>1815</v>
      </c>
    </row>
    <row r="1345" spans="1:4">
      <c r="A1345" s="44" t="s">
        <v>1177</v>
      </c>
      <c r="B1345" s="44" t="s">
        <v>794</v>
      </c>
      <c r="C1345" s="44" t="s">
        <v>1543</v>
      </c>
      <c r="D1345" s="44" t="s">
        <v>1286</v>
      </c>
    </row>
    <row r="1346" spans="1:4">
      <c r="A1346" s="44" t="s">
        <v>1636</v>
      </c>
      <c r="B1346" s="44" t="s">
        <v>795</v>
      </c>
      <c r="C1346" s="44" t="s">
        <v>1543</v>
      </c>
      <c r="D1346" s="44" t="s">
        <v>1286</v>
      </c>
    </row>
    <row r="1347" spans="1:4">
      <c r="A1347" s="44"/>
      <c r="B1347" s="44"/>
      <c r="C1347" s="44"/>
      <c r="D1347" s="44" t="s">
        <v>1815</v>
      </c>
    </row>
    <row r="1348" spans="1:4">
      <c r="A1348" s="44" t="s">
        <v>1623</v>
      </c>
      <c r="B1348" s="44" t="s">
        <v>796</v>
      </c>
      <c r="C1348" s="44" t="s">
        <v>1543</v>
      </c>
      <c r="D1348" s="44" t="s">
        <v>1286</v>
      </c>
    </row>
    <row r="1349" spans="1:4">
      <c r="A1349" s="44"/>
      <c r="B1349" s="44"/>
      <c r="C1349" s="44"/>
      <c r="D1349" s="44" t="s">
        <v>1815</v>
      </c>
    </row>
    <row r="1350" spans="1:4">
      <c r="A1350" s="44" t="s">
        <v>1624</v>
      </c>
      <c r="B1350" s="44" t="s">
        <v>797</v>
      </c>
      <c r="C1350" s="44" t="s">
        <v>1543</v>
      </c>
      <c r="D1350" s="44" t="s">
        <v>1286</v>
      </c>
    </row>
    <row r="1351" spans="1:4">
      <c r="A1351" s="44"/>
      <c r="B1351" s="44"/>
      <c r="C1351" s="44"/>
      <c r="D1351" s="44" t="s">
        <v>505</v>
      </c>
    </row>
    <row r="1352" spans="1:4">
      <c r="A1352" s="44"/>
      <c r="B1352" s="44"/>
      <c r="C1352" s="44"/>
      <c r="D1352" s="44" t="s">
        <v>467</v>
      </c>
    </row>
    <row r="1353" spans="1:4">
      <c r="A1353" s="44"/>
      <c r="B1353" s="44"/>
      <c r="C1353" s="44"/>
      <c r="D1353" s="44" t="s">
        <v>1815</v>
      </c>
    </row>
    <row r="1354" spans="1:4">
      <c r="A1354" s="44"/>
      <c r="B1354" s="44"/>
      <c r="C1354" s="44"/>
      <c r="D1354" s="44" t="s">
        <v>1181</v>
      </c>
    </row>
    <row r="1355" spans="1:4">
      <c r="A1355" s="44" t="s">
        <v>1637</v>
      </c>
      <c r="B1355" s="44" t="s">
        <v>798</v>
      </c>
      <c r="C1355" s="44" t="s">
        <v>1543</v>
      </c>
      <c r="D1355" s="44" t="s">
        <v>1286</v>
      </c>
    </row>
    <row r="1356" spans="1:4">
      <c r="A1356" s="44"/>
      <c r="B1356" s="44"/>
      <c r="C1356" s="44"/>
      <c r="D1356" s="44" t="s">
        <v>1815</v>
      </c>
    </row>
    <row r="1357" spans="1:4">
      <c r="A1357" s="44" t="s">
        <v>1638</v>
      </c>
      <c r="B1357" s="44" t="s">
        <v>799</v>
      </c>
      <c r="C1357" s="44" t="s">
        <v>1543</v>
      </c>
      <c r="D1357" s="44" t="s">
        <v>1286</v>
      </c>
    </row>
    <row r="1358" spans="1:4">
      <c r="A1358" s="44"/>
      <c r="B1358" s="44"/>
      <c r="C1358" s="44"/>
      <c r="D1358" s="44" t="s">
        <v>505</v>
      </c>
    </row>
    <row r="1359" spans="1:4">
      <c r="A1359" s="44"/>
      <c r="B1359" s="44"/>
      <c r="C1359" s="44"/>
      <c r="D1359" s="44" t="s">
        <v>1181</v>
      </c>
    </row>
    <row r="1360" spans="1:4">
      <c r="A1360" s="44" t="s">
        <v>1641</v>
      </c>
      <c r="B1360" s="44" t="s">
        <v>1596</v>
      </c>
      <c r="C1360" s="44" t="s">
        <v>1543</v>
      </c>
      <c r="D1360" s="44" t="s">
        <v>1291</v>
      </c>
    </row>
    <row r="1361" spans="1:4">
      <c r="A1361" s="44"/>
      <c r="B1361" s="44"/>
      <c r="C1361" s="44"/>
      <c r="D1361" s="44" t="s">
        <v>1286</v>
      </c>
    </row>
    <row r="1362" spans="1:4">
      <c r="A1362" s="44"/>
      <c r="B1362" s="44"/>
      <c r="C1362" s="44"/>
      <c r="D1362" s="44" t="s">
        <v>505</v>
      </c>
    </row>
    <row r="1363" spans="1:4">
      <c r="A1363" s="44" t="s">
        <v>1642</v>
      </c>
      <c r="B1363" s="44" t="s">
        <v>1597</v>
      </c>
      <c r="C1363" s="44" t="s">
        <v>1543</v>
      </c>
      <c r="D1363" s="44" t="s">
        <v>1291</v>
      </c>
    </row>
    <row r="1364" spans="1:4">
      <c r="A1364" s="44"/>
      <c r="B1364" s="44"/>
      <c r="C1364" s="44"/>
      <c r="D1364" s="44" t="s">
        <v>1286</v>
      </c>
    </row>
    <row r="1365" spans="1:4">
      <c r="A1365" s="44"/>
      <c r="B1365" s="44"/>
      <c r="C1365" s="44"/>
      <c r="D1365" s="44" t="s">
        <v>505</v>
      </c>
    </row>
    <row r="1366" spans="1:4">
      <c r="A1366" s="44"/>
      <c r="B1366" s="44"/>
      <c r="C1366" s="44"/>
      <c r="D1366" s="44" t="s">
        <v>1815</v>
      </c>
    </row>
    <row r="1367" spans="1:4">
      <c r="A1367" s="44" t="s">
        <v>1647</v>
      </c>
      <c r="B1367" s="44" t="s">
        <v>1595</v>
      </c>
      <c r="C1367" s="44" t="s">
        <v>1543</v>
      </c>
      <c r="D1367" s="44" t="s">
        <v>1291</v>
      </c>
    </row>
    <row r="1368" spans="1:4">
      <c r="A1368" s="44"/>
      <c r="B1368" s="44"/>
      <c r="C1368" s="44"/>
      <c r="D1368" s="44" t="s">
        <v>1286</v>
      </c>
    </row>
    <row r="1369" spans="1:4">
      <c r="A1369" s="44"/>
      <c r="B1369" s="44"/>
      <c r="C1369" s="44"/>
      <c r="D1369" s="44" t="s">
        <v>505</v>
      </c>
    </row>
    <row r="1370" spans="1:4">
      <c r="A1370" s="44"/>
      <c r="B1370" s="44"/>
      <c r="C1370" s="44"/>
      <c r="D1370" s="44" t="s">
        <v>1815</v>
      </c>
    </row>
    <row r="1371" spans="1:4">
      <c r="A1371" s="44" t="s">
        <v>1643</v>
      </c>
      <c r="B1371" s="44" t="s">
        <v>1598</v>
      </c>
      <c r="C1371" s="44" t="s">
        <v>1543</v>
      </c>
      <c r="D1371" s="44" t="s">
        <v>1291</v>
      </c>
    </row>
    <row r="1372" spans="1:4">
      <c r="A1372" s="44"/>
      <c r="B1372" s="44"/>
      <c r="C1372" s="44"/>
      <c r="D1372" s="44" t="s">
        <v>1286</v>
      </c>
    </row>
    <row r="1373" spans="1:4">
      <c r="A1373" s="44"/>
      <c r="B1373" s="44"/>
      <c r="C1373" s="44"/>
      <c r="D1373" s="44" t="s">
        <v>505</v>
      </c>
    </row>
    <row r="1374" spans="1:4">
      <c r="A1374" s="44"/>
      <c r="B1374" s="44"/>
      <c r="C1374" s="44"/>
      <c r="D1374" s="44" t="s">
        <v>1815</v>
      </c>
    </row>
    <row r="1375" spans="1:4">
      <c r="A1375" s="44" t="s">
        <v>1675</v>
      </c>
      <c r="B1375" s="44" t="s">
        <v>48</v>
      </c>
      <c r="C1375" s="44" t="s">
        <v>1543</v>
      </c>
      <c r="D1375" s="44" t="s">
        <v>1291</v>
      </c>
    </row>
    <row r="1376" spans="1:4">
      <c r="A1376" s="44"/>
      <c r="B1376" s="44"/>
      <c r="C1376" s="44"/>
      <c r="D1376" s="44" t="s">
        <v>1286</v>
      </c>
    </row>
    <row r="1377" spans="1:4">
      <c r="A1377" s="44" t="s">
        <v>977</v>
      </c>
      <c r="B1377" s="44" t="s">
        <v>978</v>
      </c>
      <c r="C1377" s="44" t="s">
        <v>1543</v>
      </c>
      <c r="D1377" s="44" t="s">
        <v>1291</v>
      </c>
    </row>
    <row r="1378" spans="1:4">
      <c r="A1378" s="44"/>
      <c r="B1378" s="44"/>
      <c r="C1378" s="44"/>
      <c r="D1378" s="44" t="s">
        <v>1286</v>
      </c>
    </row>
    <row r="1379" spans="1:4">
      <c r="A1379" s="44"/>
      <c r="B1379" s="44"/>
      <c r="C1379" s="44"/>
      <c r="D1379" s="44" t="s">
        <v>1815</v>
      </c>
    </row>
    <row r="1380" spans="1:4">
      <c r="A1380" s="44" t="s">
        <v>709</v>
      </c>
      <c r="B1380" s="44" t="s">
        <v>980</v>
      </c>
      <c r="C1380" s="44" t="s">
        <v>1544</v>
      </c>
      <c r="D1380" s="44" t="s">
        <v>1286</v>
      </c>
    </row>
    <row r="1381" spans="1:4">
      <c r="A1381" s="44"/>
      <c r="B1381" s="44"/>
      <c r="C1381" s="44"/>
      <c r="D1381" s="44" t="s">
        <v>2058</v>
      </c>
    </row>
    <row r="1382" spans="1:4">
      <c r="A1382" s="44"/>
      <c r="B1382" s="44"/>
      <c r="C1382" s="44"/>
      <c r="D1382" s="44" t="s">
        <v>467</v>
      </c>
    </row>
    <row r="1383" spans="1:4">
      <c r="A1383" s="44" t="s">
        <v>2617</v>
      </c>
      <c r="B1383" s="44" t="s">
        <v>2618</v>
      </c>
      <c r="C1383" s="44" t="s">
        <v>1544</v>
      </c>
      <c r="D1383" s="44" t="s">
        <v>467</v>
      </c>
    </row>
    <row r="1384" spans="1:4">
      <c r="A1384" s="44" t="s">
        <v>2619</v>
      </c>
      <c r="B1384" s="44" t="s">
        <v>2620</v>
      </c>
      <c r="C1384" s="44" t="s">
        <v>1544</v>
      </c>
      <c r="D1384" s="44" t="s">
        <v>467</v>
      </c>
    </row>
    <row r="1385" spans="1:4">
      <c r="A1385" s="44" t="s">
        <v>219</v>
      </c>
      <c r="B1385" s="44" t="s">
        <v>981</v>
      </c>
      <c r="C1385" s="44" t="s">
        <v>1544</v>
      </c>
      <c r="D1385" s="44" t="s">
        <v>1291</v>
      </c>
    </row>
    <row r="1386" spans="1:4">
      <c r="A1386" s="44"/>
      <c r="B1386" s="44"/>
      <c r="C1386" s="44"/>
      <c r="D1386" s="44" t="s">
        <v>1286</v>
      </c>
    </row>
    <row r="1387" spans="1:4">
      <c r="A1387" s="44"/>
      <c r="B1387" s="44"/>
      <c r="C1387" s="44"/>
      <c r="D1387" s="44" t="s">
        <v>2058</v>
      </c>
    </row>
    <row r="1388" spans="1:4">
      <c r="A1388" s="44"/>
      <c r="B1388" s="44"/>
      <c r="C1388" s="44"/>
      <c r="D1388" s="44" t="s">
        <v>467</v>
      </c>
    </row>
    <row r="1389" spans="1:4">
      <c r="A1389" s="44" t="s">
        <v>1768</v>
      </c>
      <c r="B1389" s="44" t="s">
        <v>983</v>
      </c>
      <c r="C1389" s="44" t="s">
        <v>1544</v>
      </c>
      <c r="D1389" s="44" t="s">
        <v>467</v>
      </c>
    </row>
    <row r="1390" spans="1:4">
      <c r="A1390" s="44"/>
      <c r="B1390" s="44"/>
      <c r="C1390" s="44"/>
      <c r="D1390" s="44" t="s">
        <v>2893</v>
      </c>
    </row>
    <row r="1391" spans="1:4">
      <c r="A1391" s="44" t="s">
        <v>1886</v>
      </c>
      <c r="B1391" s="44" t="s">
        <v>982</v>
      </c>
      <c r="C1391" s="44" t="s">
        <v>1544</v>
      </c>
      <c r="D1391" s="44" t="s">
        <v>467</v>
      </c>
    </row>
    <row r="1392" spans="1:4">
      <c r="A1392" s="44"/>
      <c r="B1392" s="44"/>
      <c r="C1392" s="44"/>
      <c r="D1392" s="44" t="s">
        <v>2893</v>
      </c>
    </row>
    <row r="1393" spans="1:4">
      <c r="A1393" s="44" t="s">
        <v>1341</v>
      </c>
      <c r="B1393" s="44" t="s">
        <v>1345</v>
      </c>
      <c r="C1393" s="44" t="s">
        <v>1544</v>
      </c>
      <c r="D1393" s="44" t="s">
        <v>1286</v>
      </c>
    </row>
    <row r="1394" spans="1:4">
      <c r="A1394" s="44"/>
      <c r="B1394" s="44"/>
      <c r="C1394" s="44"/>
      <c r="D1394" s="44" t="s">
        <v>467</v>
      </c>
    </row>
    <row r="1395" spans="1:4">
      <c r="A1395" s="44" t="s">
        <v>1769</v>
      </c>
      <c r="B1395" s="44" t="s">
        <v>1770</v>
      </c>
      <c r="C1395" s="44" t="s">
        <v>1544</v>
      </c>
      <c r="D1395" s="44" t="s">
        <v>1286</v>
      </c>
    </row>
    <row r="1396" spans="1:4">
      <c r="A1396" s="44"/>
      <c r="B1396" s="44"/>
      <c r="C1396" s="44"/>
      <c r="D1396" s="44" t="s">
        <v>467</v>
      </c>
    </row>
    <row r="1397" spans="1:4">
      <c r="A1397" s="44" t="s">
        <v>1340</v>
      </c>
      <c r="B1397" s="44" t="s">
        <v>1344</v>
      </c>
      <c r="C1397" s="44" t="s">
        <v>1544</v>
      </c>
      <c r="D1397" s="44" t="s">
        <v>1286</v>
      </c>
    </row>
    <row r="1398" spans="1:4">
      <c r="A1398" s="44"/>
      <c r="B1398" s="44"/>
      <c r="C1398" s="44"/>
      <c r="D1398" s="44" t="s">
        <v>467</v>
      </c>
    </row>
    <row r="1399" spans="1:4">
      <c r="A1399" s="44" t="s">
        <v>984</v>
      </c>
      <c r="B1399" s="44" t="s">
        <v>985</v>
      </c>
      <c r="C1399" s="44" t="s">
        <v>1544</v>
      </c>
      <c r="D1399" s="44" t="s">
        <v>1286</v>
      </c>
    </row>
    <row r="1400" spans="1:4">
      <c r="A1400" s="44"/>
      <c r="B1400" s="44"/>
      <c r="C1400" s="44"/>
      <c r="D1400" s="44" t="s">
        <v>1289</v>
      </c>
    </row>
    <row r="1401" spans="1:4">
      <c r="A1401" s="44"/>
      <c r="B1401" s="44"/>
      <c r="C1401" s="44"/>
      <c r="D1401" s="44" t="s">
        <v>467</v>
      </c>
    </row>
    <row r="1402" spans="1:4">
      <c r="A1402" s="44" t="s">
        <v>986</v>
      </c>
      <c r="B1402" s="44" t="s">
        <v>987</v>
      </c>
      <c r="C1402" s="44" t="s">
        <v>1544</v>
      </c>
      <c r="D1402" s="44" t="s">
        <v>467</v>
      </c>
    </row>
    <row r="1403" spans="1:4">
      <c r="A1403" s="44" t="s">
        <v>39</v>
      </c>
      <c r="B1403" s="44" t="s">
        <v>1047</v>
      </c>
      <c r="C1403" s="44" t="s">
        <v>1544</v>
      </c>
      <c r="D1403" s="44" t="s">
        <v>467</v>
      </c>
    </row>
    <row r="1404" spans="1:4">
      <c r="A1404" s="44" t="s">
        <v>932</v>
      </c>
      <c r="B1404" s="44" t="s">
        <v>1069</v>
      </c>
      <c r="C1404" s="44" t="s">
        <v>1544</v>
      </c>
      <c r="D1404" s="44" t="s">
        <v>1286</v>
      </c>
    </row>
    <row r="1405" spans="1:4">
      <c r="A1405" s="44"/>
      <c r="B1405" s="44"/>
      <c r="C1405" s="44"/>
      <c r="D1405" s="44" t="s">
        <v>1288</v>
      </c>
    </row>
    <row r="1406" spans="1:4">
      <c r="A1406" s="44"/>
      <c r="B1406" s="44"/>
      <c r="C1406" s="44"/>
      <c r="D1406" s="44" t="s">
        <v>1289</v>
      </c>
    </row>
    <row r="1407" spans="1:4">
      <c r="A1407" s="44"/>
      <c r="B1407" s="44"/>
      <c r="C1407" s="44"/>
      <c r="D1407" s="44" t="s">
        <v>467</v>
      </c>
    </row>
    <row r="1408" spans="1:4">
      <c r="A1408" s="44"/>
      <c r="B1408" s="44"/>
      <c r="C1408" s="44"/>
      <c r="D1408" s="44" t="s">
        <v>1815</v>
      </c>
    </row>
    <row r="1409" spans="1:4">
      <c r="A1409" s="44" t="s">
        <v>1887</v>
      </c>
      <c r="B1409" s="44" t="s">
        <v>1070</v>
      </c>
      <c r="C1409" s="44" t="s">
        <v>1544</v>
      </c>
      <c r="D1409" s="44" t="s">
        <v>1286</v>
      </c>
    </row>
    <row r="1410" spans="1:4">
      <c r="A1410" s="44"/>
      <c r="B1410" s="44"/>
      <c r="C1410" s="44"/>
      <c r="D1410" s="44" t="s">
        <v>505</v>
      </c>
    </row>
    <row r="1411" spans="1:4">
      <c r="A1411" s="44"/>
      <c r="B1411" s="44"/>
      <c r="C1411" s="44"/>
      <c r="D1411" s="44" t="s">
        <v>467</v>
      </c>
    </row>
    <row r="1412" spans="1:4">
      <c r="A1412" s="44" t="s">
        <v>1660</v>
      </c>
      <c r="B1412" s="44" t="s">
        <v>1071</v>
      </c>
      <c r="C1412" s="44" t="s">
        <v>1544</v>
      </c>
      <c r="D1412" s="44" t="s">
        <v>467</v>
      </c>
    </row>
    <row r="1413" spans="1:4">
      <c r="A1413" s="44" t="s">
        <v>1888</v>
      </c>
      <c r="B1413" s="44" t="s">
        <v>567</v>
      </c>
      <c r="C1413" s="44" t="s">
        <v>1544</v>
      </c>
      <c r="D1413" s="44" t="s">
        <v>1286</v>
      </c>
    </row>
    <row r="1414" spans="1:4">
      <c r="A1414" s="44"/>
      <c r="B1414" s="44"/>
      <c r="C1414" s="44"/>
      <c r="D1414" s="44" t="s">
        <v>467</v>
      </c>
    </row>
    <row r="1415" spans="1:4">
      <c r="A1415" s="44" t="s">
        <v>1889</v>
      </c>
      <c r="B1415" s="44" t="s">
        <v>394</v>
      </c>
      <c r="C1415" s="44" t="s">
        <v>1544</v>
      </c>
      <c r="D1415" s="44" t="s">
        <v>1286</v>
      </c>
    </row>
    <row r="1416" spans="1:4">
      <c r="A1416" s="44"/>
      <c r="B1416" s="44"/>
      <c r="C1416" s="44"/>
      <c r="D1416" s="44" t="s">
        <v>467</v>
      </c>
    </row>
    <row r="1417" spans="1:4">
      <c r="A1417" s="44" t="s">
        <v>911</v>
      </c>
      <c r="B1417" s="44" t="s">
        <v>1048</v>
      </c>
      <c r="C1417" s="44" t="s">
        <v>1544</v>
      </c>
      <c r="D1417" s="44" t="s">
        <v>1286</v>
      </c>
    </row>
    <row r="1418" spans="1:4">
      <c r="A1418" s="44"/>
      <c r="B1418" s="44"/>
      <c r="C1418" s="44"/>
      <c r="D1418" s="44" t="s">
        <v>1288</v>
      </c>
    </row>
    <row r="1419" spans="1:4">
      <c r="A1419" s="44"/>
      <c r="B1419" s="44"/>
      <c r="C1419" s="44"/>
      <c r="D1419" s="44" t="s">
        <v>1289</v>
      </c>
    </row>
    <row r="1420" spans="1:4">
      <c r="A1420" s="44"/>
      <c r="B1420" s="44"/>
      <c r="C1420" s="44"/>
      <c r="D1420" s="44" t="s">
        <v>467</v>
      </c>
    </row>
    <row r="1421" spans="1:4">
      <c r="A1421" s="44"/>
      <c r="B1421" s="44"/>
      <c r="C1421" s="44"/>
      <c r="D1421" s="44" t="s">
        <v>1815</v>
      </c>
    </row>
    <row r="1422" spans="1:4">
      <c r="A1422" s="44" t="s">
        <v>912</v>
      </c>
      <c r="B1422" s="44" t="s">
        <v>1049</v>
      </c>
      <c r="C1422" s="44" t="s">
        <v>1544</v>
      </c>
      <c r="D1422" s="44" t="s">
        <v>467</v>
      </c>
    </row>
    <row r="1423" spans="1:4">
      <c r="A1423" s="44" t="s">
        <v>1178</v>
      </c>
      <c r="B1423" s="44" t="s">
        <v>1174</v>
      </c>
      <c r="C1423" s="44" t="s">
        <v>1544</v>
      </c>
      <c r="D1423" s="44" t="s">
        <v>1286</v>
      </c>
    </row>
    <row r="1424" spans="1:4">
      <c r="A1424" s="44"/>
      <c r="B1424" s="44"/>
      <c r="C1424" s="44"/>
      <c r="D1424" s="44" t="s">
        <v>1289</v>
      </c>
    </row>
    <row r="1425" spans="1:4">
      <c r="A1425" s="44" t="s">
        <v>1179</v>
      </c>
      <c r="B1425" s="44" t="s">
        <v>1175</v>
      </c>
      <c r="C1425" s="44" t="s">
        <v>1544</v>
      </c>
      <c r="D1425" s="44" t="s">
        <v>505</v>
      </c>
    </row>
    <row r="1426" spans="1:4">
      <c r="A1426" s="44" t="s">
        <v>1339</v>
      </c>
      <c r="B1426" s="44" t="s">
        <v>1343</v>
      </c>
      <c r="C1426" s="44" t="s">
        <v>1544</v>
      </c>
      <c r="D1426" s="44" t="s">
        <v>467</v>
      </c>
    </row>
    <row r="1427" spans="1:4">
      <c r="A1427" s="44" t="s">
        <v>2719</v>
      </c>
      <c r="B1427" s="44" t="s">
        <v>1072</v>
      </c>
      <c r="C1427" s="44" t="s">
        <v>1544</v>
      </c>
      <c r="D1427" s="44" t="s">
        <v>1286</v>
      </c>
    </row>
    <row r="1428" spans="1:4">
      <c r="A1428" s="44"/>
      <c r="B1428" s="44"/>
      <c r="C1428" s="44"/>
      <c r="D1428" s="44" t="s">
        <v>467</v>
      </c>
    </row>
    <row r="1429" spans="1:4">
      <c r="A1429" s="44" t="s">
        <v>2720</v>
      </c>
      <c r="B1429" s="44" t="s">
        <v>1073</v>
      </c>
      <c r="C1429" s="44" t="s">
        <v>1544</v>
      </c>
      <c r="D1429" s="44" t="s">
        <v>1286</v>
      </c>
    </row>
    <row r="1430" spans="1:4">
      <c r="A1430" s="44"/>
      <c r="B1430" s="44"/>
      <c r="C1430" s="44"/>
      <c r="D1430" s="44" t="s">
        <v>1287</v>
      </c>
    </row>
    <row r="1431" spans="1:4">
      <c r="A1431" s="44"/>
      <c r="B1431" s="44"/>
      <c r="C1431" s="44"/>
      <c r="D1431" s="44" t="s">
        <v>467</v>
      </c>
    </row>
    <row r="1432" spans="1:4">
      <c r="A1432" s="44" t="s">
        <v>2721</v>
      </c>
      <c r="B1432" s="44" t="s">
        <v>1074</v>
      </c>
      <c r="C1432" s="44" t="s">
        <v>1544</v>
      </c>
      <c r="D1432" s="44" t="s">
        <v>1286</v>
      </c>
    </row>
    <row r="1433" spans="1:4">
      <c r="A1433" s="44"/>
      <c r="B1433" s="44"/>
      <c r="C1433" s="44"/>
      <c r="D1433" s="44" t="s">
        <v>467</v>
      </c>
    </row>
    <row r="1434" spans="1:4">
      <c r="A1434" s="44" t="s">
        <v>2722</v>
      </c>
      <c r="B1434" s="44" t="s">
        <v>1075</v>
      </c>
      <c r="C1434" s="44" t="s">
        <v>1544</v>
      </c>
      <c r="D1434" s="44" t="s">
        <v>1286</v>
      </c>
    </row>
    <row r="1435" spans="1:4">
      <c r="A1435" s="44"/>
      <c r="B1435" s="44"/>
      <c r="C1435" s="44"/>
      <c r="D1435" s="44" t="s">
        <v>1287</v>
      </c>
    </row>
    <row r="1436" spans="1:4">
      <c r="A1436" s="44"/>
      <c r="B1436" s="44"/>
      <c r="C1436" s="44"/>
      <c r="D1436" s="44" t="s">
        <v>467</v>
      </c>
    </row>
    <row r="1437" spans="1:4">
      <c r="A1437" s="44" t="s">
        <v>2723</v>
      </c>
      <c r="B1437" s="44" t="s">
        <v>1076</v>
      </c>
      <c r="C1437" s="44" t="s">
        <v>1544</v>
      </c>
      <c r="D1437" s="44" t="s">
        <v>1286</v>
      </c>
    </row>
    <row r="1438" spans="1:4">
      <c r="A1438" s="44"/>
      <c r="B1438" s="44"/>
      <c r="C1438" s="44"/>
      <c r="D1438" s="44" t="s">
        <v>467</v>
      </c>
    </row>
    <row r="1439" spans="1:4">
      <c r="A1439" s="44" t="s">
        <v>2724</v>
      </c>
      <c r="B1439" s="44" t="s">
        <v>1077</v>
      </c>
      <c r="C1439" s="44" t="s">
        <v>1544</v>
      </c>
      <c r="D1439" s="44" t="s">
        <v>1286</v>
      </c>
    </row>
    <row r="1440" spans="1:4">
      <c r="A1440" s="44"/>
      <c r="B1440" s="44"/>
      <c r="C1440" s="44"/>
      <c r="D1440" s="44" t="s">
        <v>467</v>
      </c>
    </row>
    <row r="1441" spans="1:4">
      <c r="A1441" s="44" t="s">
        <v>395</v>
      </c>
      <c r="B1441" s="44" t="s">
        <v>396</v>
      </c>
      <c r="C1441" s="44" t="s">
        <v>1544</v>
      </c>
      <c r="D1441" s="44" t="s">
        <v>1286</v>
      </c>
    </row>
    <row r="1442" spans="1:4">
      <c r="A1442" s="44"/>
      <c r="B1442" s="44"/>
      <c r="C1442" s="44"/>
      <c r="D1442" s="44" t="s">
        <v>467</v>
      </c>
    </row>
    <row r="1443" spans="1:4">
      <c r="A1443" s="44" t="s">
        <v>2609</v>
      </c>
      <c r="B1443" s="44" t="s">
        <v>2610</v>
      </c>
      <c r="C1443" s="44" t="s">
        <v>1544</v>
      </c>
      <c r="D1443" s="44" t="s">
        <v>1286</v>
      </c>
    </row>
    <row r="1444" spans="1:4">
      <c r="A1444" s="44"/>
      <c r="B1444" s="44"/>
      <c r="C1444" s="44"/>
      <c r="D1444" s="44" t="s">
        <v>467</v>
      </c>
    </row>
    <row r="1445" spans="1:4">
      <c r="A1445" s="44" t="s">
        <v>2611</v>
      </c>
      <c r="B1445" s="44" t="s">
        <v>2612</v>
      </c>
      <c r="C1445" s="44" t="s">
        <v>1544</v>
      </c>
      <c r="D1445" s="44" t="s">
        <v>1286</v>
      </c>
    </row>
    <row r="1446" spans="1:4">
      <c r="A1446" s="44"/>
      <c r="B1446" s="44"/>
      <c r="C1446" s="44"/>
      <c r="D1446" s="44" t="s">
        <v>467</v>
      </c>
    </row>
    <row r="1447" spans="1:4">
      <c r="A1447" s="44" t="s">
        <v>2613</v>
      </c>
      <c r="B1447" s="44" t="s">
        <v>2614</v>
      </c>
      <c r="C1447" s="44" t="s">
        <v>1544</v>
      </c>
      <c r="D1447" s="44" t="s">
        <v>1286</v>
      </c>
    </row>
    <row r="1448" spans="1:4">
      <c r="A1448" s="44"/>
      <c r="B1448" s="44"/>
      <c r="C1448" s="44"/>
      <c r="D1448" s="44" t="s">
        <v>467</v>
      </c>
    </row>
    <row r="1449" spans="1:4">
      <c r="A1449" s="44" t="s">
        <v>1078</v>
      </c>
      <c r="B1449" s="44" t="s">
        <v>1079</v>
      </c>
      <c r="C1449" s="44" t="s">
        <v>1544</v>
      </c>
      <c r="D1449" s="44" t="s">
        <v>467</v>
      </c>
    </row>
    <row r="1450" spans="1:4">
      <c r="A1450" s="44" t="s">
        <v>2725</v>
      </c>
      <c r="B1450" s="44" t="s">
        <v>1086</v>
      </c>
      <c r="C1450" s="44" t="s">
        <v>1544</v>
      </c>
      <c r="D1450" s="44" t="s">
        <v>1286</v>
      </c>
    </row>
    <row r="1451" spans="1:4">
      <c r="A1451" s="44"/>
      <c r="B1451" s="44"/>
      <c r="C1451" s="44"/>
      <c r="D1451" s="44" t="s">
        <v>467</v>
      </c>
    </row>
    <row r="1452" spans="1:4">
      <c r="A1452" s="44" t="s">
        <v>2726</v>
      </c>
      <c r="B1452" s="44" t="s">
        <v>1087</v>
      </c>
      <c r="C1452" s="44" t="s">
        <v>1544</v>
      </c>
      <c r="D1452" s="44" t="s">
        <v>1286</v>
      </c>
    </row>
    <row r="1453" spans="1:4">
      <c r="A1453" s="44"/>
      <c r="B1453" s="44"/>
      <c r="C1453" s="44"/>
      <c r="D1453" s="44" t="s">
        <v>467</v>
      </c>
    </row>
    <row r="1454" spans="1:4">
      <c r="A1454" s="44" t="s">
        <v>2339</v>
      </c>
      <c r="B1454" s="44" t="s">
        <v>419</v>
      </c>
      <c r="C1454" s="44" t="s">
        <v>1544</v>
      </c>
      <c r="D1454" s="44" t="s">
        <v>467</v>
      </c>
    </row>
    <row r="1455" spans="1:4">
      <c r="A1455" s="44" t="s">
        <v>1088</v>
      </c>
      <c r="B1455" s="44" t="s">
        <v>1089</v>
      </c>
      <c r="C1455" s="44" t="s">
        <v>1544</v>
      </c>
      <c r="D1455" s="44" t="s">
        <v>1286</v>
      </c>
    </row>
    <row r="1456" spans="1:4">
      <c r="A1456" s="44"/>
      <c r="B1456" s="44"/>
      <c r="C1456" s="44"/>
      <c r="D1456" s="44" t="s">
        <v>467</v>
      </c>
    </row>
    <row r="1457" spans="1:4">
      <c r="A1457" s="44" t="s">
        <v>315</v>
      </c>
      <c r="B1457" s="44" t="s">
        <v>316</v>
      </c>
      <c r="C1457" s="44" t="s">
        <v>1544</v>
      </c>
      <c r="D1457" s="44" t="s">
        <v>467</v>
      </c>
    </row>
    <row r="1458" spans="1:4">
      <c r="A1458" s="44" t="s">
        <v>317</v>
      </c>
      <c r="B1458" s="44" t="s">
        <v>318</v>
      </c>
      <c r="C1458" s="44" t="s">
        <v>1544</v>
      </c>
      <c r="D1458" s="44" t="s">
        <v>1286</v>
      </c>
    </row>
    <row r="1459" spans="1:4">
      <c r="A1459" s="44"/>
      <c r="B1459" s="44"/>
      <c r="C1459" s="44"/>
      <c r="D1459" s="44" t="s">
        <v>2058</v>
      </c>
    </row>
    <row r="1460" spans="1:4">
      <c r="A1460" s="44"/>
      <c r="B1460" s="44"/>
      <c r="C1460" s="44"/>
      <c r="D1460" s="44" t="s">
        <v>505</v>
      </c>
    </row>
    <row r="1461" spans="1:4">
      <c r="A1461" s="44"/>
      <c r="B1461" s="44"/>
      <c r="C1461" s="44"/>
      <c r="D1461" s="44" t="s">
        <v>467</v>
      </c>
    </row>
    <row r="1462" spans="1:4">
      <c r="A1462" s="44" t="s">
        <v>1890</v>
      </c>
      <c r="B1462" s="44" t="s">
        <v>1891</v>
      </c>
      <c r="C1462" s="44" t="s">
        <v>1544</v>
      </c>
      <c r="D1462" s="44" t="s">
        <v>467</v>
      </c>
    </row>
    <row r="1463" spans="1:4">
      <c r="A1463" s="44" t="s">
        <v>863</v>
      </c>
      <c r="B1463" s="44" t="s">
        <v>864</v>
      </c>
      <c r="C1463" s="44" t="s">
        <v>1544</v>
      </c>
      <c r="D1463" s="44" t="s">
        <v>467</v>
      </c>
    </row>
    <row r="1464" spans="1:4">
      <c r="A1464" s="44" t="s">
        <v>710</v>
      </c>
      <c r="B1464" s="44" t="s">
        <v>319</v>
      </c>
      <c r="C1464" s="44" t="s">
        <v>1544</v>
      </c>
      <c r="D1464" s="44" t="s">
        <v>1291</v>
      </c>
    </row>
    <row r="1465" spans="1:4">
      <c r="A1465" s="44"/>
      <c r="B1465" s="44"/>
      <c r="C1465" s="44"/>
      <c r="D1465" s="44" t="s">
        <v>1286</v>
      </c>
    </row>
    <row r="1466" spans="1:4">
      <c r="A1466" s="44"/>
      <c r="B1466" s="44"/>
      <c r="C1466" s="44"/>
      <c r="D1466" s="44" t="s">
        <v>1287</v>
      </c>
    </row>
    <row r="1467" spans="1:4">
      <c r="A1467" s="44"/>
      <c r="B1467" s="44"/>
      <c r="C1467" s="44"/>
      <c r="D1467" s="44" t="s">
        <v>467</v>
      </c>
    </row>
    <row r="1468" spans="1:4">
      <c r="A1468" s="44" t="s">
        <v>320</v>
      </c>
      <c r="B1468" s="44" t="s">
        <v>321</v>
      </c>
      <c r="C1468" s="44" t="s">
        <v>1544</v>
      </c>
      <c r="D1468" s="44" t="s">
        <v>1286</v>
      </c>
    </row>
    <row r="1469" spans="1:4">
      <c r="A1469" s="44"/>
      <c r="B1469" s="44"/>
      <c r="C1469" s="44"/>
      <c r="D1469" s="44" t="s">
        <v>1289</v>
      </c>
    </row>
    <row r="1470" spans="1:4">
      <c r="A1470" s="44"/>
      <c r="B1470" s="44"/>
      <c r="C1470" s="44"/>
      <c r="D1470" s="44" t="s">
        <v>467</v>
      </c>
    </row>
    <row r="1471" spans="1:4">
      <c r="A1471" s="44" t="s">
        <v>1892</v>
      </c>
      <c r="B1471" s="44" t="s">
        <v>322</v>
      </c>
      <c r="C1471" s="44" t="s">
        <v>1544</v>
      </c>
      <c r="D1471" s="44" t="s">
        <v>1286</v>
      </c>
    </row>
    <row r="1472" spans="1:4">
      <c r="A1472" s="44"/>
      <c r="B1472" s="44"/>
      <c r="C1472" s="44"/>
      <c r="D1472" s="44" t="s">
        <v>1288</v>
      </c>
    </row>
    <row r="1473" spans="1:4">
      <c r="A1473" s="44"/>
      <c r="B1473" s="44"/>
      <c r="C1473" s="44"/>
      <c r="D1473" s="44" t="s">
        <v>1289</v>
      </c>
    </row>
    <row r="1474" spans="1:4">
      <c r="A1474" s="44"/>
      <c r="B1474" s="44"/>
      <c r="C1474" s="44"/>
      <c r="D1474" s="44" t="s">
        <v>467</v>
      </c>
    </row>
    <row r="1475" spans="1:4">
      <c r="A1475" s="44" t="s">
        <v>386</v>
      </c>
      <c r="B1475" s="44" t="s">
        <v>387</v>
      </c>
      <c r="C1475" s="44" t="s">
        <v>1544</v>
      </c>
      <c r="D1475" s="44" t="s">
        <v>1286</v>
      </c>
    </row>
    <row r="1476" spans="1:4">
      <c r="A1476" s="44"/>
      <c r="B1476" s="44"/>
      <c r="C1476" s="44"/>
      <c r="D1476" s="44" t="s">
        <v>467</v>
      </c>
    </row>
    <row r="1477" spans="1:4">
      <c r="A1477" s="44" t="s">
        <v>33</v>
      </c>
      <c r="B1477" s="44" t="s">
        <v>323</v>
      </c>
      <c r="C1477" s="44" t="s">
        <v>1544</v>
      </c>
      <c r="D1477" s="44" t="s">
        <v>1286</v>
      </c>
    </row>
    <row r="1478" spans="1:4">
      <c r="A1478" s="44"/>
      <c r="B1478" s="44"/>
      <c r="C1478" s="44"/>
      <c r="D1478" s="44" t="s">
        <v>2058</v>
      </c>
    </row>
    <row r="1479" spans="1:4">
      <c r="A1479" s="44"/>
      <c r="B1479" s="44"/>
      <c r="C1479" s="44"/>
      <c r="D1479" s="44" t="s">
        <v>467</v>
      </c>
    </row>
    <row r="1480" spans="1:4">
      <c r="A1480" s="44" t="s">
        <v>2452</v>
      </c>
      <c r="B1480" s="44" t="s">
        <v>2453</v>
      </c>
      <c r="C1480" s="44" t="s">
        <v>1544</v>
      </c>
      <c r="D1480" s="44" t="s">
        <v>467</v>
      </c>
    </row>
    <row r="1481" spans="1:4">
      <c r="A1481" s="44" t="s">
        <v>1697</v>
      </c>
      <c r="B1481" s="44" t="s">
        <v>1698</v>
      </c>
      <c r="C1481" s="44" t="s">
        <v>1544</v>
      </c>
      <c r="D1481" s="44" t="s">
        <v>467</v>
      </c>
    </row>
    <row r="1482" spans="1:4">
      <c r="A1482" s="44" t="s">
        <v>407</v>
      </c>
      <c r="B1482" s="44" t="s">
        <v>408</v>
      </c>
      <c r="C1482" s="44" t="s">
        <v>1544</v>
      </c>
      <c r="D1482" s="44" t="s">
        <v>1286</v>
      </c>
    </row>
    <row r="1483" spans="1:4">
      <c r="A1483" s="44"/>
      <c r="B1483" s="44"/>
      <c r="C1483" s="44"/>
      <c r="D1483" s="44" t="s">
        <v>2058</v>
      </c>
    </row>
    <row r="1484" spans="1:4">
      <c r="A1484" s="44"/>
      <c r="B1484" s="44"/>
      <c r="C1484" s="44"/>
      <c r="D1484" s="44" t="s">
        <v>467</v>
      </c>
    </row>
    <row r="1485" spans="1:4">
      <c r="A1485" s="44" t="s">
        <v>409</v>
      </c>
      <c r="B1485" s="44" t="s">
        <v>410</v>
      </c>
      <c r="C1485" s="44" t="s">
        <v>1544</v>
      </c>
      <c r="D1485" s="44" t="s">
        <v>1286</v>
      </c>
    </row>
    <row r="1486" spans="1:4">
      <c r="A1486" s="44"/>
      <c r="B1486" s="44"/>
      <c r="C1486" s="44"/>
      <c r="D1486" s="44" t="s">
        <v>2058</v>
      </c>
    </row>
    <row r="1487" spans="1:4">
      <c r="A1487" s="44"/>
      <c r="B1487" s="44"/>
      <c r="C1487" s="44"/>
      <c r="D1487" s="44" t="s">
        <v>1288</v>
      </c>
    </row>
    <row r="1488" spans="1:4">
      <c r="A1488" s="44"/>
      <c r="B1488" s="44"/>
      <c r="C1488" s="44"/>
      <c r="D1488" s="44" t="s">
        <v>505</v>
      </c>
    </row>
    <row r="1489" spans="1:4">
      <c r="A1489" s="44"/>
      <c r="B1489" s="44"/>
      <c r="C1489" s="44"/>
      <c r="D1489" s="44" t="s">
        <v>467</v>
      </c>
    </row>
    <row r="1490" spans="1:4">
      <c r="A1490" s="44" t="s">
        <v>766</v>
      </c>
      <c r="B1490" s="44" t="s">
        <v>1166</v>
      </c>
      <c r="C1490" s="44" t="s">
        <v>1544</v>
      </c>
      <c r="D1490" s="44" t="s">
        <v>1286</v>
      </c>
    </row>
    <row r="1491" spans="1:4">
      <c r="A1491" s="44"/>
      <c r="B1491" s="44"/>
      <c r="C1491" s="44"/>
      <c r="D1491" s="44" t="s">
        <v>1287</v>
      </c>
    </row>
    <row r="1492" spans="1:4">
      <c r="A1492" s="44"/>
      <c r="B1492" s="44"/>
      <c r="C1492" s="44"/>
      <c r="D1492" s="44" t="s">
        <v>467</v>
      </c>
    </row>
    <row r="1493" spans="1:4">
      <c r="A1493" s="44" t="s">
        <v>411</v>
      </c>
      <c r="B1493" s="44" t="s">
        <v>412</v>
      </c>
      <c r="C1493" s="44" t="s">
        <v>1544</v>
      </c>
      <c r="D1493" s="44" t="s">
        <v>1287</v>
      </c>
    </row>
    <row r="1494" spans="1:4">
      <c r="A1494" s="44"/>
      <c r="B1494" s="44"/>
      <c r="C1494" s="44"/>
      <c r="D1494" s="44" t="s">
        <v>467</v>
      </c>
    </row>
    <row r="1495" spans="1:4">
      <c r="A1495" s="44"/>
      <c r="B1495" s="44"/>
      <c r="C1495" s="44"/>
      <c r="D1495" s="44" t="s">
        <v>1815</v>
      </c>
    </row>
    <row r="1496" spans="1:4">
      <c r="A1496" s="44" t="s">
        <v>413</v>
      </c>
      <c r="B1496" s="44" t="s">
        <v>414</v>
      </c>
      <c r="C1496" s="44" t="s">
        <v>1544</v>
      </c>
      <c r="D1496" s="44" t="s">
        <v>1286</v>
      </c>
    </row>
    <row r="1497" spans="1:4">
      <c r="A1497" s="44"/>
      <c r="B1497" s="44"/>
      <c r="C1497" s="44"/>
      <c r="D1497" s="44" t="s">
        <v>1287</v>
      </c>
    </row>
    <row r="1498" spans="1:4">
      <c r="A1498" s="44"/>
      <c r="B1498" s="44"/>
      <c r="C1498" s="44"/>
      <c r="D1498" s="44" t="s">
        <v>467</v>
      </c>
    </row>
    <row r="1499" spans="1:4">
      <c r="A1499" s="44" t="s">
        <v>415</v>
      </c>
      <c r="B1499" s="44" t="s">
        <v>416</v>
      </c>
      <c r="C1499" s="44" t="s">
        <v>1544</v>
      </c>
      <c r="D1499" s="44" t="s">
        <v>1287</v>
      </c>
    </row>
    <row r="1500" spans="1:4">
      <c r="A1500" s="44"/>
      <c r="B1500" s="44"/>
      <c r="C1500" s="44"/>
      <c r="D1500" s="44" t="s">
        <v>467</v>
      </c>
    </row>
    <row r="1501" spans="1:4">
      <c r="A1501" s="44"/>
      <c r="B1501" s="44"/>
      <c r="C1501" s="44"/>
      <c r="D1501" s="44" t="s">
        <v>1815</v>
      </c>
    </row>
    <row r="1502" spans="1:4">
      <c r="A1502" s="44" t="s">
        <v>417</v>
      </c>
      <c r="B1502" s="44" t="s">
        <v>418</v>
      </c>
      <c r="C1502" s="44" t="s">
        <v>1544</v>
      </c>
      <c r="D1502" s="44" t="s">
        <v>467</v>
      </c>
    </row>
    <row r="1503" spans="1:4">
      <c r="A1503" s="44"/>
      <c r="B1503" s="44"/>
      <c r="C1503" s="44"/>
      <c r="D1503" s="44" t="s">
        <v>1815</v>
      </c>
    </row>
    <row r="1504" spans="1:4">
      <c r="A1504" s="44" t="s">
        <v>388</v>
      </c>
      <c r="B1504" s="44" t="s">
        <v>389</v>
      </c>
      <c r="C1504" s="44" t="s">
        <v>1544</v>
      </c>
      <c r="D1504" s="44" t="s">
        <v>467</v>
      </c>
    </row>
    <row r="1505" spans="1:4">
      <c r="A1505" s="44" t="s">
        <v>420</v>
      </c>
      <c r="B1505" s="44" t="s">
        <v>421</v>
      </c>
      <c r="C1505" s="44" t="s">
        <v>1544</v>
      </c>
      <c r="D1505" s="44" t="s">
        <v>1291</v>
      </c>
    </row>
    <row r="1506" spans="1:4">
      <c r="A1506" s="44"/>
      <c r="B1506" s="44"/>
      <c r="C1506" s="44"/>
      <c r="D1506" s="44" t="s">
        <v>1286</v>
      </c>
    </row>
    <row r="1507" spans="1:4">
      <c r="A1507" s="44"/>
      <c r="B1507" s="44"/>
      <c r="C1507" s="44"/>
      <c r="D1507" s="44" t="s">
        <v>2058</v>
      </c>
    </row>
    <row r="1508" spans="1:4">
      <c r="A1508" s="44"/>
      <c r="B1508" s="44"/>
      <c r="C1508" s="44"/>
      <c r="D1508" s="44" t="s">
        <v>505</v>
      </c>
    </row>
    <row r="1509" spans="1:4">
      <c r="A1509" s="44" t="s">
        <v>2454</v>
      </c>
      <c r="B1509" s="44" t="s">
        <v>2455</v>
      </c>
      <c r="C1509" s="44" t="s">
        <v>1544</v>
      </c>
      <c r="D1509" s="44" t="s">
        <v>467</v>
      </c>
    </row>
    <row r="1510" spans="1:4">
      <c r="A1510" s="44" t="s">
        <v>443</v>
      </c>
      <c r="B1510" s="44" t="s">
        <v>444</v>
      </c>
      <c r="C1510" s="44" t="s">
        <v>1544</v>
      </c>
      <c r="D1510" s="44" t="s">
        <v>1286</v>
      </c>
    </row>
    <row r="1511" spans="1:4">
      <c r="A1511" s="44"/>
      <c r="B1511" s="44"/>
      <c r="C1511" s="44"/>
      <c r="D1511" s="44" t="s">
        <v>2058</v>
      </c>
    </row>
    <row r="1512" spans="1:4">
      <c r="A1512" s="44"/>
      <c r="B1512" s="44"/>
      <c r="C1512" s="44"/>
      <c r="D1512" s="44" t="s">
        <v>505</v>
      </c>
    </row>
    <row r="1513" spans="1:4">
      <c r="A1513" s="44"/>
      <c r="B1513" s="44"/>
      <c r="C1513" s="44"/>
      <c r="D1513" s="44" t="s">
        <v>467</v>
      </c>
    </row>
    <row r="1514" spans="1:4">
      <c r="A1514" s="44" t="s">
        <v>718</v>
      </c>
      <c r="B1514" s="44" t="s">
        <v>1167</v>
      </c>
      <c r="C1514" s="44" t="s">
        <v>1544</v>
      </c>
      <c r="D1514" s="44" t="s">
        <v>1286</v>
      </c>
    </row>
    <row r="1515" spans="1:4">
      <c r="A1515" s="44"/>
      <c r="B1515" s="44"/>
      <c r="C1515" s="44"/>
      <c r="D1515" s="44" t="s">
        <v>2058</v>
      </c>
    </row>
    <row r="1516" spans="1:4">
      <c r="A1516" s="44"/>
      <c r="B1516" s="44"/>
      <c r="C1516" s="44"/>
      <c r="D1516" s="44" t="s">
        <v>467</v>
      </c>
    </row>
    <row r="1517" spans="1:4">
      <c r="A1517" s="44" t="s">
        <v>1162</v>
      </c>
      <c r="B1517" s="44" t="s">
        <v>1168</v>
      </c>
      <c r="C1517" s="44" t="s">
        <v>1544</v>
      </c>
      <c r="D1517" s="44" t="s">
        <v>1286</v>
      </c>
    </row>
    <row r="1518" spans="1:4">
      <c r="A1518" s="44"/>
      <c r="B1518" s="44"/>
      <c r="C1518" s="44"/>
      <c r="D1518" s="44" t="s">
        <v>2058</v>
      </c>
    </row>
    <row r="1519" spans="1:4">
      <c r="A1519" s="44"/>
      <c r="B1519" s="44"/>
      <c r="C1519" s="44"/>
      <c r="D1519" s="44" t="s">
        <v>505</v>
      </c>
    </row>
    <row r="1520" spans="1:4">
      <c r="A1520" s="44"/>
      <c r="B1520" s="44"/>
      <c r="C1520" s="44"/>
      <c r="D1520" s="44" t="s">
        <v>467</v>
      </c>
    </row>
    <row r="1521" spans="1:4">
      <c r="A1521" s="44" t="s">
        <v>446</v>
      </c>
      <c r="B1521" s="44" t="s">
        <v>447</v>
      </c>
      <c r="C1521" s="44" t="s">
        <v>1544</v>
      </c>
      <c r="D1521" s="44" t="s">
        <v>1286</v>
      </c>
    </row>
    <row r="1522" spans="1:4">
      <c r="A1522" s="44"/>
      <c r="B1522" s="44"/>
      <c r="C1522" s="44"/>
      <c r="D1522" s="44" t="s">
        <v>1287</v>
      </c>
    </row>
    <row r="1523" spans="1:4">
      <c r="A1523" s="44"/>
      <c r="B1523" s="44"/>
      <c r="C1523" s="44"/>
      <c r="D1523" s="44" t="s">
        <v>467</v>
      </c>
    </row>
    <row r="1524" spans="1:4">
      <c r="A1524" s="44" t="s">
        <v>390</v>
      </c>
      <c r="B1524" s="44" t="s">
        <v>391</v>
      </c>
      <c r="C1524" s="44" t="s">
        <v>1544</v>
      </c>
      <c r="D1524" s="44" t="s">
        <v>467</v>
      </c>
    </row>
    <row r="1525" spans="1:4">
      <c r="A1525" s="44" t="s">
        <v>448</v>
      </c>
      <c r="B1525" s="44" t="s">
        <v>449</v>
      </c>
      <c r="C1525" s="44" t="s">
        <v>1544</v>
      </c>
      <c r="D1525" s="44" t="s">
        <v>1291</v>
      </c>
    </row>
    <row r="1526" spans="1:4">
      <c r="A1526" s="44"/>
      <c r="B1526" s="44"/>
      <c r="C1526" s="44"/>
      <c r="D1526" s="44" t="s">
        <v>1286</v>
      </c>
    </row>
    <row r="1527" spans="1:4">
      <c r="A1527" s="44"/>
      <c r="B1527" s="44"/>
      <c r="C1527" s="44"/>
      <c r="D1527" s="44" t="s">
        <v>1287</v>
      </c>
    </row>
    <row r="1528" spans="1:4">
      <c r="A1528" s="44"/>
      <c r="B1528" s="44"/>
      <c r="C1528" s="44"/>
      <c r="D1528" s="44" t="s">
        <v>467</v>
      </c>
    </row>
    <row r="1529" spans="1:4">
      <c r="A1529" s="44" t="s">
        <v>624</v>
      </c>
      <c r="B1529" s="44" t="s">
        <v>637</v>
      </c>
      <c r="C1529" s="44" t="s">
        <v>1544</v>
      </c>
      <c r="D1529" s="44" t="s">
        <v>467</v>
      </c>
    </row>
    <row r="1530" spans="1:4">
      <c r="A1530" s="44" t="s">
        <v>625</v>
      </c>
      <c r="B1530" s="44" t="s">
        <v>638</v>
      </c>
      <c r="C1530" s="44" t="s">
        <v>1544</v>
      </c>
      <c r="D1530" s="44" t="s">
        <v>1286</v>
      </c>
    </row>
    <row r="1531" spans="1:4">
      <c r="A1531" s="44"/>
      <c r="B1531" s="44"/>
      <c r="C1531" s="44"/>
      <c r="D1531" s="44" t="s">
        <v>467</v>
      </c>
    </row>
    <row r="1532" spans="1:4">
      <c r="A1532" s="44" t="s">
        <v>626</v>
      </c>
      <c r="B1532" s="44" t="s">
        <v>639</v>
      </c>
      <c r="C1532" s="44" t="s">
        <v>1544</v>
      </c>
      <c r="D1532" s="44" t="s">
        <v>1286</v>
      </c>
    </row>
    <row r="1533" spans="1:4">
      <c r="A1533" s="44"/>
      <c r="B1533" s="44"/>
      <c r="C1533" s="44"/>
      <c r="D1533" s="44" t="s">
        <v>467</v>
      </c>
    </row>
    <row r="1534" spans="1:4">
      <c r="A1534" s="44" t="s">
        <v>627</v>
      </c>
      <c r="B1534" s="44" t="s">
        <v>640</v>
      </c>
      <c r="C1534" s="44" t="s">
        <v>1544</v>
      </c>
      <c r="D1534" s="44" t="s">
        <v>467</v>
      </c>
    </row>
    <row r="1535" spans="1:4">
      <c r="A1535" s="44" t="s">
        <v>628</v>
      </c>
      <c r="B1535" s="44" t="s">
        <v>641</v>
      </c>
      <c r="C1535" s="44" t="s">
        <v>1544</v>
      </c>
      <c r="D1535" s="44" t="s">
        <v>467</v>
      </c>
    </row>
    <row r="1536" spans="1:4">
      <c r="A1536" s="44" t="s">
        <v>629</v>
      </c>
      <c r="B1536" s="44" t="s">
        <v>642</v>
      </c>
      <c r="C1536" s="44" t="s">
        <v>1544</v>
      </c>
      <c r="D1536" s="44" t="s">
        <v>467</v>
      </c>
    </row>
    <row r="1537" spans="1:4">
      <c r="A1537" s="44" t="s">
        <v>615</v>
      </c>
      <c r="B1537" s="44" t="s">
        <v>616</v>
      </c>
      <c r="C1537" s="44" t="s">
        <v>1544</v>
      </c>
      <c r="D1537" s="44" t="s">
        <v>467</v>
      </c>
    </row>
    <row r="1538" spans="1:4">
      <c r="A1538" s="44" t="s">
        <v>630</v>
      </c>
      <c r="B1538" s="44" t="s">
        <v>643</v>
      </c>
      <c r="C1538" s="44" t="s">
        <v>1544</v>
      </c>
      <c r="D1538" s="44" t="s">
        <v>467</v>
      </c>
    </row>
    <row r="1539" spans="1:4">
      <c r="A1539" s="44" t="s">
        <v>392</v>
      </c>
      <c r="B1539" s="44" t="s">
        <v>393</v>
      </c>
      <c r="C1539" s="44" t="s">
        <v>1544</v>
      </c>
      <c r="D1539" s="44" t="s">
        <v>467</v>
      </c>
    </row>
    <row r="1540" spans="1:4">
      <c r="A1540" s="44" t="s">
        <v>610</v>
      </c>
      <c r="B1540" s="44" t="s">
        <v>611</v>
      </c>
      <c r="C1540" s="44" t="s">
        <v>1544</v>
      </c>
      <c r="D1540" s="44" t="s">
        <v>467</v>
      </c>
    </row>
    <row r="1541" spans="1:4">
      <c r="A1541" s="44" t="s">
        <v>623</v>
      </c>
      <c r="B1541" s="44" t="s">
        <v>636</v>
      </c>
      <c r="C1541" s="44" t="s">
        <v>1544</v>
      </c>
      <c r="D1541" s="44" t="s">
        <v>467</v>
      </c>
    </row>
    <row r="1542" spans="1:4">
      <c r="A1542" s="44" t="s">
        <v>711</v>
      </c>
      <c r="B1542" s="44" t="s">
        <v>445</v>
      </c>
      <c r="C1542" s="44" t="s">
        <v>1544</v>
      </c>
      <c r="D1542" s="44" t="s">
        <v>1286</v>
      </c>
    </row>
    <row r="1543" spans="1:4">
      <c r="A1543" s="44"/>
      <c r="B1543" s="44"/>
      <c r="C1543" s="44"/>
      <c r="D1543" s="44" t="s">
        <v>1288</v>
      </c>
    </row>
    <row r="1544" spans="1:4">
      <c r="A1544" s="44"/>
      <c r="B1544" s="44"/>
      <c r="C1544" s="44"/>
      <c r="D1544" s="44" t="s">
        <v>1287</v>
      </c>
    </row>
    <row r="1545" spans="1:4">
      <c r="A1545" s="44"/>
      <c r="B1545" s="44"/>
      <c r="C1545" s="44"/>
      <c r="D1545" s="44" t="s">
        <v>1289</v>
      </c>
    </row>
    <row r="1546" spans="1:4">
      <c r="A1546" s="44"/>
      <c r="B1546" s="44"/>
      <c r="C1546" s="44"/>
      <c r="D1546" s="44" t="s">
        <v>467</v>
      </c>
    </row>
    <row r="1547" spans="1:4">
      <c r="A1547" s="44" t="s">
        <v>450</v>
      </c>
      <c r="B1547" s="44" t="s">
        <v>451</v>
      </c>
      <c r="C1547" s="44" t="s">
        <v>1544</v>
      </c>
      <c r="D1547" s="44" t="s">
        <v>1286</v>
      </c>
    </row>
    <row r="1548" spans="1:4">
      <c r="A1548" s="44"/>
      <c r="B1548" s="44"/>
      <c r="C1548" s="44"/>
      <c r="D1548" s="44" t="s">
        <v>467</v>
      </c>
    </row>
    <row r="1549" spans="1:4">
      <c r="A1549" s="44" t="s">
        <v>1161</v>
      </c>
      <c r="B1549" s="44" t="s">
        <v>861</v>
      </c>
      <c r="C1549" s="44" t="s">
        <v>1544</v>
      </c>
      <c r="D1549" s="44" t="s">
        <v>1286</v>
      </c>
    </row>
    <row r="1550" spans="1:4">
      <c r="A1550" s="44"/>
      <c r="B1550" s="44"/>
      <c r="C1550" s="44"/>
      <c r="D1550" s="44" t="s">
        <v>467</v>
      </c>
    </row>
    <row r="1551" spans="1:4">
      <c r="A1551" s="44" t="s">
        <v>712</v>
      </c>
      <c r="B1551" s="44" t="s">
        <v>541</v>
      </c>
      <c r="C1551" s="44" t="s">
        <v>1544</v>
      </c>
      <c r="D1551" s="44" t="s">
        <v>467</v>
      </c>
    </row>
    <row r="1552" spans="1:4">
      <c r="A1552" s="44" t="s">
        <v>2450</v>
      </c>
      <c r="B1552" s="44" t="s">
        <v>2451</v>
      </c>
      <c r="C1552" s="44" t="s">
        <v>1544</v>
      </c>
      <c r="D1552" s="44" t="s">
        <v>467</v>
      </c>
    </row>
    <row r="1553" spans="1:4">
      <c r="A1553" s="44" t="s">
        <v>2448</v>
      </c>
      <c r="B1553" s="44" t="s">
        <v>2449</v>
      </c>
      <c r="C1553" s="44" t="s">
        <v>1544</v>
      </c>
      <c r="D1553" s="44" t="s">
        <v>467</v>
      </c>
    </row>
    <row r="1554" spans="1:4">
      <c r="A1554" s="44" t="s">
        <v>2446</v>
      </c>
      <c r="B1554" s="44" t="s">
        <v>2447</v>
      </c>
      <c r="C1554" s="44" t="s">
        <v>1544</v>
      </c>
      <c r="D1554" s="44" t="s">
        <v>467</v>
      </c>
    </row>
    <row r="1555" spans="1:4">
      <c r="A1555" s="44" t="s">
        <v>2879</v>
      </c>
      <c r="B1555" s="44" t="s">
        <v>104</v>
      </c>
      <c r="C1555" s="44" t="s">
        <v>1544</v>
      </c>
      <c r="D1555" s="44" t="s">
        <v>1286</v>
      </c>
    </row>
    <row r="1556" spans="1:4">
      <c r="A1556" s="44"/>
      <c r="B1556" s="44"/>
      <c r="C1556" s="44"/>
      <c r="D1556" s="44" t="s">
        <v>2058</v>
      </c>
    </row>
    <row r="1557" spans="1:4">
      <c r="A1557" s="44"/>
      <c r="B1557" s="44"/>
      <c r="C1557" s="44"/>
      <c r="D1557" s="44" t="s">
        <v>467</v>
      </c>
    </row>
    <row r="1558" spans="1:4">
      <c r="A1558" s="44" t="s">
        <v>1586</v>
      </c>
      <c r="B1558" s="44" t="s">
        <v>1587</v>
      </c>
      <c r="C1558" s="44" t="s">
        <v>1544</v>
      </c>
      <c r="D1558" s="44" t="s">
        <v>1286</v>
      </c>
    </row>
    <row r="1559" spans="1:4">
      <c r="A1559" s="44"/>
      <c r="B1559" s="44"/>
      <c r="C1559" s="44"/>
      <c r="D1559" s="44" t="s">
        <v>1288</v>
      </c>
    </row>
    <row r="1560" spans="1:4">
      <c r="A1560" s="44"/>
      <c r="B1560" s="44"/>
      <c r="C1560" s="44"/>
      <c r="D1560" s="44" t="s">
        <v>1289</v>
      </c>
    </row>
    <row r="1561" spans="1:4">
      <c r="A1561" s="44"/>
      <c r="B1561" s="44"/>
      <c r="C1561" s="44"/>
      <c r="D1561" s="44" t="s">
        <v>467</v>
      </c>
    </row>
    <row r="1562" spans="1:4">
      <c r="A1562" s="44" t="s">
        <v>2744</v>
      </c>
      <c r="B1562" s="44" t="s">
        <v>2745</v>
      </c>
      <c r="C1562" s="44" t="s">
        <v>1544</v>
      </c>
      <c r="D1562" s="44" t="s">
        <v>467</v>
      </c>
    </row>
    <row r="1563" spans="1:4">
      <c r="A1563" s="44" t="s">
        <v>2746</v>
      </c>
      <c r="B1563" s="44" t="s">
        <v>2747</v>
      </c>
      <c r="C1563" s="44" t="s">
        <v>1544</v>
      </c>
      <c r="D1563" s="44" t="s">
        <v>467</v>
      </c>
    </row>
    <row r="1564" spans="1:4">
      <c r="A1564" s="44" t="s">
        <v>2732</v>
      </c>
      <c r="B1564" s="44" t="s">
        <v>2733</v>
      </c>
      <c r="C1564" s="44" t="s">
        <v>1544</v>
      </c>
      <c r="D1564" s="44" t="s">
        <v>467</v>
      </c>
    </row>
    <row r="1565" spans="1:4">
      <c r="A1565" s="44" t="s">
        <v>2736</v>
      </c>
      <c r="B1565" s="44" t="s">
        <v>2737</v>
      </c>
      <c r="C1565" s="44" t="s">
        <v>1544</v>
      </c>
      <c r="D1565" s="44" t="s">
        <v>467</v>
      </c>
    </row>
    <row r="1566" spans="1:4">
      <c r="A1566" s="44" t="s">
        <v>2748</v>
      </c>
      <c r="B1566" s="44" t="s">
        <v>2749</v>
      </c>
      <c r="C1566" s="44" t="s">
        <v>1544</v>
      </c>
      <c r="D1566" s="44" t="s">
        <v>467</v>
      </c>
    </row>
    <row r="1567" spans="1:4">
      <c r="A1567" s="44" t="s">
        <v>2750</v>
      </c>
      <c r="B1567" s="44" t="s">
        <v>2751</v>
      </c>
      <c r="C1567" s="44" t="s">
        <v>1544</v>
      </c>
      <c r="D1567" s="44" t="s">
        <v>467</v>
      </c>
    </row>
    <row r="1568" spans="1:4">
      <c r="A1568" s="44" t="s">
        <v>2752</v>
      </c>
      <c r="B1568" s="44" t="s">
        <v>2753</v>
      </c>
      <c r="C1568" s="44" t="s">
        <v>1544</v>
      </c>
      <c r="D1568" s="44" t="s">
        <v>467</v>
      </c>
    </row>
    <row r="1569" spans="1:4">
      <c r="A1569" s="44" t="s">
        <v>2734</v>
      </c>
      <c r="B1569" s="44" t="s">
        <v>2735</v>
      </c>
      <c r="C1569" s="44" t="s">
        <v>1544</v>
      </c>
      <c r="D1569" s="44" t="s">
        <v>467</v>
      </c>
    </row>
    <row r="1570" spans="1:4">
      <c r="A1570" s="44" t="s">
        <v>2754</v>
      </c>
      <c r="B1570" s="44" t="s">
        <v>2755</v>
      </c>
      <c r="C1570" s="44" t="s">
        <v>1544</v>
      </c>
      <c r="D1570" s="44" t="s">
        <v>467</v>
      </c>
    </row>
    <row r="1571" spans="1:4">
      <c r="A1571" s="44" t="s">
        <v>3011</v>
      </c>
      <c r="B1571" s="44" t="s">
        <v>3012</v>
      </c>
      <c r="C1571" s="44" t="s">
        <v>1544</v>
      </c>
      <c r="D1571" s="44" t="s">
        <v>467</v>
      </c>
    </row>
    <row r="1572" spans="1:4">
      <c r="A1572" s="44" t="s">
        <v>1588</v>
      </c>
      <c r="B1572" s="44" t="s">
        <v>1589</v>
      </c>
      <c r="C1572" s="44" t="s">
        <v>1544</v>
      </c>
      <c r="D1572" s="44" t="s">
        <v>505</v>
      </c>
    </row>
    <row r="1573" spans="1:4">
      <c r="A1573" s="44"/>
      <c r="B1573" s="44"/>
      <c r="C1573" s="44"/>
      <c r="D1573" s="44" t="s">
        <v>467</v>
      </c>
    </row>
    <row r="1574" spans="1:4">
      <c r="A1574" s="44" t="s">
        <v>2621</v>
      </c>
      <c r="B1574" s="44" t="s">
        <v>2622</v>
      </c>
      <c r="C1574" s="44" t="s">
        <v>1544</v>
      </c>
      <c r="D1574" s="44" t="s">
        <v>467</v>
      </c>
    </row>
    <row r="1575" spans="1:4">
      <c r="A1575" s="44" t="s">
        <v>2623</v>
      </c>
      <c r="B1575" s="44" t="s">
        <v>2624</v>
      </c>
      <c r="C1575" s="44" t="s">
        <v>1544</v>
      </c>
      <c r="D1575" s="44" t="s">
        <v>467</v>
      </c>
    </row>
    <row r="1576" spans="1:4">
      <c r="A1576" s="44" t="s">
        <v>2440</v>
      </c>
      <c r="B1576" s="44" t="s">
        <v>2441</v>
      </c>
      <c r="C1576" s="44" t="s">
        <v>1544</v>
      </c>
      <c r="D1576" s="44" t="s">
        <v>467</v>
      </c>
    </row>
    <row r="1577" spans="1:4">
      <c r="A1577" s="44" t="s">
        <v>2444</v>
      </c>
      <c r="B1577" s="44" t="s">
        <v>2445</v>
      </c>
      <c r="C1577" s="44" t="s">
        <v>1544</v>
      </c>
      <c r="D1577" s="44" t="s">
        <v>467</v>
      </c>
    </row>
    <row r="1578" spans="1:4">
      <c r="A1578" s="44" t="s">
        <v>2438</v>
      </c>
      <c r="B1578" s="44" t="s">
        <v>2439</v>
      </c>
      <c r="C1578" s="44" t="s">
        <v>1544</v>
      </c>
      <c r="D1578" s="44" t="s">
        <v>467</v>
      </c>
    </row>
    <row r="1579" spans="1:4">
      <c r="A1579" s="44" t="s">
        <v>2442</v>
      </c>
      <c r="B1579" s="44" t="s">
        <v>2443</v>
      </c>
      <c r="C1579" s="44" t="s">
        <v>1544</v>
      </c>
      <c r="D1579" s="44" t="s">
        <v>467</v>
      </c>
    </row>
    <row r="1580" spans="1:4">
      <c r="A1580" s="44" t="s">
        <v>1590</v>
      </c>
      <c r="B1580" s="44" t="s">
        <v>1591</v>
      </c>
      <c r="C1580" s="44" t="s">
        <v>1544</v>
      </c>
      <c r="D1580" s="44" t="s">
        <v>467</v>
      </c>
    </row>
    <row r="1581" spans="1:4">
      <c r="A1581" s="44" t="s">
        <v>3009</v>
      </c>
      <c r="B1581" s="44" t="s">
        <v>3010</v>
      </c>
      <c r="C1581" s="44" t="s">
        <v>1544</v>
      </c>
      <c r="D1581" s="44" t="s">
        <v>467</v>
      </c>
    </row>
    <row r="1582" spans="1:4">
      <c r="A1582" s="44" t="s">
        <v>40</v>
      </c>
      <c r="B1582" s="44" t="s">
        <v>105</v>
      </c>
      <c r="C1582" s="44" t="s">
        <v>1544</v>
      </c>
      <c r="D1582" s="44" t="s">
        <v>1286</v>
      </c>
    </row>
    <row r="1583" spans="1:4">
      <c r="A1583" s="44"/>
      <c r="B1583" s="44"/>
      <c r="C1583" s="44"/>
      <c r="D1583" s="44" t="s">
        <v>467</v>
      </c>
    </row>
    <row r="1584" spans="1:4">
      <c r="A1584" s="44" t="s">
        <v>913</v>
      </c>
      <c r="B1584" s="44" t="s">
        <v>1050</v>
      </c>
      <c r="C1584" s="44" t="s">
        <v>1544</v>
      </c>
      <c r="D1584" s="44" t="s">
        <v>1286</v>
      </c>
    </row>
    <row r="1585" spans="1:4">
      <c r="A1585" s="44"/>
      <c r="B1585" s="44"/>
      <c r="C1585" s="44"/>
      <c r="D1585" s="44" t="s">
        <v>505</v>
      </c>
    </row>
    <row r="1586" spans="1:4">
      <c r="A1586" s="44"/>
      <c r="B1586" s="44"/>
      <c r="C1586" s="44"/>
      <c r="D1586" s="44" t="s">
        <v>467</v>
      </c>
    </row>
    <row r="1587" spans="1:4">
      <c r="A1587" s="44"/>
      <c r="B1587" s="44"/>
      <c r="C1587" s="44"/>
      <c r="D1587" s="44" t="s">
        <v>1815</v>
      </c>
    </row>
    <row r="1588" spans="1:4">
      <c r="A1588" s="44" t="s">
        <v>914</v>
      </c>
      <c r="B1588" s="44" t="s">
        <v>1051</v>
      </c>
      <c r="C1588" s="44" t="s">
        <v>1544</v>
      </c>
      <c r="D1588" s="44" t="s">
        <v>1291</v>
      </c>
    </row>
    <row r="1589" spans="1:4">
      <c r="A1589" s="44"/>
      <c r="B1589" s="44"/>
      <c r="C1589" s="44"/>
      <c r="D1589" s="44" t="s">
        <v>1286</v>
      </c>
    </row>
    <row r="1590" spans="1:4">
      <c r="A1590" s="44"/>
      <c r="B1590" s="44"/>
      <c r="C1590" s="44"/>
      <c r="D1590" s="44" t="s">
        <v>505</v>
      </c>
    </row>
    <row r="1591" spans="1:4">
      <c r="A1591" s="44"/>
      <c r="B1591" s="44"/>
      <c r="C1591" s="44"/>
      <c r="D1591" s="44" t="s">
        <v>467</v>
      </c>
    </row>
    <row r="1592" spans="1:4">
      <c r="A1592" s="44"/>
      <c r="B1592" s="44"/>
      <c r="C1592" s="44"/>
      <c r="D1592" s="44" t="s">
        <v>1815</v>
      </c>
    </row>
    <row r="1593" spans="1:4">
      <c r="A1593" s="44" t="s">
        <v>915</v>
      </c>
      <c r="B1593" s="44" t="s">
        <v>1052</v>
      </c>
      <c r="C1593" s="44" t="s">
        <v>1544</v>
      </c>
      <c r="D1593" s="44" t="s">
        <v>1286</v>
      </c>
    </row>
    <row r="1594" spans="1:4">
      <c r="A1594" s="44"/>
      <c r="B1594" s="44"/>
      <c r="C1594" s="44"/>
      <c r="D1594" s="44" t="s">
        <v>505</v>
      </c>
    </row>
    <row r="1595" spans="1:4">
      <c r="A1595" s="44"/>
      <c r="B1595" s="44"/>
      <c r="C1595" s="44"/>
      <c r="D1595" s="44" t="s">
        <v>467</v>
      </c>
    </row>
    <row r="1596" spans="1:4">
      <c r="A1596" s="44"/>
      <c r="B1596" s="44"/>
      <c r="C1596" s="44"/>
      <c r="D1596" s="44" t="s">
        <v>1815</v>
      </c>
    </row>
    <row r="1597" spans="1:4">
      <c r="A1597" s="44" t="s">
        <v>916</v>
      </c>
      <c r="B1597" s="44" t="s">
        <v>1053</v>
      </c>
      <c r="C1597" s="44" t="s">
        <v>1544</v>
      </c>
      <c r="D1597" s="44" t="s">
        <v>1286</v>
      </c>
    </row>
    <row r="1598" spans="1:4">
      <c r="A1598" s="44"/>
      <c r="B1598" s="44"/>
      <c r="C1598" s="44"/>
      <c r="D1598" s="44" t="s">
        <v>505</v>
      </c>
    </row>
    <row r="1599" spans="1:4">
      <c r="A1599" s="44"/>
      <c r="B1599" s="44"/>
      <c r="C1599" s="44"/>
      <c r="D1599" s="44" t="s">
        <v>467</v>
      </c>
    </row>
    <row r="1600" spans="1:4">
      <c r="A1600" s="44"/>
      <c r="B1600" s="44"/>
      <c r="C1600" s="44"/>
      <c r="D1600" s="44" t="s">
        <v>1815</v>
      </c>
    </row>
    <row r="1601" spans="1:4">
      <c r="A1601" s="44" t="s">
        <v>917</v>
      </c>
      <c r="B1601" s="44" t="s">
        <v>1054</v>
      </c>
      <c r="C1601" s="44" t="s">
        <v>1544</v>
      </c>
      <c r="D1601" s="44" t="s">
        <v>1286</v>
      </c>
    </row>
    <row r="1602" spans="1:4">
      <c r="A1602" s="44"/>
      <c r="B1602" s="44"/>
      <c r="C1602" s="44"/>
      <c r="D1602" s="44" t="s">
        <v>505</v>
      </c>
    </row>
    <row r="1603" spans="1:4">
      <c r="A1603" s="44"/>
      <c r="B1603" s="44"/>
      <c r="C1603" s="44"/>
      <c r="D1603" s="44" t="s">
        <v>467</v>
      </c>
    </row>
    <row r="1604" spans="1:4">
      <c r="A1604" s="44"/>
      <c r="B1604" s="44"/>
      <c r="C1604" s="44"/>
      <c r="D1604" s="44" t="s">
        <v>1815</v>
      </c>
    </row>
    <row r="1605" spans="1:4">
      <c r="A1605" s="44" t="s">
        <v>918</v>
      </c>
      <c r="B1605" s="44" t="s">
        <v>1055</v>
      </c>
      <c r="C1605" s="44" t="s">
        <v>1544</v>
      </c>
      <c r="D1605" s="44" t="s">
        <v>1286</v>
      </c>
    </row>
    <row r="1606" spans="1:4">
      <c r="A1606" s="44"/>
      <c r="B1606" s="44"/>
      <c r="C1606" s="44"/>
      <c r="D1606" s="44" t="s">
        <v>505</v>
      </c>
    </row>
    <row r="1607" spans="1:4">
      <c r="A1607" s="44"/>
      <c r="B1607" s="44"/>
      <c r="C1607" s="44"/>
      <c r="D1607" s="44" t="s">
        <v>467</v>
      </c>
    </row>
    <row r="1608" spans="1:4">
      <c r="A1608" s="44"/>
      <c r="B1608" s="44"/>
      <c r="C1608" s="44"/>
      <c r="D1608" s="44" t="s">
        <v>1815</v>
      </c>
    </row>
    <row r="1609" spans="1:4">
      <c r="A1609" s="44" t="s">
        <v>919</v>
      </c>
      <c r="B1609" s="44" t="s">
        <v>1056</v>
      </c>
      <c r="C1609" s="44" t="s">
        <v>1544</v>
      </c>
      <c r="D1609" s="44" t="s">
        <v>1286</v>
      </c>
    </row>
    <row r="1610" spans="1:4">
      <c r="A1610" s="44"/>
      <c r="B1610" s="44"/>
      <c r="C1610" s="44"/>
      <c r="D1610" s="44" t="s">
        <v>505</v>
      </c>
    </row>
    <row r="1611" spans="1:4">
      <c r="A1611" s="44"/>
      <c r="B1611" s="44"/>
      <c r="C1611" s="44"/>
      <c r="D1611" s="44" t="s">
        <v>467</v>
      </c>
    </row>
    <row r="1612" spans="1:4">
      <c r="A1612" s="44"/>
      <c r="B1612" s="44"/>
      <c r="C1612" s="44"/>
      <c r="D1612" s="44" t="s">
        <v>1815</v>
      </c>
    </row>
    <row r="1613" spans="1:4">
      <c r="A1613" s="44" t="s">
        <v>920</v>
      </c>
      <c r="B1613" s="44" t="s">
        <v>1057</v>
      </c>
      <c r="C1613" s="44" t="s">
        <v>1544</v>
      </c>
      <c r="D1613" s="44" t="s">
        <v>1286</v>
      </c>
    </row>
    <row r="1614" spans="1:4">
      <c r="A1614" s="44"/>
      <c r="B1614" s="44"/>
      <c r="C1614" s="44"/>
      <c r="D1614" s="44" t="s">
        <v>505</v>
      </c>
    </row>
    <row r="1615" spans="1:4">
      <c r="A1615" s="44"/>
      <c r="B1615" s="44"/>
      <c r="C1615" s="44"/>
      <c r="D1615" s="44" t="s">
        <v>467</v>
      </c>
    </row>
    <row r="1616" spans="1:4">
      <c r="A1616" s="44"/>
      <c r="B1616" s="44"/>
      <c r="C1616" s="44"/>
      <c r="D1616" s="44" t="s">
        <v>1815</v>
      </c>
    </row>
    <row r="1617" spans="1:4">
      <c r="A1617" s="44" t="s">
        <v>921</v>
      </c>
      <c r="B1617" s="44" t="s">
        <v>1058</v>
      </c>
      <c r="C1617" s="44" t="s">
        <v>1544</v>
      </c>
      <c r="D1617" s="44" t="s">
        <v>1286</v>
      </c>
    </row>
    <row r="1618" spans="1:4">
      <c r="A1618" s="44"/>
      <c r="B1618" s="44"/>
      <c r="C1618" s="44"/>
      <c r="D1618" s="44" t="s">
        <v>505</v>
      </c>
    </row>
    <row r="1619" spans="1:4">
      <c r="A1619" s="44"/>
      <c r="B1619" s="44"/>
      <c r="C1619" s="44"/>
      <c r="D1619" s="44" t="s">
        <v>467</v>
      </c>
    </row>
    <row r="1620" spans="1:4">
      <c r="A1620" s="44"/>
      <c r="B1620" s="44"/>
      <c r="C1620" s="44"/>
      <c r="D1620" s="44" t="s">
        <v>1815</v>
      </c>
    </row>
    <row r="1621" spans="1:4">
      <c r="A1621" s="44" t="s">
        <v>922</v>
      </c>
      <c r="B1621" s="44" t="s">
        <v>1059</v>
      </c>
      <c r="C1621" s="44" t="s">
        <v>1544</v>
      </c>
      <c r="D1621" s="44" t="s">
        <v>1291</v>
      </c>
    </row>
    <row r="1622" spans="1:4">
      <c r="A1622" s="44"/>
      <c r="B1622" s="44"/>
      <c r="C1622" s="44"/>
      <c r="D1622" s="44" t="s">
        <v>1286</v>
      </c>
    </row>
    <row r="1623" spans="1:4">
      <c r="A1623" s="44"/>
      <c r="B1623" s="44"/>
      <c r="C1623" s="44"/>
      <c r="D1623" s="44" t="s">
        <v>505</v>
      </c>
    </row>
    <row r="1624" spans="1:4">
      <c r="A1624" s="44"/>
      <c r="B1624" s="44"/>
      <c r="C1624" s="44"/>
      <c r="D1624" s="44" t="s">
        <v>467</v>
      </c>
    </row>
    <row r="1625" spans="1:4">
      <c r="A1625" s="44"/>
      <c r="B1625" s="44"/>
      <c r="C1625" s="44"/>
      <c r="D1625" s="44" t="s">
        <v>1815</v>
      </c>
    </row>
    <row r="1626" spans="1:4">
      <c r="A1626" s="44" t="s">
        <v>923</v>
      </c>
      <c r="B1626" s="44" t="s">
        <v>1060</v>
      </c>
      <c r="C1626" s="44" t="s">
        <v>1544</v>
      </c>
      <c r="D1626" s="44" t="s">
        <v>1286</v>
      </c>
    </row>
    <row r="1627" spans="1:4">
      <c r="A1627" s="44"/>
      <c r="B1627" s="44"/>
      <c r="C1627" s="44"/>
      <c r="D1627" s="44" t="s">
        <v>505</v>
      </c>
    </row>
    <row r="1628" spans="1:4">
      <c r="A1628" s="44"/>
      <c r="B1628" s="44"/>
      <c r="C1628" s="44"/>
      <c r="D1628" s="44" t="s">
        <v>467</v>
      </c>
    </row>
    <row r="1629" spans="1:4">
      <c r="A1629" s="44"/>
      <c r="B1629" s="44"/>
      <c r="C1629" s="44"/>
      <c r="D1629" s="44" t="s">
        <v>1815</v>
      </c>
    </row>
    <row r="1630" spans="1:4">
      <c r="A1630" s="44" t="s">
        <v>924</v>
      </c>
      <c r="B1630" s="44" t="s">
        <v>1061</v>
      </c>
      <c r="C1630" s="44" t="s">
        <v>1544</v>
      </c>
      <c r="D1630" s="44" t="s">
        <v>1291</v>
      </c>
    </row>
    <row r="1631" spans="1:4">
      <c r="A1631" s="44"/>
      <c r="B1631" s="44"/>
      <c r="C1631" s="44"/>
      <c r="D1631" s="44" t="s">
        <v>1286</v>
      </c>
    </row>
    <row r="1632" spans="1:4">
      <c r="A1632" s="44"/>
      <c r="B1632" s="44"/>
      <c r="C1632" s="44"/>
      <c r="D1632" s="44" t="s">
        <v>505</v>
      </c>
    </row>
    <row r="1633" spans="1:4">
      <c r="A1633" s="44"/>
      <c r="B1633" s="44"/>
      <c r="C1633" s="44"/>
      <c r="D1633" s="44" t="s">
        <v>467</v>
      </c>
    </row>
    <row r="1634" spans="1:4">
      <c r="A1634" s="44"/>
      <c r="B1634" s="44"/>
      <c r="C1634" s="44"/>
      <c r="D1634" s="44" t="s">
        <v>1815</v>
      </c>
    </row>
    <row r="1635" spans="1:4">
      <c r="A1635" s="44" t="s">
        <v>925</v>
      </c>
      <c r="B1635" s="44" t="s">
        <v>1062</v>
      </c>
      <c r="C1635" s="44" t="s">
        <v>1544</v>
      </c>
      <c r="D1635" s="44" t="s">
        <v>1286</v>
      </c>
    </row>
    <row r="1636" spans="1:4">
      <c r="A1636" s="44"/>
      <c r="B1636" s="44"/>
      <c r="C1636" s="44"/>
      <c r="D1636" s="44" t="s">
        <v>505</v>
      </c>
    </row>
    <row r="1637" spans="1:4">
      <c r="A1637" s="44"/>
      <c r="B1637" s="44"/>
      <c r="C1637" s="44"/>
      <c r="D1637" s="44" t="s">
        <v>467</v>
      </c>
    </row>
    <row r="1638" spans="1:4">
      <c r="A1638" s="44"/>
      <c r="B1638" s="44"/>
      <c r="C1638" s="44"/>
      <c r="D1638" s="44" t="s">
        <v>1815</v>
      </c>
    </row>
    <row r="1639" spans="1:4">
      <c r="A1639" s="44" t="s">
        <v>926</v>
      </c>
      <c r="B1639" s="44" t="s">
        <v>1063</v>
      </c>
      <c r="C1639" s="44" t="s">
        <v>1544</v>
      </c>
      <c r="D1639" s="44" t="s">
        <v>1286</v>
      </c>
    </row>
    <row r="1640" spans="1:4">
      <c r="A1640" s="44"/>
      <c r="B1640" s="44"/>
      <c r="C1640" s="44"/>
      <c r="D1640" s="44" t="s">
        <v>505</v>
      </c>
    </row>
    <row r="1641" spans="1:4">
      <c r="A1641" s="44"/>
      <c r="B1641" s="44"/>
      <c r="C1641" s="44"/>
      <c r="D1641" s="44" t="s">
        <v>467</v>
      </c>
    </row>
    <row r="1642" spans="1:4">
      <c r="A1642" s="44"/>
      <c r="B1642" s="44"/>
      <c r="C1642" s="44"/>
      <c r="D1642" s="44" t="s">
        <v>1815</v>
      </c>
    </row>
    <row r="1643" spans="1:4">
      <c r="A1643" s="44" t="s">
        <v>927</v>
      </c>
      <c r="B1643" s="44" t="s">
        <v>1064</v>
      </c>
      <c r="C1643" s="44" t="s">
        <v>1544</v>
      </c>
      <c r="D1643" s="44" t="s">
        <v>1286</v>
      </c>
    </row>
    <row r="1644" spans="1:4">
      <c r="A1644" s="44"/>
      <c r="B1644" s="44"/>
      <c r="C1644" s="44"/>
      <c r="D1644" s="44" t="s">
        <v>505</v>
      </c>
    </row>
    <row r="1645" spans="1:4">
      <c r="A1645" s="44"/>
      <c r="B1645" s="44"/>
      <c r="C1645" s="44"/>
      <c r="D1645" s="44" t="s">
        <v>467</v>
      </c>
    </row>
    <row r="1646" spans="1:4">
      <c r="A1646" s="44"/>
      <c r="B1646" s="44"/>
      <c r="C1646" s="44"/>
      <c r="D1646" s="44" t="s">
        <v>1815</v>
      </c>
    </row>
    <row r="1647" spans="1:4">
      <c r="A1647" s="44" t="s">
        <v>928</v>
      </c>
      <c r="B1647" s="44" t="s">
        <v>1065</v>
      </c>
      <c r="C1647" s="44" t="s">
        <v>1544</v>
      </c>
      <c r="D1647" s="44" t="s">
        <v>1286</v>
      </c>
    </row>
    <row r="1648" spans="1:4">
      <c r="A1648" s="44"/>
      <c r="B1648" s="44"/>
      <c r="C1648" s="44"/>
      <c r="D1648" s="44" t="s">
        <v>505</v>
      </c>
    </row>
    <row r="1649" spans="1:4">
      <c r="A1649" s="44"/>
      <c r="B1649" s="44"/>
      <c r="C1649" s="44"/>
      <c r="D1649" s="44" t="s">
        <v>467</v>
      </c>
    </row>
    <row r="1650" spans="1:4">
      <c r="A1650" s="44"/>
      <c r="B1650" s="44"/>
      <c r="C1650" s="44"/>
      <c r="D1650" s="44" t="s">
        <v>1815</v>
      </c>
    </row>
    <row r="1651" spans="1:4">
      <c r="A1651" s="44" t="s">
        <v>929</v>
      </c>
      <c r="B1651" s="44" t="s">
        <v>1066</v>
      </c>
      <c r="C1651" s="44" t="s">
        <v>1544</v>
      </c>
      <c r="D1651" s="44" t="s">
        <v>1286</v>
      </c>
    </row>
    <row r="1652" spans="1:4">
      <c r="A1652" s="44"/>
      <c r="B1652" s="44"/>
      <c r="C1652" s="44"/>
      <c r="D1652" s="44" t="s">
        <v>505</v>
      </c>
    </row>
    <row r="1653" spans="1:4">
      <c r="A1653" s="44"/>
      <c r="B1653" s="44"/>
      <c r="C1653" s="44"/>
      <c r="D1653" s="44" t="s">
        <v>467</v>
      </c>
    </row>
    <row r="1654" spans="1:4">
      <c r="A1654" s="44"/>
      <c r="B1654" s="44"/>
      <c r="C1654" s="44"/>
      <c r="D1654" s="44" t="s">
        <v>1815</v>
      </c>
    </row>
    <row r="1655" spans="1:4">
      <c r="A1655" s="44" t="s">
        <v>930</v>
      </c>
      <c r="B1655" s="44" t="s">
        <v>1067</v>
      </c>
      <c r="C1655" s="44" t="s">
        <v>1544</v>
      </c>
      <c r="D1655" s="44" t="s">
        <v>1286</v>
      </c>
    </row>
    <row r="1656" spans="1:4">
      <c r="A1656" s="44"/>
      <c r="B1656" s="44"/>
      <c r="C1656" s="44"/>
      <c r="D1656" s="44" t="s">
        <v>505</v>
      </c>
    </row>
    <row r="1657" spans="1:4">
      <c r="A1657" s="44"/>
      <c r="B1657" s="44"/>
      <c r="C1657" s="44"/>
      <c r="D1657" s="44" t="s">
        <v>467</v>
      </c>
    </row>
    <row r="1658" spans="1:4">
      <c r="A1658" s="44"/>
      <c r="B1658" s="44"/>
      <c r="C1658" s="44"/>
      <c r="D1658" s="44" t="s">
        <v>1815</v>
      </c>
    </row>
    <row r="1659" spans="1:4">
      <c r="A1659" s="44" t="s">
        <v>931</v>
      </c>
      <c r="B1659" s="44" t="s">
        <v>1068</v>
      </c>
      <c r="C1659" s="44" t="s">
        <v>1544</v>
      </c>
      <c r="D1659" s="44" t="s">
        <v>1286</v>
      </c>
    </row>
    <row r="1660" spans="1:4">
      <c r="A1660" s="44"/>
      <c r="B1660" s="44"/>
      <c r="C1660" s="44"/>
      <c r="D1660" s="44" t="s">
        <v>467</v>
      </c>
    </row>
    <row r="1661" spans="1:4">
      <c r="A1661" s="44"/>
      <c r="B1661" s="44"/>
      <c r="C1661" s="44"/>
      <c r="D1661" s="44" t="s">
        <v>1815</v>
      </c>
    </row>
    <row r="1662" spans="1:4">
      <c r="A1662" s="44" t="s">
        <v>2456</v>
      </c>
      <c r="B1662" s="44" t="s">
        <v>2457</v>
      </c>
      <c r="C1662" s="44" t="s">
        <v>1544</v>
      </c>
      <c r="D1662" s="44" t="s">
        <v>467</v>
      </c>
    </row>
    <row r="1663" spans="1:4">
      <c r="A1663" s="44" t="s">
        <v>3</v>
      </c>
      <c r="B1663" s="44" t="s">
        <v>106</v>
      </c>
      <c r="C1663" s="44" t="s">
        <v>1544</v>
      </c>
      <c r="D1663" s="44" t="s">
        <v>1286</v>
      </c>
    </row>
    <row r="1664" spans="1:4">
      <c r="A1664" s="44"/>
      <c r="B1664" s="44"/>
      <c r="C1664" s="44"/>
      <c r="D1664" s="44" t="s">
        <v>467</v>
      </c>
    </row>
    <row r="1665" spans="1:4">
      <c r="A1665" s="44" t="s">
        <v>107</v>
      </c>
      <c r="B1665" s="44" t="s">
        <v>108</v>
      </c>
      <c r="C1665" s="44" t="s">
        <v>1544</v>
      </c>
      <c r="D1665" s="44" t="s">
        <v>467</v>
      </c>
    </row>
    <row r="1666" spans="1:4">
      <c r="A1666" s="44" t="s">
        <v>1400</v>
      </c>
      <c r="B1666" s="44" t="s">
        <v>1401</v>
      </c>
      <c r="C1666" s="44" t="s">
        <v>1539</v>
      </c>
      <c r="D1666" s="44" t="s">
        <v>500</v>
      </c>
    </row>
    <row r="1667" spans="1:4">
      <c r="A1667" s="44" t="s">
        <v>2288</v>
      </c>
      <c r="B1667" s="44" t="s">
        <v>2289</v>
      </c>
      <c r="C1667" s="44" t="s">
        <v>1539</v>
      </c>
      <c r="D1667" s="44" t="s">
        <v>1286</v>
      </c>
    </row>
    <row r="1668" spans="1:4">
      <c r="A1668" s="44"/>
      <c r="B1668" s="44"/>
      <c r="C1668" s="44"/>
      <c r="D1668" s="44" t="s">
        <v>1287</v>
      </c>
    </row>
    <row r="1669" spans="1:4">
      <c r="A1669" s="44"/>
      <c r="B1669" s="44"/>
      <c r="C1669" s="44"/>
      <c r="D1669" s="44" t="s">
        <v>505</v>
      </c>
    </row>
    <row r="1670" spans="1:4">
      <c r="A1670" s="44" t="s">
        <v>1040</v>
      </c>
      <c r="B1670" s="44" t="s">
        <v>552</v>
      </c>
      <c r="C1670" s="44" t="s">
        <v>1539</v>
      </c>
      <c r="D1670" s="44" t="s">
        <v>1286</v>
      </c>
    </row>
    <row r="1671" spans="1:4">
      <c r="A1671" s="44"/>
      <c r="B1671" s="44"/>
      <c r="C1671" s="44"/>
      <c r="D1671" s="44" t="s">
        <v>1287</v>
      </c>
    </row>
    <row r="1672" spans="1:4">
      <c r="A1672" s="44"/>
      <c r="B1672" s="44"/>
      <c r="C1672" s="44"/>
      <c r="D1672" s="44" t="s">
        <v>505</v>
      </c>
    </row>
    <row r="1673" spans="1:4">
      <c r="A1673" s="44" t="s">
        <v>2615</v>
      </c>
      <c r="B1673" s="44" t="s">
        <v>2616</v>
      </c>
      <c r="C1673" s="44" t="s">
        <v>1539</v>
      </c>
      <c r="D1673" s="44" t="s">
        <v>2501</v>
      </c>
    </row>
    <row r="1674" spans="1:4">
      <c r="A1674" s="44" t="s">
        <v>1041</v>
      </c>
      <c r="B1674" s="44" t="s">
        <v>557</v>
      </c>
      <c r="C1674" s="44" t="s">
        <v>1539</v>
      </c>
      <c r="D1674" s="44" t="s">
        <v>1286</v>
      </c>
    </row>
    <row r="1675" spans="1:4">
      <c r="A1675" s="44"/>
      <c r="B1675" s="44"/>
      <c r="C1675" s="44"/>
      <c r="D1675" s="44" t="s">
        <v>505</v>
      </c>
    </row>
    <row r="1676" spans="1:4">
      <c r="A1676" s="44"/>
      <c r="B1676" s="44"/>
      <c r="C1676" s="44"/>
      <c r="D1676" s="44" t="s">
        <v>2893</v>
      </c>
    </row>
    <row r="1677" spans="1:4">
      <c r="A1677" s="44" t="s">
        <v>1042</v>
      </c>
      <c r="B1677" s="44" t="s">
        <v>559</v>
      </c>
      <c r="C1677" s="44" t="s">
        <v>1539</v>
      </c>
      <c r="D1677" s="44" t="s">
        <v>1286</v>
      </c>
    </row>
    <row r="1678" spans="1:4">
      <c r="A1678" s="44"/>
      <c r="B1678" s="44"/>
      <c r="C1678" s="44"/>
      <c r="D1678" s="44" t="s">
        <v>1288</v>
      </c>
    </row>
    <row r="1679" spans="1:4">
      <c r="A1679" s="44"/>
      <c r="B1679" s="44"/>
      <c r="C1679" s="44"/>
      <c r="D1679" s="44" t="s">
        <v>1287</v>
      </c>
    </row>
    <row r="1680" spans="1:4">
      <c r="A1680" s="44" t="s">
        <v>1043</v>
      </c>
      <c r="B1680" s="44" t="s">
        <v>556</v>
      </c>
      <c r="C1680" s="44" t="s">
        <v>1539</v>
      </c>
      <c r="D1680" s="44" t="s">
        <v>1286</v>
      </c>
    </row>
    <row r="1681" spans="1:4">
      <c r="A1681" s="44"/>
      <c r="B1681" s="44"/>
      <c r="C1681" s="44"/>
      <c r="D1681" s="44" t="s">
        <v>2893</v>
      </c>
    </row>
    <row r="1682" spans="1:4">
      <c r="A1682" s="44" t="s">
        <v>2422</v>
      </c>
      <c r="B1682" s="44" t="s">
        <v>2423</v>
      </c>
      <c r="C1682" s="44" t="s">
        <v>1539</v>
      </c>
      <c r="D1682" s="44" t="s">
        <v>2501</v>
      </c>
    </row>
    <row r="1683" spans="1:4">
      <c r="A1683" s="44" t="s">
        <v>2599</v>
      </c>
      <c r="B1683" s="44" t="s">
        <v>2600</v>
      </c>
      <c r="C1683" s="44" t="s">
        <v>1774</v>
      </c>
      <c r="D1683" s="44" t="s">
        <v>1287</v>
      </c>
    </row>
    <row r="1684" spans="1:4">
      <c r="A1684" s="44" t="s">
        <v>2601</v>
      </c>
      <c r="B1684" s="44" t="s">
        <v>2602</v>
      </c>
      <c r="C1684" s="44" t="s">
        <v>1774</v>
      </c>
      <c r="D1684" s="44" t="s">
        <v>1287</v>
      </c>
    </row>
    <row r="1685" spans="1:4">
      <c r="A1685" s="44" t="s">
        <v>1784</v>
      </c>
      <c r="B1685" s="44" t="s">
        <v>1785</v>
      </c>
      <c r="C1685" s="44" t="s">
        <v>1774</v>
      </c>
      <c r="D1685" s="44" t="s">
        <v>1287</v>
      </c>
    </row>
    <row r="1686" spans="1:4">
      <c r="A1686" s="44" t="s">
        <v>1893</v>
      </c>
      <c r="B1686" s="44" t="s">
        <v>1786</v>
      </c>
      <c r="C1686" s="44" t="s">
        <v>1774</v>
      </c>
      <c r="D1686" s="44" t="s">
        <v>1286</v>
      </c>
    </row>
    <row r="1687" spans="1:4">
      <c r="A1687" s="44"/>
      <c r="B1687" s="44"/>
      <c r="C1687" s="44"/>
      <c r="D1687" s="44" t="s">
        <v>1287</v>
      </c>
    </row>
    <row r="1688" spans="1:4">
      <c r="A1688" s="44" t="s">
        <v>1775</v>
      </c>
      <c r="B1688" s="44" t="s">
        <v>1776</v>
      </c>
      <c r="C1688" s="44" t="s">
        <v>1774</v>
      </c>
      <c r="D1688" s="44" t="s">
        <v>1287</v>
      </c>
    </row>
    <row r="1689" spans="1:4">
      <c r="A1689" s="44" t="s">
        <v>1772</v>
      </c>
      <c r="B1689" s="44" t="s">
        <v>1773</v>
      </c>
      <c r="C1689" s="44" t="s">
        <v>1774</v>
      </c>
      <c r="D1689" s="44" t="s">
        <v>1287</v>
      </c>
    </row>
    <row r="1690" spans="1:4">
      <c r="A1690" s="44" t="s">
        <v>1787</v>
      </c>
      <c r="B1690" s="44" t="s">
        <v>1788</v>
      </c>
      <c r="C1690" s="44" t="s">
        <v>1774</v>
      </c>
      <c r="D1690" s="44" t="s">
        <v>1287</v>
      </c>
    </row>
    <row r="1691" spans="1:4">
      <c r="A1691" s="44" t="s">
        <v>2906</v>
      </c>
      <c r="B1691" s="44" t="s">
        <v>2907</v>
      </c>
      <c r="C1691" s="44" t="s">
        <v>1774</v>
      </c>
      <c r="D1691" s="44" t="s">
        <v>467</v>
      </c>
    </row>
    <row r="1692" spans="1:4">
      <c r="A1692" s="44" t="s">
        <v>1771</v>
      </c>
      <c r="B1692" s="44" t="s">
        <v>970</v>
      </c>
      <c r="C1692" s="44" t="s">
        <v>2417</v>
      </c>
      <c r="D1692" s="44" t="s">
        <v>1287</v>
      </c>
    </row>
    <row r="1693" spans="1:4">
      <c r="A1693" s="44" t="s">
        <v>2831</v>
      </c>
      <c r="B1693" s="44" t="s">
        <v>2810</v>
      </c>
      <c r="C1693" s="44" t="s">
        <v>2417</v>
      </c>
      <c r="D1693" s="44" t="s">
        <v>2893</v>
      </c>
    </row>
    <row r="1694" spans="1:4">
      <c r="A1694" s="44" t="s">
        <v>141</v>
      </c>
      <c r="B1694" s="44" t="s">
        <v>142</v>
      </c>
      <c r="C1694" s="44" t="s">
        <v>1545</v>
      </c>
      <c r="D1694" s="44" t="s">
        <v>505</v>
      </c>
    </row>
    <row r="1695" spans="1:4">
      <c r="A1695" s="44" t="s">
        <v>143</v>
      </c>
      <c r="B1695" s="44" t="s">
        <v>144</v>
      </c>
      <c r="C1695" s="44" t="s">
        <v>1545</v>
      </c>
      <c r="D1695" s="44" t="s">
        <v>1286</v>
      </c>
    </row>
    <row r="1696" spans="1:4">
      <c r="A1696" s="44"/>
      <c r="B1696" s="44"/>
      <c r="C1696" s="44"/>
      <c r="D1696" s="44" t="s">
        <v>1288</v>
      </c>
    </row>
    <row r="1697" spans="1:4">
      <c r="A1697" s="44"/>
      <c r="B1697" s="44"/>
      <c r="C1697" s="44"/>
      <c r="D1697" s="44" t="s">
        <v>1289</v>
      </c>
    </row>
    <row r="1698" spans="1:4">
      <c r="A1698" s="44"/>
      <c r="B1698" s="44"/>
      <c r="C1698" s="44"/>
      <c r="D1698" s="44" t="s">
        <v>1815</v>
      </c>
    </row>
    <row r="1699" spans="1:4">
      <c r="A1699" s="44" t="s">
        <v>778</v>
      </c>
      <c r="B1699" s="44" t="s">
        <v>775</v>
      </c>
      <c r="C1699" s="44" t="s">
        <v>1545</v>
      </c>
      <c r="D1699" s="44" t="s">
        <v>505</v>
      </c>
    </row>
    <row r="1700" spans="1:4">
      <c r="A1700" s="44" t="s">
        <v>329</v>
      </c>
      <c r="B1700" s="44" t="s">
        <v>140</v>
      </c>
      <c r="C1700" s="44" t="s">
        <v>1545</v>
      </c>
      <c r="D1700" s="44" t="s">
        <v>505</v>
      </c>
    </row>
    <row r="1701" spans="1:4">
      <c r="A1701" s="44" t="s">
        <v>145</v>
      </c>
      <c r="B1701" s="44" t="s">
        <v>146</v>
      </c>
      <c r="C1701" s="44" t="s">
        <v>1545</v>
      </c>
      <c r="D1701" s="44" t="s">
        <v>505</v>
      </c>
    </row>
    <row r="1702" spans="1:4">
      <c r="A1702" s="44" t="s">
        <v>147</v>
      </c>
      <c r="B1702" s="44" t="s">
        <v>148</v>
      </c>
      <c r="C1702" s="44" t="s">
        <v>1545</v>
      </c>
      <c r="D1702" s="44" t="s">
        <v>505</v>
      </c>
    </row>
    <row r="1703" spans="1:4">
      <c r="A1703" s="44" t="s">
        <v>340</v>
      </c>
      <c r="B1703" s="44" t="s">
        <v>139</v>
      </c>
      <c r="C1703" s="44" t="s">
        <v>1545</v>
      </c>
      <c r="D1703" s="44" t="s">
        <v>505</v>
      </c>
    </row>
    <row r="1704" spans="1:4">
      <c r="A1704" s="44" t="s">
        <v>149</v>
      </c>
      <c r="B1704" s="44" t="s">
        <v>150</v>
      </c>
      <c r="C1704" s="44" t="s">
        <v>1545</v>
      </c>
      <c r="D1704" s="44" t="s">
        <v>505</v>
      </c>
    </row>
    <row r="1705" spans="1:4">
      <c r="A1705" s="44" t="s">
        <v>151</v>
      </c>
      <c r="B1705" s="44" t="s">
        <v>152</v>
      </c>
      <c r="C1705" s="44" t="s">
        <v>1545</v>
      </c>
      <c r="D1705" s="44" t="s">
        <v>505</v>
      </c>
    </row>
    <row r="1706" spans="1:4">
      <c r="A1706" s="44" t="s">
        <v>153</v>
      </c>
      <c r="B1706" s="44" t="s">
        <v>154</v>
      </c>
      <c r="C1706" s="44" t="s">
        <v>1545</v>
      </c>
      <c r="D1706" s="44" t="s">
        <v>505</v>
      </c>
    </row>
    <row r="1707" spans="1:4">
      <c r="A1707" s="44" t="s">
        <v>155</v>
      </c>
      <c r="B1707" s="44" t="s">
        <v>156</v>
      </c>
      <c r="C1707" s="44" t="s">
        <v>1545</v>
      </c>
      <c r="D1707" s="44" t="s">
        <v>505</v>
      </c>
    </row>
    <row r="1708" spans="1:4">
      <c r="A1708" s="44" t="s">
        <v>2727</v>
      </c>
      <c r="B1708" s="44" t="s">
        <v>157</v>
      </c>
      <c r="C1708" s="44" t="s">
        <v>1545</v>
      </c>
      <c r="D1708" s="44" t="s">
        <v>505</v>
      </c>
    </row>
    <row r="1709" spans="1:4">
      <c r="A1709" s="44" t="s">
        <v>2375</v>
      </c>
      <c r="B1709" s="44" t="s">
        <v>2376</v>
      </c>
      <c r="C1709" s="44" t="s">
        <v>886</v>
      </c>
      <c r="D1709" s="44" t="s">
        <v>2126</v>
      </c>
    </row>
    <row r="1710" spans="1:4">
      <c r="A1710" s="44" t="s">
        <v>2340</v>
      </c>
      <c r="B1710" s="44" t="s">
        <v>2003</v>
      </c>
      <c r="C1710" s="44" t="s">
        <v>886</v>
      </c>
      <c r="D1710" s="44" t="s">
        <v>2126</v>
      </c>
    </row>
    <row r="1711" spans="1:4">
      <c r="A1711" s="44" t="s">
        <v>1894</v>
      </c>
      <c r="B1711" s="44" t="s">
        <v>110</v>
      </c>
      <c r="C1711" s="44" t="s">
        <v>886</v>
      </c>
      <c r="D1711" s="44" t="s">
        <v>2126</v>
      </c>
    </row>
    <row r="1712" spans="1:4">
      <c r="A1712" s="44"/>
      <c r="B1712" s="44"/>
      <c r="C1712" s="44"/>
      <c r="D1712" s="44" t="s">
        <v>1286</v>
      </c>
    </row>
    <row r="1713" spans="1:4">
      <c r="A1713" s="44" t="s">
        <v>1895</v>
      </c>
      <c r="B1713" s="44" t="s">
        <v>111</v>
      </c>
      <c r="C1713" s="44" t="s">
        <v>886</v>
      </c>
      <c r="D1713" s="44" t="s">
        <v>2126</v>
      </c>
    </row>
    <row r="1714" spans="1:4">
      <c r="A1714" s="44"/>
      <c r="B1714" s="44"/>
      <c r="C1714" s="44"/>
      <c r="D1714" s="44" t="s">
        <v>1286</v>
      </c>
    </row>
    <row r="1715" spans="1:4">
      <c r="A1715" s="44" t="s">
        <v>882</v>
      </c>
      <c r="B1715" s="44" t="s">
        <v>112</v>
      </c>
      <c r="C1715" s="44" t="s">
        <v>886</v>
      </c>
      <c r="D1715" s="44" t="s">
        <v>2126</v>
      </c>
    </row>
    <row r="1716" spans="1:4">
      <c r="A1716" s="44"/>
      <c r="B1716" s="44"/>
      <c r="C1716" s="44"/>
      <c r="D1716" s="44" t="s">
        <v>1286</v>
      </c>
    </row>
    <row r="1717" spans="1:4">
      <c r="A1717" s="44" t="s">
        <v>881</v>
      </c>
      <c r="B1717" s="44" t="s">
        <v>113</v>
      </c>
      <c r="C1717" s="44" t="s">
        <v>886</v>
      </c>
      <c r="D1717" s="44" t="s">
        <v>2126</v>
      </c>
    </row>
    <row r="1718" spans="1:4">
      <c r="A1718" s="44" t="s">
        <v>1404</v>
      </c>
      <c r="B1718" s="44" t="s">
        <v>1405</v>
      </c>
      <c r="C1718" s="44" t="s">
        <v>886</v>
      </c>
      <c r="D1718" s="44" t="s">
        <v>2126</v>
      </c>
    </row>
    <row r="1719" spans="1:4">
      <c r="A1719" s="44" t="s">
        <v>1418</v>
      </c>
      <c r="B1719" s="44" t="s">
        <v>1419</v>
      </c>
      <c r="C1719" s="44" t="s">
        <v>886</v>
      </c>
      <c r="D1719" s="44" t="s">
        <v>2126</v>
      </c>
    </row>
    <row r="1720" spans="1:4">
      <c r="A1720" s="44" t="s">
        <v>883</v>
      </c>
      <c r="B1720" s="44" t="s">
        <v>114</v>
      </c>
      <c r="C1720" s="44" t="s">
        <v>886</v>
      </c>
      <c r="D1720" s="44" t="s">
        <v>2126</v>
      </c>
    </row>
    <row r="1721" spans="1:4">
      <c r="A1721" s="44" t="s">
        <v>880</v>
      </c>
      <c r="B1721" s="44" t="s">
        <v>115</v>
      </c>
      <c r="C1721" s="44" t="s">
        <v>886</v>
      </c>
      <c r="D1721" s="44" t="s">
        <v>2126</v>
      </c>
    </row>
    <row r="1722" spans="1:4">
      <c r="A1722" s="44" t="s">
        <v>1414</v>
      </c>
      <c r="B1722" s="44" t="s">
        <v>1415</v>
      </c>
      <c r="C1722" s="44" t="s">
        <v>886</v>
      </c>
      <c r="D1722" s="44" t="s">
        <v>2126</v>
      </c>
    </row>
    <row r="1723" spans="1:4">
      <c r="A1723" s="44" t="s">
        <v>1416</v>
      </c>
      <c r="B1723" s="44" t="s">
        <v>1417</v>
      </c>
      <c r="C1723" s="44" t="s">
        <v>886</v>
      </c>
      <c r="D1723" s="44" t="s">
        <v>2126</v>
      </c>
    </row>
    <row r="1724" spans="1:4">
      <c r="A1724" s="44" t="s">
        <v>1429</v>
      </c>
      <c r="B1724" s="44" t="s">
        <v>1430</v>
      </c>
      <c r="C1724" s="44" t="s">
        <v>886</v>
      </c>
      <c r="D1724" s="44" t="s">
        <v>2126</v>
      </c>
    </row>
    <row r="1725" spans="1:4">
      <c r="A1725" s="44" t="s">
        <v>2012</v>
      </c>
      <c r="B1725" s="44" t="s">
        <v>2015</v>
      </c>
      <c r="C1725" s="44" t="s">
        <v>886</v>
      </c>
      <c r="D1725" s="44" t="s">
        <v>2126</v>
      </c>
    </row>
    <row r="1726" spans="1:4">
      <c r="A1726" s="44" t="s">
        <v>2013</v>
      </c>
      <c r="B1726" s="44" t="s">
        <v>2016</v>
      </c>
      <c r="C1726" s="44" t="s">
        <v>886</v>
      </c>
      <c r="D1726" s="44" t="s">
        <v>2126</v>
      </c>
    </row>
    <row r="1727" spans="1:4">
      <c r="A1727" s="44" t="s">
        <v>2010</v>
      </c>
      <c r="B1727" s="44" t="s">
        <v>2014</v>
      </c>
      <c r="C1727" s="44" t="s">
        <v>886</v>
      </c>
      <c r="D1727" s="44" t="s">
        <v>2126</v>
      </c>
    </row>
    <row r="1728" spans="1:4">
      <c r="A1728" s="44" t="s">
        <v>2009</v>
      </c>
      <c r="B1728" s="44" t="s">
        <v>2285</v>
      </c>
      <c r="C1728" s="44" t="s">
        <v>886</v>
      </c>
      <c r="D1728" s="44" t="s">
        <v>2126</v>
      </c>
    </row>
    <row r="1729" spans="1:4">
      <c r="A1729" s="44" t="s">
        <v>2011</v>
      </c>
      <c r="B1729" s="44" t="s">
        <v>2305</v>
      </c>
      <c r="C1729" s="44" t="s">
        <v>886</v>
      </c>
      <c r="D1729" s="44" t="s">
        <v>2126</v>
      </c>
    </row>
    <row r="1730" spans="1:4">
      <c r="A1730" s="44" t="s">
        <v>879</v>
      </c>
      <c r="B1730" s="44" t="s">
        <v>109</v>
      </c>
      <c r="C1730" s="44" t="s">
        <v>886</v>
      </c>
      <c r="D1730" s="44" t="s">
        <v>2126</v>
      </c>
    </row>
    <row r="1731" spans="1:4">
      <c r="A1731" s="44"/>
      <c r="B1731" s="44"/>
      <c r="C1731" s="44"/>
      <c r="D1731" s="44" t="s">
        <v>1286</v>
      </c>
    </row>
    <row r="1732" spans="1:4">
      <c r="A1732" s="44" t="s">
        <v>878</v>
      </c>
      <c r="B1732" s="44" t="s">
        <v>116</v>
      </c>
      <c r="C1732" s="44" t="s">
        <v>886</v>
      </c>
      <c r="D1732" s="44" t="s">
        <v>2126</v>
      </c>
    </row>
    <row r="1733" spans="1:4">
      <c r="A1733" s="44" t="s">
        <v>877</v>
      </c>
      <c r="B1733" s="44" t="s">
        <v>117</v>
      </c>
      <c r="C1733" s="44" t="s">
        <v>886</v>
      </c>
      <c r="D1733" s="44" t="s">
        <v>2126</v>
      </c>
    </row>
    <row r="1734" spans="1:4">
      <c r="A1734" s="44" t="s">
        <v>1410</v>
      </c>
      <c r="B1734" s="44" t="s">
        <v>1411</v>
      </c>
      <c r="C1734" s="44" t="s">
        <v>886</v>
      </c>
      <c r="D1734" s="44" t="s">
        <v>2126</v>
      </c>
    </row>
    <row r="1735" spans="1:4">
      <c r="A1735" s="44" t="s">
        <v>1433</v>
      </c>
      <c r="B1735" s="44" t="s">
        <v>1434</v>
      </c>
      <c r="C1735" s="44" t="s">
        <v>886</v>
      </c>
      <c r="D1735" s="44" t="s">
        <v>2126</v>
      </c>
    </row>
    <row r="1736" spans="1:4">
      <c r="A1736" s="44" t="s">
        <v>1431</v>
      </c>
      <c r="B1736" s="44" t="s">
        <v>1432</v>
      </c>
      <c r="C1736" s="44" t="s">
        <v>886</v>
      </c>
      <c r="D1736" s="44" t="s">
        <v>2126</v>
      </c>
    </row>
    <row r="1737" spans="1:4">
      <c r="A1737" s="44" t="s">
        <v>1428</v>
      </c>
      <c r="B1737" s="44" t="s">
        <v>1442</v>
      </c>
      <c r="C1737" s="44" t="s">
        <v>886</v>
      </c>
      <c r="D1737" s="44" t="s">
        <v>2126</v>
      </c>
    </row>
    <row r="1738" spans="1:4">
      <c r="A1738" s="44" t="s">
        <v>1390</v>
      </c>
      <c r="B1738" s="44" t="s">
        <v>1391</v>
      </c>
      <c r="C1738" s="44" t="s">
        <v>886</v>
      </c>
      <c r="D1738" s="44" t="s">
        <v>2126</v>
      </c>
    </row>
    <row r="1739" spans="1:4">
      <c r="A1739" s="44" t="s">
        <v>1408</v>
      </c>
      <c r="B1739" s="44" t="s">
        <v>1409</v>
      </c>
      <c r="C1739" s="44" t="s">
        <v>886</v>
      </c>
      <c r="D1739" s="44" t="s">
        <v>2126</v>
      </c>
    </row>
    <row r="1740" spans="1:4">
      <c r="A1740" s="44" t="s">
        <v>885</v>
      </c>
      <c r="B1740" s="44" t="s">
        <v>138</v>
      </c>
      <c r="C1740" s="44" t="s">
        <v>886</v>
      </c>
      <c r="D1740" s="44" t="s">
        <v>2126</v>
      </c>
    </row>
    <row r="1741" spans="1:4">
      <c r="A1741" s="44"/>
      <c r="B1741" s="44"/>
      <c r="C1741" s="44"/>
      <c r="D1741" s="44" t="s">
        <v>1286</v>
      </c>
    </row>
    <row r="1742" spans="1:4">
      <c r="A1742" s="44" t="s">
        <v>1435</v>
      </c>
      <c r="B1742" s="44" t="s">
        <v>1436</v>
      </c>
      <c r="C1742" s="44" t="s">
        <v>886</v>
      </c>
      <c r="D1742" s="44" t="s">
        <v>2126</v>
      </c>
    </row>
    <row r="1743" spans="1:4">
      <c r="A1743" s="44" t="s">
        <v>1044</v>
      </c>
      <c r="B1743" s="44" t="s">
        <v>553</v>
      </c>
      <c r="C1743" s="44" t="s">
        <v>1539</v>
      </c>
      <c r="D1743" s="44" t="s">
        <v>1286</v>
      </c>
    </row>
    <row r="1744" spans="1:4">
      <c r="A1744" s="44"/>
      <c r="B1744" s="44"/>
      <c r="C1744" s="44"/>
      <c r="D1744" s="44" t="s">
        <v>1288</v>
      </c>
    </row>
    <row r="1745" spans="1:4">
      <c r="A1745" s="44"/>
      <c r="B1745" s="44"/>
      <c r="C1745" s="44"/>
      <c r="D1745" s="44" t="s">
        <v>2893</v>
      </c>
    </row>
    <row r="1746" spans="1:4">
      <c r="A1746" s="44" t="s">
        <v>2290</v>
      </c>
      <c r="B1746" s="44" t="s">
        <v>2291</v>
      </c>
      <c r="C1746" s="44" t="s">
        <v>1539</v>
      </c>
      <c r="D1746" s="44" t="s">
        <v>1288</v>
      </c>
    </row>
    <row r="1747" spans="1:4">
      <c r="A1747" s="44"/>
      <c r="B1747" s="44"/>
      <c r="C1747" s="44"/>
      <c r="D1747" s="44" t="s">
        <v>1289</v>
      </c>
    </row>
    <row r="1748" spans="1:4">
      <c r="A1748" s="44"/>
      <c r="B1748" s="44"/>
      <c r="C1748" s="44"/>
      <c r="D1748" s="44" t="s">
        <v>2893</v>
      </c>
    </row>
    <row r="1749" spans="1:4">
      <c r="A1749" s="44" t="s">
        <v>3037</v>
      </c>
      <c r="B1749" s="44" t="s">
        <v>2287</v>
      </c>
      <c r="C1749" s="44" t="s">
        <v>298</v>
      </c>
      <c r="D1749" s="44" t="s">
        <v>1286</v>
      </c>
    </row>
    <row r="1750" spans="1:4">
      <c r="A1750" s="44" t="s">
        <v>3038</v>
      </c>
      <c r="B1750" s="44" t="s">
        <v>2787</v>
      </c>
      <c r="C1750" s="44" t="s">
        <v>298</v>
      </c>
      <c r="D1750" s="44" t="s">
        <v>1286</v>
      </c>
    </row>
    <row r="1751" spans="1:4">
      <c r="A1751" s="44" t="s">
        <v>3039</v>
      </c>
      <c r="B1751" s="44" t="s">
        <v>2789</v>
      </c>
      <c r="C1751" s="44" t="s">
        <v>298</v>
      </c>
      <c r="D1751" s="44" t="s">
        <v>1286</v>
      </c>
    </row>
    <row r="1752" spans="1:4">
      <c r="A1752" s="44" t="s">
        <v>3040</v>
      </c>
      <c r="B1752" s="44" t="s">
        <v>1450</v>
      </c>
      <c r="C1752" s="44" t="s">
        <v>298</v>
      </c>
      <c r="D1752" s="44" t="s">
        <v>1286</v>
      </c>
    </row>
    <row r="1753" spans="1:4">
      <c r="A1753" s="44" t="s">
        <v>3041</v>
      </c>
      <c r="B1753" s="44" t="s">
        <v>1475</v>
      </c>
      <c r="C1753" s="44" t="s">
        <v>298</v>
      </c>
      <c r="D1753" s="44" t="s">
        <v>1286</v>
      </c>
    </row>
    <row r="1754" spans="1:4">
      <c r="A1754" s="44" t="s">
        <v>3042</v>
      </c>
      <c r="B1754" s="44" t="s">
        <v>1477</v>
      </c>
      <c r="C1754" s="44" t="s">
        <v>298</v>
      </c>
      <c r="D1754" s="44" t="s">
        <v>1286</v>
      </c>
    </row>
    <row r="1755" spans="1:4">
      <c r="A1755" s="44" t="s">
        <v>3043</v>
      </c>
      <c r="B1755" s="44" t="s">
        <v>1456</v>
      </c>
      <c r="C1755" s="44" t="s">
        <v>298</v>
      </c>
      <c r="D1755" s="44" t="s">
        <v>1286</v>
      </c>
    </row>
    <row r="1756" spans="1:4">
      <c r="A1756" s="44" t="s">
        <v>3044</v>
      </c>
      <c r="B1756" s="44" t="s">
        <v>2507</v>
      </c>
      <c r="C1756" s="44" t="s">
        <v>298</v>
      </c>
      <c r="D1756" s="44" t="s">
        <v>1286</v>
      </c>
    </row>
    <row r="1757" spans="1:4">
      <c r="A1757" s="44" t="s">
        <v>3045</v>
      </c>
      <c r="B1757" s="44" t="s">
        <v>1779</v>
      </c>
      <c r="C1757" s="44" t="s">
        <v>298</v>
      </c>
      <c r="D1757" s="44" t="s">
        <v>1286</v>
      </c>
    </row>
    <row r="1758" spans="1:4">
      <c r="A1758" s="44" t="s">
        <v>3046</v>
      </c>
      <c r="B1758" s="44" t="s">
        <v>2791</v>
      </c>
      <c r="C1758" s="44" t="s">
        <v>298</v>
      </c>
      <c r="D1758" s="44" t="s">
        <v>1286</v>
      </c>
    </row>
    <row r="1759" spans="1:4">
      <c r="A1759" s="44" t="s">
        <v>3047</v>
      </c>
      <c r="B1759" s="44" t="s">
        <v>2793</v>
      </c>
      <c r="C1759" s="44" t="s">
        <v>298</v>
      </c>
      <c r="D1759" s="44" t="s">
        <v>1286</v>
      </c>
    </row>
    <row r="1760" spans="1:4">
      <c r="A1760" s="44" t="s">
        <v>3048</v>
      </c>
      <c r="B1760" s="44" t="s">
        <v>1781</v>
      </c>
      <c r="C1760" s="44" t="s">
        <v>298</v>
      </c>
      <c r="D1760" s="44" t="s">
        <v>1286</v>
      </c>
    </row>
    <row r="1761" spans="1:4">
      <c r="A1761" s="44" t="s">
        <v>3049</v>
      </c>
      <c r="B1761" s="44" t="s">
        <v>1783</v>
      </c>
      <c r="C1761" s="44" t="s">
        <v>298</v>
      </c>
      <c r="D1761" s="44" t="s">
        <v>1286</v>
      </c>
    </row>
    <row r="1762" spans="1:4">
      <c r="A1762" s="44" t="s">
        <v>2910</v>
      </c>
      <c r="B1762" s="44" t="s">
        <v>2911</v>
      </c>
      <c r="C1762" s="44" t="s">
        <v>298</v>
      </c>
      <c r="D1762" s="44" t="s">
        <v>1286</v>
      </c>
    </row>
    <row r="1763" spans="1:4">
      <c r="A1763" s="44" t="s">
        <v>3050</v>
      </c>
      <c r="B1763" s="44" t="s">
        <v>2757</v>
      </c>
      <c r="C1763" s="44" t="s">
        <v>298</v>
      </c>
      <c r="D1763" s="44" t="s">
        <v>1286</v>
      </c>
    </row>
    <row r="1764" spans="1:4">
      <c r="A1764" s="44" t="s">
        <v>3051</v>
      </c>
      <c r="B1764" s="44" t="s">
        <v>2909</v>
      </c>
      <c r="C1764" s="44" t="s">
        <v>298</v>
      </c>
      <c r="D1764" s="44" t="s">
        <v>1286</v>
      </c>
    </row>
    <row r="1765" spans="1:4">
      <c r="A1765" s="44" t="s">
        <v>3052</v>
      </c>
      <c r="B1765" s="44" t="s">
        <v>2535</v>
      </c>
      <c r="C1765" s="44" t="s">
        <v>298</v>
      </c>
      <c r="D1765" s="44" t="s">
        <v>1286</v>
      </c>
    </row>
    <row r="1766" spans="1:4">
      <c r="A1766" s="44" t="s">
        <v>3053</v>
      </c>
      <c r="B1766" s="44" t="s">
        <v>1473</v>
      </c>
      <c r="C1766" s="44" t="s">
        <v>298</v>
      </c>
      <c r="D1766" s="44" t="s">
        <v>1286</v>
      </c>
    </row>
    <row r="1767" spans="1:4">
      <c r="A1767" s="44"/>
      <c r="B1767" s="44"/>
      <c r="C1767" s="44"/>
      <c r="D1767" s="44" t="s">
        <v>505</v>
      </c>
    </row>
    <row r="1768" spans="1:4">
      <c r="A1768" s="44" t="s">
        <v>3054</v>
      </c>
      <c r="B1768" s="44" t="s">
        <v>1469</v>
      </c>
      <c r="C1768" s="44" t="s">
        <v>298</v>
      </c>
      <c r="D1768" s="44" t="s">
        <v>1286</v>
      </c>
    </row>
    <row r="1769" spans="1:4">
      <c r="A1769" s="44"/>
      <c r="B1769" s="44"/>
      <c r="C1769" s="44"/>
      <c r="D1769" s="44" t="s">
        <v>505</v>
      </c>
    </row>
    <row r="1770" spans="1:4">
      <c r="A1770" s="44" t="s">
        <v>3055</v>
      </c>
      <c r="B1770" s="44" t="s">
        <v>1446</v>
      </c>
      <c r="C1770" s="44" t="s">
        <v>298</v>
      </c>
      <c r="D1770" s="44" t="s">
        <v>1286</v>
      </c>
    </row>
    <row r="1771" spans="1:4">
      <c r="A1771" s="44"/>
      <c r="B1771" s="44"/>
      <c r="C1771" s="44"/>
      <c r="D1771" s="44" t="s">
        <v>505</v>
      </c>
    </row>
    <row r="1772" spans="1:4">
      <c r="A1772" s="44" t="s">
        <v>3056</v>
      </c>
      <c r="B1772" s="44" t="s">
        <v>1454</v>
      </c>
      <c r="C1772" s="44" t="s">
        <v>298</v>
      </c>
      <c r="D1772" s="44" t="s">
        <v>1286</v>
      </c>
    </row>
    <row r="1773" spans="1:4">
      <c r="A1773" s="44"/>
      <c r="B1773" s="44"/>
      <c r="C1773" s="44"/>
      <c r="D1773" s="44" t="s">
        <v>505</v>
      </c>
    </row>
    <row r="1774" spans="1:4">
      <c r="A1774" s="44" t="s">
        <v>3057</v>
      </c>
      <c r="B1774" s="44" t="s">
        <v>1452</v>
      </c>
      <c r="C1774" s="44" t="s">
        <v>298</v>
      </c>
      <c r="D1774" s="44" t="s">
        <v>1286</v>
      </c>
    </row>
    <row r="1775" spans="1:4">
      <c r="A1775" s="44"/>
      <c r="B1775" s="44"/>
      <c r="C1775" s="44"/>
      <c r="D1775" s="44" t="s">
        <v>505</v>
      </c>
    </row>
    <row r="1776" spans="1:4">
      <c r="A1776" s="44" t="s">
        <v>3058</v>
      </c>
      <c r="B1776" s="44" t="s">
        <v>1463</v>
      </c>
      <c r="C1776" s="44" t="s">
        <v>298</v>
      </c>
      <c r="D1776" s="44" t="s">
        <v>1286</v>
      </c>
    </row>
    <row r="1777" spans="1:4">
      <c r="A1777" s="44" t="s">
        <v>3059</v>
      </c>
      <c r="B1777" s="44" t="s">
        <v>1471</v>
      </c>
      <c r="C1777" s="44" t="s">
        <v>298</v>
      </c>
      <c r="D1777" s="44" t="s">
        <v>1286</v>
      </c>
    </row>
    <row r="1778" spans="1:4">
      <c r="A1778" s="44"/>
      <c r="B1778" s="44"/>
      <c r="C1778" s="44"/>
      <c r="D1778" s="44" t="s">
        <v>505</v>
      </c>
    </row>
    <row r="1779" spans="1:4">
      <c r="A1779" s="44" t="s">
        <v>277</v>
      </c>
      <c r="B1779" s="44" t="s">
        <v>278</v>
      </c>
      <c r="C1779" s="44" t="s">
        <v>298</v>
      </c>
      <c r="D1779" s="44" t="s">
        <v>1286</v>
      </c>
    </row>
    <row r="1780" spans="1:4">
      <c r="A1780" s="44" t="s">
        <v>279</v>
      </c>
      <c r="B1780" s="44" t="s">
        <v>280</v>
      </c>
      <c r="C1780" s="44" t="s">
        <v>298</v>
      </c>
      <c r="D1780" s="44" t="s">
        <v>1286</v>
      </c>
    </row>
    <row r="1781" spans="1:4">
      <c r="A1781" s="44" t="s">
        <v>281</v>
      </c>
      <c r="B1781" s="44" t="s">
        <v>282</v>
      </c>
      <c r="C1781" s="44" t="s">
        <v>298</v>
      </c>
      <c r="D1781" s="44" t="s">
        <v>1286</v>
      </c>
    </row>
    <row r="1782" spans="1:4">
      <c r="A1782" s="44" t="s">
        <v>273</v>
      </c>
      <c r="B1782" s="44" t="s">
        <v>274</v>
      </c>
      <c r="C1782" s="44" t="s">
        <v>298</v>
      </c>
      <c r="D1782" s="44" t="s">
        <v>1286</v>
      </c>
    </row>
    <row r="1783" spans="1:4">
      <c r="A1783" s="44"/>
      <c r="B1783" s="44"/>
      <c r="C1783" s="44"/>
      <c r="D1783" s="44" t="s">
        <v>505</v>
      </c>
    </row>
    <row r="1784" spans="1:4">
      <c r="A1784" s="44" t="s">
        <v>283</v>
      </c>
      <c r="B1784" s="44" t="s">
        <v>284</v>
      </c>
      <c r="C1784" s="44" t="s">
        <v>298</v>
      </c>
      <c r="D1784" s="44" t="s">
        <v>1286</v>
      </c>
    </row>
    <row r="1785" spans="1:4">
      <c r="A1785" s="44"/>
      <c r="B1785" s="44"/>
      <c r="C1785" s="44"/>
      <c r="D1785" s="44" t="s">
        <v>505</v>
      </c>
    </row>
    <row r="1786" spans="1:4">
      <c r="A1786" s="44" t="s">
        <v>285</v>
      </c>
      <c r="B1786" s="44" t="s">
        <v>286</v>
      </c>
      <c r="C1786" s="44" t="s">
        <v>298</v>
      </c>
      <c r="D1786" s="44" t="s">
        <v>1286</v>
      </c>
    </row>
    <row r="1787" spans="1:4">
      <c r="A1787" s="44" t="s">
        <v>287</v>
      </c>
      <c r="B1787" s="44" t="s">
        <v>288</v>
      </c>
      <c r="C1787" s="44" t="s">
        <v>298</v>
      </c>
      <c r="D1787" s="44" t="s">
        <v>1286</v>
      </c>
    </row>
    <row r="1788" spans="1:4">
      <c r="A1788" s="44" t="s">
        <v>289</v>
      </c>
      <c r="B1788" s="44" t="s">
        <v>290</v>
      </c>
      <c r="C1788" s="44" t="s">
        <v>298</v>
      </c>
      <c r="D1788" s="44" t="s">
        <v>1286</v>
      </c>
    </row>
    <row r="1789" spans="1:4">
      <c r="A1789" s="44" t="s">
        <v>291</v>
      </c>
      <c r="B1789" s="44" t="s">
        <v>292</v>
      </c>
      <c r="C1789" s="44" t="s">
        <v>298</v>
      </c>
      <c r="D1789" s="44" t="s">
        <v>1286</v>
      </c>
    </row>
    <row r="1790" spans="1:4">
      <c r="A1790" s="44" t="s">
        <v>275</v>
      </c>
      <c r="B1790" s="44" t="s">
        <v>276</v>
      </c>
      <c r="C1790" s="44" t="s">
        <v>298</v>
      </c>
      <c r="D1790" s="44" t="s">
        <v>1286</v>
      </c>
    </row>
    <row r="1791" spans="1:4">
      <c r="A1791" s="44" t="s">
        <v>293</v>
      </c>
      <c r="B1791" s="44" t="s">
        <v>294</v>
      </c>
      <c r="C1791" s="44" t="s">
        <v>298</v>
      </c>
      <c r="D1791" s="44" t="s">
        <v>1286</v>
      </c>
    </row>
    <row r="1792" spans="1:4">
      <c r="A1792" s="44" t="s">
        <v>295</v>
      </c>
      <c r="B1792" s="44" t="s">
        <v>296</v>
      </c>
      <c r="C1792" s="44" t="s">
        <v>298</v>
      </c>
      <c r="D1792" s="44" t="s">
        <v>1286</v>
      </c>
    </row>
    <row r="1793" spans="1:4">
      <c r="A1793" s="44" t="s">
        <v>3060</v>
      </c>
      <c r="B1793" s="44" t="s">
        <v>2463</v>
      </c>
      <c r="C1793" s="44" t="s">
        <v>298</v>
      </c>
      <c r="D1793" s="44" t="s">
        <v>1286</v>
      </c>
    </row>
    <row r="1794" spans="1:4">
      <c r="A1794" s="44" t="s">
        <v>3061</v>
      </c>
      <c r="B1794" s="44" t="s">
        <v>2903</v>
      </c>
      <c r="C1794" s="44" t="s">
        <v>298</v>
      </c>
      <c r="D1794" s="44" t="s">
        <v>1286</v>
      </c>
    </row>
    <row r="1795" spans="1:4">
      <c r="A1795" s="44" t="s">
        <v>3062</v>
      </c>
      <c r="B1795" s="44" t="s">
        <v>2608</v>
      </c>
      <c r="C1795" s="44" t="s">
        <v>298</v>
      </c>
      <c r="D1795" s="44" t="s">
        <v>1286</v>
      </c>
    </row>
    <row r="1796" spans="1:4">
      <c r="A1796" s="44" t="s">
        <v>3063</v>
      </c>
      <c r="B1796" s="44" t="s">
        <v>2138</v>
      </c>
      <c r="C1796" s="44" t="s">
        <v>298</v>
      </c>
      <c r="D1796" s="44" t="s">
        <v>1286</v>
      </c>
    </row>
    <row r="1797" spans="1:4">
      <c r="A1797" s="44" t="s">
        <v>3064</v>
      </c>
      <c r="B1797" s="44" t="s">
        <v>2537</v>
      </c>
      <c r="C1797" s="44" t="s">
        <v>298</v>
      </c>
      <c r="D1797" s="44" t="s">
        <v>1286</v>
      </c>
    </row>
    <row r="1798" spans="1:4">
      <c r="A1798" s="44" t="s">
        <v>3065</v>
      </c>
      <c r="B1798" s="44" t="s">
        <v>2539</v>
      </c>
      <c r="C1798" s="44" t="s">
        <v>298</v>
      </c>
      <c r="D1798" s="44" t="s">
        <v>1286</v>
      </c>
    </row>
    <row r="1799" spans="1:4">
      <c r="A1799" s="44" t="s">
        <v>3066</v>
      </c>
      <c r="B1799" s="44" t="s">
        <v>2140</v>
      </c>
      <c r="C1799" s="44" t="s">
        <v>298</v>
      </c>
      <c r="D1799" s="44" t="s">
        <v>1286</v>
      </c>
    </row>
    <row r="1800" spans="1:4">
      <c r="A1800" s="44" t="s">
        <v>1896</v>
      </c>
      <c r="B1800" s="44" t="s">
        <v>554</v>
      </c>
      <c r="C1800" s="44" t="s">
        <v>1539</v>
      </c>
      <c r="D1800" s="44" t="s">
        <v>1286</v>
      </c>
    </row>
    <row r="1801" spans="1:4">
      <c r="A1801" s="44"/>
      <c r="B1801" s="44"/>
      <c r="C1801" s="44"/>
      <c r="D1801" s="44" t="s">
        <v>1288</v>
      </c>
    </row>
    <row r="1802" spans="1:4">
      <c r="A1802" s="44"/>
      <c r="B1802" s="44"/>
      <c r="C1802" s="44"/>
      <c r="D1802" s="44" t="s">
        <v>2893</v>
      </c>
    </row>
    <row r="1803" spans="1:4">
      <c r="A1803" s="44" t="s">
        <v>1897</v>
      </c>
      <c r="B1803" s="44" t="s">
        <v>436</v>
      </c>
      <c r="C1803" s="44" t="s">
        <v>1539</v>
      </c>
      <c r="D1803" s="44" t="s">
        <v>1286</v>
      </c>
    </row>
    <row r="1804" spans="1:4">
      <c r="A1804" s="44"/>
      <c r="B1804" s="44"/>
      <c r="C1804" s="44"/>
      <c r="D1804" s="44" t="s">
        <v>505</v>
      </c>
    </row>
    <row r="1805" spans="1:4">
      <c r="A1805" s="44"/>
      <c r="B1805" s="44"/>
      <c r="C1805" s="44"/>
      <c r="D1805" s="44" t="s">
        <v>2893</v>
      </c>
    </row>
    <row r="1806" spans="1:4">
      <c r="A1806" s="44" t="s">
        <v>1898</v>
      </c>
      <c r="B1806" s="44" t="s">
        <v>442</v>
      </c>
      <c r="C1806" s="44" t="s">
        <v>1539</v>
      </c>
      <c r="D1806" s="44" t="s">
        <v>1286</v>
      </c>
    </row>
    <row r="1807" spans="1:4">
      <c r="A1807" s="44"/>
      <c r="B1807" s="44"/>
      <c r="C1807" s="44"/>
      <c r="D1807" s="44" t="s">
        <v>505</v>
      </c>
    </row>
    <row r="1808" spans="1:4">
      <c r="A1808" s="44"/>
      <c r="B1808" s="44"/>
      <c r="C1808" s="44"/>
      <c r="D1808" s="44" t="s">
        <v>2893</v>
      </c>
    </row>
    <row r="1809" spans="1:4">
      <c r="A1809" s="44" t="s">
        <v>1899</v>
      </c>
      <c r="B1809" s="44" t="s">
        <v>440</v>
      </c>
      <c r="C1809" s="44" t="s">
        <v>1539</v>
      </c>
      <c r="D1809" s="44" t="s">
        <v>1286</v>
      </c>
    </row>
    <row r="1810" spans="1:4">
      <c r="A1810" s="44"/>
      <c r="B1810" s="44"/>
      <c r="C1810" s="44"/>
      <c r="D1810" s="44" t="s">
        <v>505</v>
      </c>
    </row>
    <row r="1811" spans="1:4">
      <c r="A1811" s="44"/>
      <c r="B1811" s="44"/>
      <c r="C1811" s="44"/>
      <c r="D1811" s="44" t="s">
        <v>2893</v>
      </c>
    </row>
    <row r="1812" spans="1:4">
      <c r="A1812" s="44" t="s">
        <v>1900</v>
      </c>
      <c r="B1812" s="44" t="s">
        <v>435</v>
      </c>
      <c r="C1812" s="44" t="s">
        <v>1539</v>
      </c>
      <c r="D1812" s="44" t="s">
        <v>1286</v>
      </c>
    </row>
    <row r="1813" spans="1:4">
      <c r="A1813" s="44"/>
      <c r="B1813" s="44"/>
      <c r="C1813" s="44"/>
      <c r="D1813" s="44" t="s">
        <v>505</v>
      </c>
    </row>
    <row r="1814" spans="1:4">
      <c r="A1814" s="44"/>
      <c r="B1814" s="44"/>
      <c r="C1814" s="44"/>
      <c r="D1814" s="44" t="s">
        <v>2893</v>
      </c>
    </row>
    <row r="1815" spans="1:4">
      <c r="A1815" s="44" t="s">
        <v>1901</v>
      </c>
      <c r="B1815" s="44" t="s">
        <v>434</v>
      </c>
      <c r="C1815" s="44" t="s">
        <v>1539</v>
      </c>
      <c r="D1815" s="44" t="s">
        <v>1286</v>
      </c>
    </row>
    <row r="1816" spans="1:4">
      <c r="A1816" s="44"/>
      <c r="B1816" s="44"/>
      <c r="C1816" s="44"/>
      <c r="D1816" s="44" t="s">
        <v>505</v>
      </c>
    </row>
    <row r="1817" spans="1:4">
      <c r="A1817" s="44"/>
      <c r="B1817" s="44"/>
      <c r="C1817" s="44"/>
      <c r="D1817" s="44" t="s">
        <v>2893</v>
      </c>
    </row>
    <row r="1818" spans="1:4">
      <c r="A1818" s="44" t="s">
        <v>1902</v>
      </c>
      <c r="B1818" s="44" t="s">
        <v>433</v>
      </c>
      <c r="C1818" s="44" t="s">
        <v>1539</v>
      </c>
      <c r="D1818" s="44" t="s">
        <v>1286</v>
      </c>
    </row>
    <row r="1819" spans="1:4">
      <c r="A1819" s="44"/>
      <c r="B1819" s="44"/>
      <c r="C1819" s="44"/>
      <c r="D1819" s="44" t="s">
        <v>505</v>
      </c>
    </row>
    <row r="1820" spans="1:4">
      <c r="A1820" s="44"/>
      <c r="B1820" s="44"/>
      <c r="C1820" s="44"/>
      <c r="D1820" s="44" t="s">
        <v>2893</v>
      </c>
    </row>
    <row r="1821" spans="1:4">
      <c r="A1821" s="44" t="s">
        <v>1903</v>
      </c>
      <c r="B1821" s="44" t="s">
        <v>432</v>
      </c>
      <c r="C1821" s="44" t="s">
        <v>1539</v>
      </c>
      <c r="D1821" s="44" t="s">
        <v>1286</v>
      </c>
    </row>
    <row r="1822" spans="1:4">
      <c r="A1822" s="44"/>
      <c r="B1822" s="44"/>
      <c r="C1822" s="44"/>
      <c r="D1822" s="44" t="s">
        <v>505</v>
      </c>
    </row>
    <row r="1823" spans="1:4">
      <c r="A1823" s="44"/>
      <c r="B1823" s="44"/>
      <c r="C1823" s="44"/>
      <c r="D1823" s="44" t="s">
        <v>2893</v>
      </c>
    </row>
    <row r="1824" spans="1:4">
      <c r="A1824" s="44" t="s">
        <v>1904</v>
      </c>
      <c r="B1824" s="44" t="s">
        <v>426</v>
      </c>
      <c r="C1824" s="44" t="s">
        <v>1539</v>
      </c>
      <c r="D1824" s="44" t="s">
        <v>1286</v>
      </c>
    </row>
    <row r="1825" spans="1:4">
      <c r="A1825" s="44"/>
      <c r="B1825" s="44"/>
      <c r="C1825" s="44"/>
      <c r="D1825" s="44" t="s">
        <v>505</v>
      </c>
    </row>
    <row r="1826" spans="1:4">
      <c r="A1826" s="44"/>
      <c r="B1826" s="44"/>
      <c r="C1826" s="44"/>
      <c r="D1826" s="44" t="s">
        <v>2893</v>
      </c>
    </row>
    <row r="1827" spans="1:4">
      <c r="A1827" s="44" t="s">
        <v>1905</v>
      </c>
      <c r="B1827" s="44" t="s">
        <v>427</v>
      </c>
      <c r="C1827" s="44" t="s">
        <v>1539</v>
      </c>
      <c r="D1827" s="44" t="s">
        <v>1286</v>
      </c>
    </row>
    <row r="1828" spans="1:4">
      <c r="A1828" s="44"/>
      <c r="B1828" s="44"/>
      <c r="C1828" s="44"/>
      <c r="D1828" s="44" t="s">
        <v>505</v>
      </c>
    </row>
    <row r="1829" spans="1:4">
      <c r="A1829" s="44"/>
      <c r="B1829" s="44"/>
      <c r="C1829" s="44"/>
      <c r="D1829" s="44" t="s">
        <v>2893</v>
      </c>
    </row>
    <row r="1830" spans="1:4">
      <c r="A1830" s="44" t="s">
        <v>1906</v>
      </c>
      <c r="B1830" s="44" t="s">
        <v>438</v>
      </c>
      <c r="C1830" s="44" t="s">
        <v>1539</v>
      </c>
      <c r="D1830" s="44" t="s">
        <v>1286</v>
      </c>
    </row>
    <row r="1831" spans="1:4">
      <c r="A1831" s="44"/>
      <c r="B1831" s="44"/>
      <c r="C1831" s="44"/>
      <c r="D1831" s="44" t="s">
        <v>505</v>
      </c>
    </row>
    <row r="1832" spans="1:4">
      <c r="A1832" s="44"/>
      <c r="B1832" s="44"/>
      <c r="C1832" s="44"/>
      <c r="D1832" s="44" t="s">
        <v>2893</v>
      </c>
    </row>
    <row r="1833" spans="1:4">
      <c r="A1833" s="44" t="s">
        <v>1907</v>
      </c>
      <c r="B1833" s="44" t="s">
        <v>431</v>
      </c>
      <c r="C1833" s="44" t="s">
        <v>1539</v>
      </c>
      <c r="D1833" s="44" t="s">
        <v>1286</v>
      </c>
    </row>
    <row r="1834" spans="1:4">
      <c r="A1834" s="44"/>
      <c r="B1834" s="44"/>
      <c r="C1834" s="44"/>
      <c r="D1834" s="44" t="s">
        <v>505</v>
      </c>
    </row>
    <row r="1835" spans="1:4">
      <c r="A1835" s="44"/>
      <c r="B1835" s="44"/>
      <c r="C1835" s="44"/>
      <c r="D1835" s="44" t="s">
        <v>2893</v>
      </c>
    </row>
    <row r="1836" spans="1:4">
      <c r="A1836" s="44" t="s">
        <v>1908</v>
      </c>
      <c r="B1836" s="44" t="s">
        <v>441</v>
      </c>
      <c r="C1836" s="44" t="s">
        <v>1539</v>
      </c>
      <c r="D1836" s="44" t="s">
        <v>1286</v>
      </c>
    </row>
    <row r="1837" spans="1:4">
      <c r="A1837" s="44"/>
      <c r="B1837" s="44"/>
      <c r="C1837" s="44"/>
      <c r="D1837" s="44" t="s">
        <v>505</v>
      </c>
    </row>
    <row r="1838" spans="1:4">
      <c r="A1838" s="44"/>
      <c r="B1838" s="44"/>
      <c r="C1838" s="44"/>
      <c r="D1838" s="44" t="s">
        <v>2893</v>
      </c>
    </row>
    <row r="1839" spans="1:4">
      <c r="A1839" s="44" t="s">
        <v>1909</v>
      </c>
      <c r="B1839" s="44" t="s">
        <v>430</v>
      </c>
      <c r="C1839" s="44" t="s">
        <v>1539</v>
      </c>
      <c r="D1839" s="44" t="s">
        <v>1286</v>
      </c>
    </row>
    <row r="1840" spans="1:4">
      <c r="A1840" s="44"/>
      <c r="B1840" s="44"/>
      <c r="C1840" s="44"/>
      <c r="D1840" s="44" t="s">
        <v>505</v>
      </c>
    </row>
    <row r="1841" spans="1:4">
      <c r="A1841" s="44"/>
      <c r="B1841" s="44"/>
      <c r="C1841" s="44"/>
      <c r="D1841" s="44" t="s">
        <v>2893</v>
      </c>
    </row>
    <row r="1842" spans="1:4">
      <c r="A1842" s="44" t="s">
        <v>1910</v>
      </c>
      <c r="B1842" s="44" t="s">
        <v>429</v>
      </c>
      <c r="C1842" s="44" t="s">
        <v>1539</v>
      </c>
      <c r="D1842" s="44" t="s">
        <v>1286</v>
      </c>
    </row>
    <row r="1843" spans="1:4">
      <c r="A1843" s="44"/>
      <c r="B1843" s="44"/>
      <c r="C1843" s="44"/>
      <c r="D1843" s="44" t="s">
        <v>505</v>
      </c>
    </row>
    <row r="1844" spans="1:4">
      <c r="A1844" s="44"/>
      <c r="B1844" s="44"/>
      <c r="C1844" s="44"/>
      <c r="D1844" s="44" t="s">
        <v>2893</v>
      </c>
    </row>
    <row r="1845" spans="1:4">
      <c r="A1845" s="44" t="s">
        <v>1911</v>
      </c>
      <c r="B1845" s="44" t="s">
        <v>439</v>
      </c>
      <c r="C1845" s="44" t="s">
        <v>1539</v>
      </c>
      <c r="D1845" s="44" t="s">
        <v>1286</v>
      </c>
    </row>
    <row r="1846" spans="1:4">
      <c r="A1846" s="44"/>
      <c r="B1846" s="44"/>
      <c r="C1846" s="44"/>
      <c r="D1846" s="44" t="s">
        <v>505</v>
      </c>
    </row>
    <row r="1847" spans="1:4">
      <c r="A1847" s="44"/>
      <c r="B1847" s="44"/>
      <c r="C1847" s="44"/>
      <c r="D1847" s="44" t="s">
        <v>2893</v>
      </c>
    </row>
    <row r="1848" spans="1:4">
      <c r="A1848" s="44" t="s">
        <v>1912</v>
      </c>
      <c r="B1848" s="44" t="s">
        <v>428</v>
      </c>
      <c r="C1848" s="44" t="s">
        <v>1539</v>
      </c>
      <c r="D1848" s="44" t="s">
        <v>1286</v>
      </c>
    </row>
    <row r="1849" spans="1:4">
      <c r="A1849" s="44"/>
      <c r="B1849" s="44"/>
      <c r="C1849" s="44"/>
      <c r="D1849" s="44" t="s">
        <v>505</v>
      </c>
    </row>
    <row r="1850" spans="1:4">
      <c r="A1850" s="44"/>
      <c r="B1850" s="44"/>
      <c r="C1850" s="44"/>
      <c r="D1850" s="44" t="s">
        <v>2893</v>
      </c>
    </row>
    <row r="1851" spans="1:4">
      <c r="A1851" s="44" t="s">
        <v>1913</v>
      </c>
      <c r="B1851" s="44" t="s">
        <v>46</v>
      </c>
      <c r="C1851" s="44" t="s">
        <v>1539</v>
      </c>
      <c r="D1851" s="44" t="s">
        <v>1286</v>
      </c>
    </row>
    <row r="1852" spans="1:4">
      <c r="A1852" s="44"/>
      <c r="B1852" s="44"/>
      <c r="C1852" s="44"/>
      <c r="D1852" s="44" t="s">
        <v>505</v>
      </c>
    </row>
    <row r="1853" spans="1:4">
      <c r="A1853" s="44"/>
      <c r="B1853" s="44"/>
      <c r="C1853" s="44"/>
      <c r="D1853" s="44" t="s">
        <v>2893</v>
      </c>
    </row>
    <row r="1854" spans="1:4">
      <c r="A1854" s="44" t="s">
        <v>1914</v>
      </c>
      <c r="B1854" s="44" t="s">
        <v>437</v>
      </c>
      <c r="C1854" s="44" t="s">
        <v>1539</v>
      </c>
      <c r="D1854" s="44" t="s">
        <v>1286</v>
      </c>
    </row>
    <row r="1855" spans="1:4">
      <c r="A1855" s="44"/>
      <c r="B1855" s="44"/>
      <c r="C1855" s="44"/>
      <c r="D1855" s="44" t="s">
        <v>505</v>
      </c>
    </row>
    <row r="1856" spans="1:4">
      <c r="A1856" s="44"/>
      <c r="B1856" s="44"/>
      <c r="C1856" s="44"/>
      <c r="D1856" s="44" t="s">
        <v>2893</v>
      </c>
    </row>
    <row r="1857" spans="1:4">
      <c r="A1857" s="44" t="s">
        <v>1915</v>
      </c>
      <c r="B1857" s="44" t="s">
        <v>550</v>
      </c>
      <c r="C1857" s="44" t="s">
        <v>1539</v>
      </c>
      <c r="D1857" s="44" t="s">
        <v>1286</v>
      </c>
    </row>
    <row r="1858" spans="1:4">
      <c r="A1858" s="44"/>
      <c r="B1858" s="44"/>
      <c r="C1858" s="44"/>
      <c r="D1858" s="44" t="s">
        <v>1287</v>
      </c>
    </row>
    <row r="1859" spans="1:4">
      <c r="A1859" s="44" t="s">
        <v>1916</v>
      </c>
      <c r="B1859" s="44" t="s">
        <v>558</v>
      </c>
      <c r="C1859" s="44" t="s">
        <v>1539</v>
      </c>
      <c r="D1859" s="44" t="s">
        <v>1286</v>
      </c>
    </row>
    <row r="1860" spans="1:4">
      <c r="A1860" s="44"/>
      <c r="B1860" s="44"/>
      <c r="C1860" s="44"/>
      <c r="D1860" s="44" t="s">
        <v>2893</v>
      </c>
    </row>
    <row r="1861" spans="1:4">
      <c r="A1861" s="44" t="s">
        <v>1917</v>
      </c>
      <c r="B1861" s="44" t="s">
        <v>549</v>
      </c>
      <c r="C1861" s="44" t="s">
        <v>1539</v>
      </c>
      <c r="D1861" s="44" t="s">
        <v>1286</v>
      </c>
    </row>
    <row r="1862" spans="1:4">
      <c r="A1862" s="44"/>
      <c r="B1862" s="44"/>
      <c r="C1862" s="44"/>
      <c r="D1862" s="44" t="s">
        <v>2893</v>
      </c>
    </row>
    <row r="1863" spans="1:4">
      <c r="A1863" s="44" t="s">
        <v>2882</v>
      </c>
      <c r="B1863" s="44" t="s">
        <v>2868</v>
      </c>
      <c r="C1863" s="44" t="s">
        <v>1767</v>
      </c>
      <c r="D1863" s="44" t="s">
        <v>1286</v>
      </c>
    </row>
    <row r="1864" spans="1:4">
      <c r="A1864" s="44" t="s">
        <v>2892</v>
      </c>
      <c r="B1864" s="44" t="s">
        <v>2878</v>
      </c>
      <c r="C1864" s="44" t="s">
        <v>1767</v>
      </c>
      <c r="D1864" s="44" t="s">
        <v>1286</v>
      </c>
    </row>
    <row r="1865" spans="1:4">
      <c r="A1865" s="44" t="s">
        <v>2794</v>
      </c>
      <c r="B1865" s="44" t="s">
        <v>2795</v>
      </c>
      <c r="C1865" s="44" t="s">
        <v>1767</v>
      </c>
      <c r="D1865" s="44" t="s">
        <v>1286</v>
      </c>
    </row>
    <row r="1866" spans="1:4">
      <c r="A1866" s="44" t="s">
        <v>2796</v>
      </c>
      <c r="B1866" s="44" t="s">
        <v>2797</v>
      </c>
      <c r="C1866" s="44" t="s">
        <v>1767</v>
      </c>
      <c r="D1866" s="44" t="s">
        <v>1286</v>
      </c>
    </row>
    <row r="1867" spans="1:4">
      <c r="A1867" s="44" t="s">
        <v>2502</v>
      </c>
      <c r="B1867" s="44" t="s">
        <v>2503</v>
      </c>
      <c r="C1867" s="44" t="s">
        <v>1767</v>
      </c>
      <c r="D1867" s="44" t="s">
        <v>1286</v>
      </c>
    </row>
    <row r="1868" spans="1:4">
      <c r="A1868" s="44" t="s">
        <v>2504</v>
      </c>
      <c r="B1868" s="44" t="s">
        <v>2505</v>
      </c>
      <c r="C1868" s="44" t="s">
        <v>1767</v>
      </c>
      <c r="D1868" s="44" t="s">
        <v>1286</v>
      </c>
    </row>
    <row r="1869" spans="1:4">
      <c r="A1869" s="44" t="s">
        <v>2802</v>
      </c>
      <c r="B1869" s="44" t="s">
        <v>2803</v>
      </c>
      <c r="C1869" s="44" t="s">
        <v>1767</v>
      </c>
      <c r="D1869" s="44" t="s">
        <v>1286</v>
      </c>
    </row>
    <row r="1870" spans="1:4">
      <c r="A1870" s="44" t="s">
        <v>2804</v>
      </c>
      <c r="B1870" s="44" t="s">
        <v>2805</v>
      </c>
      <c r="C1870" s="44" t="s">
        <v>1767</v>
      </c>
      <c r="D1870" s="44" t="s">
        <v>1286</v>
      </c>
    </row>
    <row r="1871" spans="1:4">
      <c r="A1871" s="44" t="s">
        <v>2806</v>
      </c>
      <c r="B1871" s="44" t="s">
        <v>2807</v>
      </c>
      <c r="C1871" s="44" t="s">
        <v>1767</v>
      </c>
      <c r="D1871" s="44" t="s">
        <v>1286</v>
      </c>
    </row>
    <row r="1872" spans="1:4">
      <c r="A1872" s="44" t="s">
        <v>2798</v>
      </c>
      <c r="B1872" s="44" t="s">
        <v>2799</v>
      </c>
      <c r="C1872" s="44" t="s">
        <v>1767</v>
      </c>
      <c r="D1872" s="44" t="s">
        <v>1286</v>
      </c>
    </row>
    <row r="1873" spans="1:4">
      <c r="A1873" s="44" t="s">
        <v>2800</v>
      </c>
      <c r="B1873" s="44" t="s">
        <v>2801</v>
      </c>
      <c r="C1873" s="44" t="s">
        <v>1767</v>
      </c>
      <c r="D1873" s="44" t="s">
        <v>1286</v>
      </c>
    </row>
    <row r="1874" spans="1:4">
      <c r="A1874" s="44" t="s">
        <v>2832</v>
      </c>
      <c r="B1874" s="44" t="s">
        <v>2820</v>
      </c>
      <c r="C1874" s="44" t="s">
        <v>1767</v>
      </c>
      <c r="D1874" s="44" t="s">
        <v>1181</v>
      </c>
    </row>
    <row r="1875" spans="1:4">
      <c r="A1875" s="44" t="s">
        <v>2833</v>
      </c>
      <c r="B1875" s="44" t="s">
        <v>2819</v>
      </c>
      <c r="C1875" s="44" t="s">
        <v>1767</v>
      </c>
      <c r="D1875" s="44" t="s">
        <v>1181</v>
      </c>
    </row>
    <row r="1876" spans="1:4">
      <c r="A1876" s="44" t="s">
        <v>2834</v>
      </c>
      <c r="B1876" s="44" t="s">
        <v>2818</v>
      </c>
      <c r="C1876" s="44" t="s">
        <v>1767</v>
      </c>
      <c r="D1876" s="44" t="s">
        <v>1181</v>
      </c>
    </row>
    <row r="1877" spans="1:4">
      <c r="A1877" s="44" t="s">
        <v>3067</v>
      </c>
      <c r="B1877" s="44" t="s">
        <v>969</v>
      </c>
      <c r="C1877" s="44" t="s">
        <v>1767</v>
      </c>
      <c r="D1877" s="44" t="s">
        <v>1181</v>
      </c>
    </row>
    <row r="1878" spans="1:4">
      <c r="A1878" s="44" t="s">
        <v>3068</v>
      </c>
      <c r="B1878" s="44" t="s">
        <v>971</v>
      </c>
      <c r="C1878" s="44" t="s">
        <v>1767</v>
      </c>
      <c r="D1878" s="44" t="s">
        <v>1181</v>
      </c>
    </row>
    <row r="1879" spans="1:4">
      <c r="A1879" s="44" t="s">
        <v>875</v>
      </c>
      <c r="B1879" s="44" t="s">
        <v>876</v>
      </c>
      <c r="C1879" s="44" t="s">
        <v>1767</v>
      </c>
      <c r="D1879" s="44" t="s">
        <v>1181</v>
      </c>
    </row>
    <row r="1880" spans="1:4">
      <c r="A1880" s="44" t="s">
        <v>3069</v>
      </c>
      <c r="B1880" s="44" t="s">
        <v>874</v>
      </c>
      <c r="C1880" s="44" t="s">
        <v>1767</v>
      </c>
      <c r="D1880" s="44" t="s">
        <v>1181</v>
      </c>
    </row>
    <row r="1881" spans="1:4">
      <c r="A1881" s="44" t="s">
        <v>2835</v>
      </c>
      <c r="B1881" s="44" t="s">
        <v>2817</v>
      </c>
      <c r="C1881" s="44" t="s">
        <v>1767</v>
      </c>
      <c r="D1881" s="44" t="s">
        <v>1181</v>
      </c>
    </row>
    <row r="1882" spans="1:4">
      <c r="A1882" s="44" t="s">
        <v>2836</v>
      </c>
      <c r="B1882" s="44" t="s">
        <v>2816</v>
      </c>
      <c r="C1882" s="44" t="s">
        <v>1767</v>
      </c>
      <c r="D1882" s="44" t="s">
        <v>1181</v>
      </c>
    </row>
    <row r="1883" spans="1:4">
      <c r="A1883" s="44" t="s">
        <v>2900</v>
      </c>
      <c r="B1883" s="44" t="s">
        <v>2901</v>
      </c>
      <c r="C1883" s="44" t="s">
        <v>1767</v>
      </c>
      <c r="D1883" s="44" t="s">
        <v>1181</v>
      </c>
    </row>
    <row r="1884" spans="1:4">
      <c r="A1884" s="44" t="s">
        <v>3070</v>
      </c>
      <c r="B1884" s="44" t="s">
        <v>2142</v>
      </c>
      <c r="C1884" s="44" t="s">
        <v>1767</v>
      </c>
      <c r="D1884" s="44" t="s">
        <v>1181</v>
      </c>
    </row>
    <row r="1885" spans="1:4">
      <c r="A1885" s="44" t="s">
        <v>3071</v>
      </c>
      <c r="B1885" s="44" t="s">
        <v>2144</v>
      </c>
      <c r="C1885" s="44" t="s">
        <v>1767</v>
      </c>
      <c r="D1885" s="44" t="s">
        <v>1181</v>
      </c>
    </row>
    <row r="1886" spans="1:4">
      <c r="A1886" s="44" t="s">
        <v>1816</v>
      </c>
      <c r="B1886" s="44" t="s">
        <v>1817</v>
      </c>
      <c r="C1886" s="44" t="s">
        <v>1767</v>
      </c>
      <c r="D1886" s="44" t="s">
        <v>1181</v>
      </c>
    </row>
    <row r="1887" spans="1:4">
      <c r="A1887" s="44" t="s">
        <v>1818</v>
      </c>
      <c r="B1887" s="44" t="s">
        <v>1819</v>
      </c>
      <c r="C1887" s="44" t="s">
        <v>1767</v>
      </c>
      <c r="D1887" s="44" t="s">
        <v>1181</v>
      </c>
    </row>
    <row r="1888" spans="1:4">
      <c r="A1888" s="44" t="s">
        <v>2532</v>
      </c>
      <c r="B1888" s="44" t="s">
        <v>2533</v>
      </c>
      <c r="C1888" s="44" t="s">
        <v>1767</v>
      </c>
      <c r="D1888" s="44" t="s">
        <v>1181</v>
      </c>
    </row>
    <row r="1889" spans="1:4">
      <c r="A1889" s="44" t="s">
        <v>1820</v>
      </c>
      <c r="B1889" s="44" t="s">
        <v>1821</v>
      </c>
      <c r="C1889" s="44" t="s">
        <v>1767</v>
      </c>
      <c r="D1889" s="44" t="s">
        <v>1181</v>
      </c>
    </row>
    <row r="1890" spans="1:4">
      <c r="A1890" s="44" t="s">
        <v>1822</v>
      </c>
      <c r="B1890" s="44" t="s">
        <v>1823</v>
      </c>
      <c r="C1890" s="44" t="s">
        <v>1767</v>
      </c>
      <c r="D1890" s="44" t="s">
        <v>1181</v>
      </c>
    </row>
    <row r="1891" spans="1:4">
      <c r="A1891" s="44" t="s">
        <v>2837</v>
      </c>
      <c r="B1891" s="44" t="s">
        <v>2811</v>
      </c>
      <c r="C1891" s="44" t="s">
        <v>1767</v>
      </c>
      <c r="D1891" s="44" t="s">
        <v>1181</v>
      </c>
    </row>
    <row r="1892" spans="1:4">
      <c r="A1892" s="44" t="s">
        <v>2838</v>
      </c>
      <c r="B1892" s="44" t="s">
        <v>2808</v>
      </c>
      <c r="C1892" s="44" t="s">
        <v>1767</v>
      </c>
      <c r="D1892" s="44" t="s">
        <v>1181</v>
      </c>
    </row>
    <row r="1893" spans="1:4">
      <c r="A1893" s="44" t="s">
        <v>2530</v>
      </c>
      <c r="B1893" s="44" t="s">
        <v>2531</v>
      </c>
      <c r="C1893" s="44" t="s">
        <v>1767</v>
      </c>
      <c r="D1893" s="44" t="s">
        <v>1181</v>
      </c>
    </row>
    <row r="1894" spans="1:4">
      <c r="A1894" s="44" t="s">
        <v>2528</v>
      </c>
      <c r="B1894" s="44" t="s">
        <v>2529</v>
      </c>
      <c r="C1894" s="44" t="s">
        <v>1767</v>
      </c>
      <c r="D1894" s="44" t="s">
        <v>1181</v>
      </c>
    </row>
    <row r="1895" spans="1:4">
      <c r="A1895" s="44" t="s">
        <v>3072</v>
      </c>
      <c r="B1895" s="44" t="s">
        <v>1397</v>
      </c>
      <c r="C1895" s="44" t="s">
        <v>1767</v>
      </c>
      <c r="D1895" s="44" t="s">
        <v>1181</v>
      </c>
    </row>
    <row r="1896" spans="1:4">
      <c r="A1896" s="44" t="s">
        <v>3073</v>
      </c>
      <c r="B1896" s="44" t="s">
        <v>1396</v>
      </c>
      <c r="C1896" s="44" t="s">
        <v>1767</v>
      </c>
      <c r="D1896" s="44" t="s">
        <v>1181</v>
      </c>
    </row>
    <row r="1897" spans="1:4">
      <c r="A1897" s="44" t="s">
        <v>3074</v>
      </c>
      <c r="B1897" s="44" t="s">
        <v>1392</v>
      </c>
      <c r="C1897" s="44" t="s">
        <v>1767</v>
      </c>
      <c r="D1897" s="44" t="s">
        <v>1181</v>
      </c>
    </row>
    <row r="1898" spans="1:4">
      <c r="A1898" s="44" t="s">
        <v>3075</v>
      </c>
      <c r="B1898" s="44" t="s">
        <v>1393</v>
      </c>
      <c r="C1898" s="44" t="s">
        <v>1767</v>
      </c>
      <c r="D1898" s="44" t="s">
        <v>1181</v>
      </c>
    </row>
    <row r="1899" spans="1:4">
      <c r="A1899" s="44" t="s">
        <v>2510</v>
      </c>
      <c r="B1899" s="44" t="s">
        <v>2511</v>
      </c>
      <c r="C1899" s="44" t="s">
        <v>1767</v>
      </c>
      <c r="D1899" s="44" t="s">
        <v>1286</v>
      </c>
    </row>
    <row r="1900" spans="1:4">
      <c r="A1900" s="44" t="s">
        <v>2512</v>
      </c>
      <c r="B1900" s="44" t="s">
        <v>2513</v>
      </c>
      <c r="C1900" s="44" t="s">
        <v>1767</v>
      </c>
      <c r="D1900" s="44" t="s">
        <v>1286</v>
      </c>
    </row>
    <row r="1901" spans="1:4">
      <c r="A1901" s="44" t="s">
        <v>2514</v>
      </c>
      <c r="B1901" s="44" t="s">
        <v>2515</v>
      </c>
      <c r="C1901" s="44" t="s">
        <v>1767</v>
      </c>
      <c r="D1901" s="44" t="s">
        <v>1286</v>
      </c>
    </row>
    <row r="1902" spans="1:4">
      <c r="A1902" s="44" t="s">
        <v>2516</v>
      </c>
      <c r="B1902" s="44" t="s">
        <v>2517</v>
      </c>
      <c r="C1902" s="44" t="s">
        <v>1767</v>
      </c>
      <c r="D1902" s="44" t="s">
        <v>1286</v>
      </c>
    </row>
    <row r="1903" spans="1:4">
      <c r="A1903" s="44" t="s">
        <v>324</v>
      </c>
      <c r="B1903" s="44" t="s">
        <v>16</v>
      </c>
      <c r="C1903" s="44" t="s">
        <v>1767</v>
      </c>
      <c r="D1903" s="44" t="s">
        <v>1286</v>
      </c>
    </row>
    <row r="1904" spans="1:4">
      <c r="A1904" s="44" t="s">
        <v>2905</v>
      </c>
      <c r="B1904" s="44" t="s">
        <v>158</v>
      </c>
      <c r="C1904" s="44" t="s">
        <v>1767</v>
      </c>
      <c r="D1904" s="44" t="s">
        <v>1286</v>
      </c>
    </row>
    <row r="1905" spans="1:4">
      <c r="A1905" s="44"/>
      <c r="B1905" s="44"/>
      <c r="C1905" s="44"/>
      <c r="D1905" s="44" t="s">
        <v>1288</v>
      </c>
    </row>
    <row r="1906" spans="1:4">
      <c r="A1906" s="44"/>
      <c r="B1906" s="44"/>
      <c r="C1906" s="44"/>
      <c r="D1906" s="44" t="s">
        <v>1815</v>
      </c>
    </row>
    <row r="1907" spans="1:4">
      <c r="A1907" s="44" t="s">
        <v>1583</v>
      </c>
      <c r="B1907" s="44" t="s">
        <v>159</v>
      </c>
      <c r="C1907" s="44" t="s">
        <v>1767</v>
      </c>
      <c r="D1907" s="44" t="s">
        <v>1286</v>
      </c>
    </row>
    <row r="1908" spans="1:4">
      <c r="A1908" s="44" t="s">
        <v>163</v>
      </c>
      <c r="B1908" s="44" t="s">
        <v>164</v>
      </c>
      <c r="C1908" s="44" t="s">
        <v>1767</v>
      </c>
      <c r="D1908" s="44" t="s">
        <v>1286</v>
      </c>
    </row>
    <row r="1909" spans="1:4">
      <c r="A1909" s="44"/>
      <c r="B1909" s="44"/>
      <c r="C1909" s="44"/>
      <c r="D1909" s="44" t="s">
        <v>501</v>
      </c>
    </row>
    <row r="1910" spans="1:4">
      <c r="A1910" s="44" t="s">
        <v>2839</v>
      </c>
      <c r="B1910" s="44" t="s">
        <v>2815</v>
      </c>
      <c r="C1910" s="44" t="s">
        <v>1767</v>
      </c>
      <c r="D1910" s="44" t="s">
        <v>1286</v>
      </c>
    </row>
    <row r="1911" spans="1:4">
      <c r="A1911" s="44" t="s">
        <v>2518</v>
      </c>
      <c r="B1911" s="44" t="s">
        <v>2519</v>
      </c>
      <c r="C1911" s="44" t="s">
        <v>1767</v>
      </c>
      <c r="D1911" s="44" t="s">
        <v>1286</v>
      </c>
    </row>
    <row r="1912" spans="1:4">
      <c r="A1912" s="44" t="s">
        <v>2520</v>
      </c>
      <c r="B1912" s="44" t="s">
        <v>2521</v>
      </c>
      <c r="C1912" s="44" t="s">
        <v>1767</v>
      </c>
      <c r="D1912" s="44" t="s">
        <v>1286</v>
      </c>
    </row>
    <row r="1913" spans="1:4">
      <c r="A1913" s="44" t="s">
        <v>2522</v>
      </c>
      <c r="B1913" s="44" t="s">
        <v>2523</v>
      </c>
      <c r="C1913" s="44" t="s">
        <v>1767</v>
      </c>
      <c r="D1913" s="44" t="s">
        <v>1286</v>
      </c>
    </row>
    <row r="1914" spans="1:4">
      <c r="A1914" s="44" t="s">
        <v>2524</v>
      </c>
      <c r="B1914" s="44" t="s">
        <v>2525</v>
      </c>
      <c r="C1914" s="44" t="s">
        <v>1767</v>
      </c>
      <c r="D1914" s="44" t="s">
        <v>1286</v>
      </c>
    </row>
    <row r="1915" spans="1:4">
      <c r="A1915" s="44" t="s">
        <v>2526</v>
      </c>
      <c r="B1915" s="44" t="s">
        <v>2527</v>
      </c>
      <c r="C1915" s="44" t="s">
        <v>1767</v>
      </c>
      <c r="D1915" s="44" t="s">
        <v>1286</v>
      </c>
    </row>
    <row r="1916" spans="1:4">
      <c r="A1916" s="44" t="s">
        <v>6</v>
      </c>
      <c r="B1916" s="44" t="s">
        <v>7</v>
      </c>
      <c r="C1916" s="44" t="s">
        <v>1767</v>
      </c>
      <c r="D1916" s="44" t="s">
        <v>1286</v>
      </c>
    </row>
    <row r="1917" spans="1:4">
      <c r="A1917" s="44" t="s">
        <v>327</v>
      </c>
      <c r="B1917" s="44" t="s">
        <v>328</v>
      </c>
      <c r="C1917" s="44" t="s">
        <v>1767</v>
      </c>
      <c r="D1917" s="44" t="s">
        <v>1286</v>
      </c>
    </row>
    <row r="1918" spans="1:4">
      <c r="A1918" s="44" t="s">
        <v>261</v>
      </c>
      <c r="B1918" s="44" t="s">
        <v>267</v>
      </c>
      <c r="C1918" s="44" t="s">
        <v>1767</v>
      </c>
      <c r="D1918" s="44" t="s">
        <v>1286</v>
      </c>
    </row>
    <row r="1919" spans="1:4">
      <c r="A1919" s="44"/>
      <c r="B1919" s="44"/>
      <c r="C1919" s="44"/>
      <c r="D1919" s="44" t="s">
        <v>501</v>
      </c>
    </row>
    <row r="1920" spans="1:4">
      <c r="A1920" s="44" t="s">
        <v>263</v>
      </c>
      <c r="B1920" s="44" t="s">
        <v>270</v>
      </c>
      <c r="C1920" s="44" t="s">
        <v>1767</v>
      </c>
      <c r="D1920" s="44" t="s">
        <v>1286</v>
      </c>
    </row>
    <row r="1921" spans="1:4">
      <c r="A1921" s="44" t="s">
        <v>691</v>
      </c>
      <c r="B1921" s="44" t="s">
        <v>160</v>
      </c>
      <c r="C1921" s="44" t="s">
        <v>1767</v>
      </c>
      <c r="D1921" s="44" t="s">
        <v>1286</v>
      </c>
    </row>
    <row r="1922" spans="1:4">
      <c r="A1922" s="44"/>
      <c r="B1922" s="44"/>
      <c r="C1922" s="44"/>
      <c r="D1922" s="44" t="s">
        <v>501</v>
      </c>
    </row>
    <row r="1923" spans="1:4">
      <c r="A1923" s="44"/>
      <c r="B1923" s="44"/>
      <c r="C1923" s="44"/>
      <c r="D1923" s="44" t="s">
        <v>505</v>
      </c>
    </row>
    <row r="1924" spans="1:4">
      <c r="A1924" s="44" t="s">
        <v>325</v>
      </c>
      <c r="B1924" s="44" t="s">
        <v>326</v>
      </c>
      <c r="C1924" s="44" t="s">
        <v>1767</v>
      </c>
      <c r="D1924" s="44" t="s">
        <v>1286</v>
      </c>
    </row>
    <row r="1925" spans="1:4">
      <c r="A1925" s="44" t="s">
        <v>2147</v>
      </c>
      <c r="B1925" s="44" t="s">
        <v>2146</v>
      </c>
      <c r="C1925" s="44" t="s">
        <v>1767</v>
      </c>
      <c r="D1925" s="44" t="s">
        <v>1286</v>
      </c>
    </row>
    <row r="1926" spans="1:4">
      <c r="A1926" s="44" t="s">
        <v>2149</v>
      </c>
      <c r="B1926" s="44" t="s">
        <v>2148</v>
      </c>
      <c r="C1926" s="44" t="s">
        <v>1767</v>
      </c>
      <c r="D1926" s="44" t="s">
        <v>1286</v>
      </c>
    </row>
    <row r="1927" spans="1:4">
      <c r="A1927" s="44" t="s">
        <v>8</v>
      </c>
      <c r="B1927" s="44" t="s">
        <v>9</v>
      </c>
      <c r="C1927" s="44" t="s">
        <v>1767</v>
      </c>
      <c r="D1927" s="44" t="s">
        <v>1286</v>
      </c>
    </row>
    <row r="1928" spans="1:4">
      <c r="A1928" s="44" t="s">
        <v>1940</v>
      </c>
      <c r="B1928" s="44" t="s">
        <v>1930</v>
      </c>
      <c r="C1928" s="44" t="s">
        <v>1767</v>
      </c>
      <c r="D1928" s="44" t="s">
        <v>1286</v>
      </c>
    </row>
    <row r="1929" spans="1:4">
      <c r="A1929" s="44" t="s">
        <v>1941</v>
      </c>
      <c r="B1929" s="44" t="s">
        <v>1931</v>
      </c>
      <c r="C1929" s="44" t="s">
        <v>1767</v>
      </c>
      <c r="D1929" s="44" t="s">
        <v>1286</v>
      </c>
    </row>
    <row r="1930" spans="1:4">
      <c r="A1930" s="44" t="s">
        <v>10</v>
      </c>
      <c r="B1930" s="44" t="s">
        <v>11</v>
      </c>
      <c r="C1930" s="44" t="s">
        <v>1767</v>
      </c>
      <c r="D1930" s="44" t="s">
        <v>1286</v>
      </c>
    </row>
    <row r="1931" spans="1:4">
      <c r="A1931" s="44" t="s">
        <v>2151</v>
      </c>
      <c r="B1931" s="44" t="s">
        <v>2150</v>
      </c>
      <c r="C1931" s="44" t="s">
        <v>1767</v>
      </c>
      <c r="D1931" s="44" t="s">
        <v>1286</v>
      </c>
    </row>
    <row r="1932" spans="1:4">
      <c r="A1932" s="44" t="s">
        <v>2153</v>
      </c>
      <c r="B1932" s="44" t="s">
        <v>2152</v>
      </c>
      <c r="C1932" s="44" t="s">
        <v>1767</v>
      </c>
      <c r="D1932" s="44" t="s">
        <v>1286</v>
      </c>
    </row>
    <row r="1933" spans="1:4">
      <c r="A1933" s="44" t="s">
        <v>1922</v>
      </c>
      <c r="B1933" s="44" t="s">
        <v>162</v>
      </c>
      <c r="C1933" s="44" t="s">
        <v>1767</v>
      </c>
      <c r="D1933" s="44" t="s">
        <v>1286</v>
      </c>
    </row>
    <row r="1934" spans="1:4">
      <c r="A1934" s="44"/>
      <c r="B1934" s="44"/>
      <c r="C1934" s="44"/>
      <c r="D1934" s="44" t="s">
        <v>501</v>
      </c>
    </row>
    <row r="1935" spans="1:4">
      <c r="A1935" s="44"/>
      <c r="B1935" s="44"/>
      <c r="C1935" s="44"/>
      <c r="D1935" s="44" t="s">
        <v>505</v>
      </c>
    </row>
    <row r="1936" spans="1:4">
      <c r="A1936" s="44" t="s">
        <v>713</v>
      </c>
      <c r="B1936" s="44" t="s">
        <v>714</v>
      </c>
      <c r="C1936" s="44" t="s">
        <v>1767</v>
      </c>
      <c r="D1936" s="44" t="s">
        <v>1286</v>
      </c>
    </row>
    <row r="1937" spans="1:4">
      <c r="A1937" s="44"/>
      <c r="B1937" s="44"/>
      <c r="C1937" s="44"/>
      <c r="D1937" s="44" t="s">
        <v>505</v>
      </c>
    </row>
    <row r="1938" spans="1:4">
      <c r="A1938" s="44" t="s">
        <v>2155</v>
      </c>
      <c r="B1938" s="44" t="s">
        <v>2154</v>
      </c>
      <c r="C1938" s="44" t="s">
        <v>1767</v>
      </c>
      <c r="D1938" s="44" t="s">
        <v>1286</v>
      </c>
    </row>
    <row r="1939" spans="1:4">
      <c r="A1939" s="44" t="s">
        <v>2157</v>
      </c>
      <c r="B1939" s="44" t="s">
        <v>2156</v>
      </c>
      <c r="C1939" s="44" t="s">
        <v>1767</v>
      </c>
      <c r="D1939" s="44" t="s">
        <v>1286</v>
      </c>
    </row>
    <row r="1940" spans="1:4">
      <c r="A1940" s="44" t="s">
        <v>1938</v>
      </c>
      <c r="B1940" s="44" t="s">
        <v>1928</v>
      </c>
      <c r="C1940" s="44" t="s">
        <v>1767</v>
      </c>
      <c r="D1940" s="44" t="s">
        <v>1286</v>
      </c>
    </row>
    <row r="1941" spans="1:4">
      <c r="A1941" s="44" t="s">
        <v>1939</v>
      </c>
      <c r="B1941" s="44" t="s">
        <v>1929</v>
      </c>
      <c r="C1941" s="44" t="s">
        <v>1767</v>
      </c>
      <c r="D1941" s="44" t="s">
        <v>1286</v>
      </c>
    </row>
    <row r="1942" spans="1:4">
      <c r="A1942" s="44" t="s">
        <v>2840</v>
      </c>
      <c r="B1942" s="44" t="s">
        <v>2809</v>
      </c>
      <c r="C1942" s="44" t="s">
        <v>1767</v>
      </c>
      <c r="D1942" s="44" t="s">
        <v>1286</v>
      </c>
    </row>
    <row r="1943" spans="1:4">
      <c r="A1943" s="44"/>
      <c r="B1943" s="44"/>
      <c r="C1943" s="44"/>
      <c r="D1943" s="44" t="s">
        <v>505</v>
      </c>
    </row>
    <row r="1944" spans="1:4">
      <c r="A1944" s="44" t="s">
        <v>14</v>
      </c>
      <c r="B1944" s="44" t="s">
        <v>15</v>
      </c>
      <c r="C1944" s="44" t="s">
        <v>1767</v>
      </c>
      <c r="D1944" s="44" t="s">
        <v>1286</v>
      </c>
    </row>
    <row r="1945" spans="1:4">
      <c r="A1945" s="44"/>
      <c r="B1945" s="44"/>
      <c r="C1945" s="44"/>
      <c r="D1945" s="44" t="s">
        <v>505</v>
      </c>
    </row>
    <row r="1946" spans="1:4">
      <c r="A1946" s="44" t="s">
        <v>1942</v>
      </c>
      <c r="B1946" s="44" t="s">
        <v>1932</v>
      </c>
      <c r="C1946" s="44" t="s">
        <v>1767</v>
      </c>
      <c r="D1946" s="44" t="s">
        <v>1286</v>
      </c>
    </row>
    <row r="1947" spans="1:4">
      <c r="A1947" s="44" t="s">
        <v>1943</v>
      </c>
      <c r="B1947" s="44" t="s">
        <v>1933</v>
      </c>
      <c r="C1947" s="44" t="s">
        <v>1767</v>
      </c>
      <c r="D1947" s="44" t="s">
        <v>1286</v>
      </c>
    </row>
    <row r="1948" spans="1:4">
      <c r="A1948" s="44" t="s">
        <v>1934</v>
      </c>
      <c r="B1948" s="44" t="s">
        <v>1924</v>
      </c>
      <c r="C1948" s="44" t="s">
        <v>1767</v>
      </c>
      <c r="D1948" s="44" t="s">
        <v>1286</v>
      </c>
    </row>
    <row r="1949" spans="1:4">
      <c r="A1949" s="44"/>
      <c r="B1949" s="44"/>
      <c r="C1949" s="44"/>
      <c r="D1949" s="44" t="s">
        <v>505</v>
      </c>
    </row>
    <row r="1950" spans="1:4">
      <c r="A1950" s="44" t="s">
        <v>1935</v>
      </c>
      <c r="B1950" s="44" t="s">
        <v>1925</v>
      </c>
      <c r="C1950" s="44" t="s">
        <v>1767</v>
      </c>
      <c r="D1950" s="44" t="s">
        <v>1286</v>
      </c>
    </row>
    <row r="1951" spans="1:4">
      <c r="A1951" s="44"/>
      <c r="B1951" s="44"/>
      <c r="C1951" s="44"/>
      <c r="D1951" s="44" t="s">
        <v>505</v>
      </c>
    </row>
    <row r="1952" spans="1:4">
      <c r="A1952" s="44" t="s">
        <v>692</v>
      </c>
      <c r="B1952" s="44" t="s">
        <v>161</v>
      </c>
      <c r="C1952" s="44" t="s">
        <v>1767</v>
      </c>
      <c r="D1952" s="44" t="s">
        <v>1286</v>
      </c>
    </row>
    <row r="1953" spans="1:5">
      <c r="A1953" s="44"/>
      <c r="B1953" s="44"/>
      <c r="C1953" s="44"/>
      <c r="D1953" s="44" t="s">
        <v>501</v>
      </c>
    </row>
    <row r="1954" spans="1:5">
      <c r="A1954" s="44"/>
      <c r="B1954" s="44"/>
      <c r="C1954" s="44"/>
      <c r="D1954" s="44" t="s">
        <v>1288</v>
      </c>
    </row>
    <row r="1955" spans="1:5">
      <c r="A1955" s="44" t="s">
        <v>4</v>
      </c>
      <c r="B1955" s="44" t="s">
        <v>5</v>
      </c>
      <c r="C1955" s="44" t="s">
        <v>1767</v>
      </c>
      <c r="D1955" s="44" t="s">
        <v>1286</v>
      </c>
    </row>
    <row r="1956" spans="1:5">
      <c r="A1956" s="44" t="s">
        <v>2341</v>
      </c>
      <c r="B1956" s="44" t="s">
        <v>701</v>
      </c>
      <c r="C1956" s="44" t="s">
        <v>1767</v>
      </c>
      <c r="D1956" s="44" t="s">
        <v>1286</v>
      </c>
    </row>
    <row r="1957" spans="1:5">
      <c r="A1957" s="44"/>
      <c r="B1957" s="44"/>
      <c r="C1957" s="44"/>
      <c r="D1957" s="44" t="s">
        <v>505</v>
      </c>
    </row>
    <row r="1958" spans="1:5">
      <c r="A1958" s="44" t="s">
        <v>12</v>
      </c>
      <c r="B1958" s="44" t="s">
        <v>13</v>
      </c>
      <c r="C1958" s="44" t="s">
        <v>1767</v>
      </c>
      <c r="D1958" s="44" t="s">
        <v>1286</v>
      </c>
    </row>
    <row r="1959" spans="1:5">
      <c r="A1959" s="44"/>
      <c r="B1959" s="44"/>
      <c r="C1959" s="44"/>
      <c r="D1959" s="44" t="s">
        <v>505</v>
      </c>
    </row>
    <row r="1960" spans="1:5">
      <c r="A1960" s="44" t="s">
        <v>1936</v>
      </c>
      <c r="B1960" s="44" t="s">
        <v>1926</v>
      </c>
      <c r="C1960" s="44" t="s">
        <v>1767</v>
      </c>
      <c r="D1960" s="44" t="s">
        <v>1286</v>
      </c>
    </row>
    <row r="1961" spans="1:5">
      <c r="A1961" s="44" t="s">
        <v>1937</v>
      </c>
      <c r="B1961" s="44" t="s">
        <v>1927</v>
      </c>
      <c r="C1961" s="44" t="s">
        <v>1767</v>
      </c>
      <c r="D1961" s="44" t="s">
        <v>1286</v>
      </c>
    </row>
    <row r="1962" spans="1:5">
      <c r="A1962" s="44" t="s">
        <v>2159</v>
      </c>
      <c r="B1962" s="44" t="s">
        <v>2158</v>
      </c>
      <c r="C1962" s="44" t="s">
        <v>1767</v>
      </c>
      <c r="D1962" s="44" t="s">
        <v>1286</v>
      </c>
    </row>
    <row r="1963" spans="1:5">
      <c r="A1963" s="44" t="s">
        <v>2161</v>
      </c>
      <c r="B1963" s="44" t="s">
        <v>2160</v>
      </c>
      <c r="C1963" s="44" t="s">
        <v>1767</v>
      </c>
      <c r="D1963" s="44" t="s">
        <v>1286</v>
      </c>
    </row>
    <row r="1964" spans="1:5">
      <c r="A1964" s="44" t="s">
        <v>2841</v>
      </c>
      <c r="B1964" s="44" t="s">
        <v>2814</v>
      </c>
      <c r="C1964" s="44" t="s">
        <v>1767</v>
      </c>
      <c r="D1964" s="44" t="s">
        <v>1181</v>
      </c>
    </row>
    <row r="1965" spans="1:5">
      <c r="A1965" s="45" t="s">
        <v>2842</v>
      </c>
      <c r="B1965" s="45" t="s">
        <v>2813</v>
      </c>
      <c r="C1965" s="45" t="s">
        <v>1767</v>
      </c>
      <c r="D1965" s="45" t="s">
        <v>1181</v>
      </c>
    </row>
    <row r="1966" spans="1:5">
      <c r="A1966" s="56"/>
      <c r="B1966" s="56"/>
      <c r="C1966" s="56"/>
      <c r="D1966" s="56"/>
    </row>
    <row r="1967" spans="1:5">
      <c r="A1967" s="56"/>
      <c r="B1967" s="56"/>
      <c r="C1967" s="56"/>
      <c r="D1967" s="56"/>
    </row>
    <row r="1968" spans="1:5">
      <c r="A1968" s="74" t="s">
        <v>2782</v>
      </c>
      <c r="B1968" s="75" t="s">
        <v>171</v>
      </c>
      <c r="C1968" s="76" t="s">
        <v>1565</v>
      </c>
      <c r="D1968" s="76" t="s">
        <v>1285</v>
      </c>
      <c r="E1968" s="126"/>
    </row>
    <row r="1969" spans="1:5">
      <c r="A1969" s="42"/>
      <c r="B1969" s="42"/>
      <c r="C1969" s="43"/>
      <c r="D1969" s="43"/>
      <c r="E1969" s="126"/>
    </row>
    <row r="1970" spans="1:5">
      <c r="A1970" s="44" t="s">
        <v>2821</v>
      </c>
      <c r="B1970" s="44" t="s">
        <v>2825</v>
      </c>
      <c r="C1970" s="44" t="s">
        <v>2829</v>
      </c>
      <c r="D1970" s="44" t="s">
        <v>1287</v>
      </c>
    </row>
    <row r="1971" spans="1:5">
      <c r="A1971" s="44" t="s">
        <v>2822</v>
      </c>
      <c r="B1971" s="44" t="s">
        <v>2826</v>
      </c>
      <c r="C1971" s="44" t="s">
        <v>2829</v>
      </c>
      <c r="D1971" s="44" t="s">
        <v>1287</v>
      </c>
    </row>
    <row r="1972" spans="1:5">
      <c r="A1972" s="44" t="s">
        <v>2823</v>
      </c>
      <c r="B1972" s="44" t="s">
        <v>2827</v>
      </c>
      <c r="C1972" s="44" t="s">
        <v>2829</v>
      </c>
      <c r="D1972" s="44" t="s">
        <v>1287</v>
      </c>
    </row>
    <row r="1973" spans="1:5">
      <c r="A1973" s="44" t="s">
        <v>2824</v>
      </c>
      <c r="B1973" s="44" t="s">
        <v>2828</v>
      </c>
      <c r="C1973" s="44" t="s">
        <v>2829</v>
      </c>
      <c r="D1973" s="44" t="s">
        <v>1287</v>
      </c>
    </row>
    <row r="1974" spans="1:5">
      <c r="A1974" s="45" t="s">
        <v>2730</v>
      </c>
      <c r="B1974" s="45" t="s">
        <v>2731</v>
      </c>
      <c r="C1974" s="45" t="s">
        <v>2417</v>
      </c>
      <c r="D1974" s="45" t="s">
        <v>1287</v>
      </c>
    </row>
    <row r="1975" spans="1:5">
      <c r="A1975" s="56"/>
      <c r="B1975" s="56"/>
      <c r="C1975" s="56"/>
      <c r="D1975" s="56"/>
    </row>
    <row r="1976" spans="1:5">
      <c r="A1976" s="56"/>
      <c r="B1976" s="56"/>
      <c r="C1976" s="56"/>
      <c r="D1976" s="56"/>
    </row>
    <row r="1977" spans="1:5">
      <c r="A1977" s="74" t="s">
        <v>1290</v>
      </c>
      <c r="B1977" s="75" t="s">
        <v>171</v>
      </c>
      <c r="C1977" s="76" t="s">
        <v>1565</v>
      </c>
      <c r="D1977" s="76" t="s">
        <v>1285</v>
      </c>
      <c r="E1977" s="126"/>
    </row>
    <row r="1978" spans="1:5">
      <c r="A1978" s="42"/>
      <c r="B1978" s="42"/>
      <c r="C1978" s="43"/>
      <c r="D1978" s="43"/>
      <c r="E1978" s="126"/>
    </row>
    <row r="1979" spans="1:5">
      <c r="A1979" s="44" t="s">
        <v>2306</v>
      </c>
      <c r="B1979" s="44" t="s">
        <v>2314</v>
      </c>
      <c r="C1979" s="44" t="s">
        <v>2019</v>
      </c>
      <c r="D1979" s="44" t="s">
        <v>1286</v>
      </c>
    </row>
    <row r="1980" spans="1:5">
      <c r="A1980" s="44" t="s">
        <v>2308</v>
      </c>
      <c r="B1980" s="44" t="s">
        <v>2316</v>
      </c>
      <c r="C1980" s="44" t="s">
        <v>2019</v>
      </c>
      <c r="D1980" s="44" t="s">
        <v>1286</v>
      </c>
    </row>
    <row r="1981" spans="1:5">
      <c r="A1981" s="44" t="s">
        <v>2558</v>
      </c>
      <c r="B1981" s="44" t="s">
        <v>2559</v>
      </c>
      <c r="C1981" s="44" t="s">
        <v>2019</v>
      </c>
      <c r="D1981" s="44" t="s">
        <v>1286</v>
      </c>
    </row>
    <row r="1982" spans="1:5">
      <c r="A1982" s="44" t="s">
        <v>2566</v>
      </c>
      <c r="B1982" s="44" t="s">
        <v>2567</v>
      </c>
      <c r="C1982" s="44" t="s">
        <v>2019</v>
      </c>
      <c r="D1982" s="44" t="s">
        <v>1286</v>
      </c>
    </row>
    <row r="1983" spans="1:5">
      <c r="A1983" s="44" t="s">
        <v>2482</v>
      </c>
      <c r="B1983" s="44" t="s">
        <v>2483</v>
      </c>
      <c r="C1983" s="44" t="s">
        <v>2019</v>
      </c>
      <c r="D1983" s="44" t="s">
        <v>1286</v>
      </c>
    </row>
    <row r="1984" spans="1:5">
      <c r="A1984" s="44" t="s">
        <v>2490</v>
      </c>
      <c r="B1984" s="44" t="s">
        <v>2491</v>
      </c>
      <c r="C1984" s="44" t="s">
        <v>2019</v>
      </c>
      <c r="D1984" s="44" t="s">
        <v>1286</v>
      </c>
    </row>
    <row r="1985" spans="1:4">
      <c r="A1985" s="44" t="s">
        <v>2778</v>
      </c>
      <c r="B1985" s="44" t="s">
        <v>2767</v>
      </c>
      <c r="C1985" s="44" t="s">
        <v>2019</v>
      </c>
      <c r="D1985" s="44" t="s">
        <v>1286</v>
      </c>
    </row>
    <row r="1986" spans="1:4">
      <c r="A1986" s="44" t="s">
        <v>2780</v>
      </c>
      <c r="B1986" s="44" t="s">
        <v>2758</v>
      </c>
      <c r="C1986" s="44" t="s">
        <v>2019</v>
      </c>
      <c r="D1986" s="44" t="s">
        <v>1286</v>
      </c>
    </row>
    <row r="1987" spans="1:4">
      <c r="A1987" s="44" t="s">
        <v>2017</v>
      </c>
      <c r="B1987" s="44" t="s">
        <v>2018</v>
      </c>
      <c r="C1987" s="44" t="s">
        <v>2019</v>
      </c>
      <c r="D1987" s="44" t="s">
        <v>1286</v>
      </c>
    </row>
    <row r="1988" spans="1:4">
      <c r="A1988" s="44" t="s">
        <v>2022</v>
      </c>
      <c r="B1988" s="44" t="s">
        <v>2023</v>
      </c>
      <c r="C1988" s="44" t="s">
        <v>2019</v>
      </c>
      <c r="D1988" s="44" t="s">
        <v>1286</v>
      </c>
    </row>
    <row r="1989" spans="1:4">
      <c r="A1989" s="44" t="s">
        <v>2310</v>
      </c>
      <c r="B1989" s="44" t="s">
        <v>2318</v>
      </c>
      <c r="C1989" s="44" t="s">
        <v>2019</v>
      </c>
      <c r="D1989" s="44" t="s">
        <v>1286</v>
      </c>
    </row>
    <row r="1990" spans="1:4">
      <c r="A1990" s="44" t="s">
        <v>2312</v>
      </c>
      <c r="B1990" s="44" t="s">
        <v>2320</v>
      </c>
      <c r="C1990" s="44" t="s">
        <v>2019</v>
      </c>
      <c r="D1990" s="44" t="s">
        <v>1286</v>
      </c>
    </row>
    <row r="1991" spans="1:4">
      <c r="A1991" s="44" t="s">
        <v>2774</v>
      </c>
      <c r="B1991" s="44" t="s">
        <v>2763</v>
      </c>
      <c r="C1991" s="44" t="s">
        <v>2019</v>
      </c>
      <c r="D1991" s="44" t="s">
        <v>1286</v>
      </c>
    </row>
    <row r="1992" spans="1:4">
      <c r="A1992" s="44" t="s">
        <v>2776</v>
      </c>
      <c r="B1992" s="44" t="s">
        <v>2765</v>
      </c>
      <c r="C1992" s="44" t="s">
        <v>2019</v>
      </c>
      <c r="D1992" s="44" t="s">
        <v>1286</v>
      </c>
    </row>
    <row r="1993" spans="1:4">
      <c r="A1993" s="44" t="s">
        <v>2770</v>
      </c>
      <c r="B1993" s="44" t="s">
        <v>2759</v>
      </c>
      <c r="C1993" s="44" t="s">
        <v>2019</v>
      </c>
      <c r="D1993" s="44" t="s">
        <v>1286</v>
      </c>
    </row>
    <row r="1994" spans="1:4">
      <c r="A1994" s="44" t="s">
        <v>2772</v>
      </c>
      <c r="B1994" s="44" t="s">
        <v>2761</v>
      </c>
      <c r="C1994" s="44" t="s">
        <v>2019</v>
      </c>
      <c r="D1994" s="44" t="s">
        <v>1286</v>
      </c>
    </row>
    <row r="1995" spans="1:4">
      <c r="A1995" s="44" t="s">
        <v>2026</v>
      </c>
      <c r="B1995" s="44" t="s">
        <v>2027</v>
      </c>
      <c r="C1995" s="44" t="s">
        <v>2019</v>
      </c>
      <c r="D1995" s="44" t="s">
        <v>1286</v>
      </c>
    </row>
    <row r="1996" spans="1:4">
      <c r="A1996" s="44" t="s">
        <v>2030</v>
      </c>
      <c r="B1996" s="44" t="s">
        <v>2031</v>
      </c>
      <c r="C1996" s="44" t="s">
        <v>2019</v>
      </c>
      <c r="D1996" s="44" t="s">
        <v>1286</v>
      </c>
    </row>
    <row r="1997" spans="1:4">
      <c r="A1997" s="44" t="s">
        <v>2542</v>
      </c>
      <c r="B1997" s="44" t="s">
        <v>2543</v>
      </c>
      <c r="C1997" s="44" t="s">
        <v>2019</v>
      </c>
      <c r="D1997" s="44" t="s">
        <v>1286</v>
      </c>
    </row>
    <row r="1998" spans="1:4">
      <c r="A1998" s="44" t="s">
        <v>2550</v>
      </c>
      <c r="B1998" s="44" t="s">
        <v>2551</v>
      </c>
      <c r="C1998" s="44" t="s">
        <v>2019</v>
      </c>
      <c r="D1998" s="44" t="s">
        <v>1286</v>
      </c>
    </row>
    <row r="1999" spans="1:4">
      <c r="A1999" s="44" t="s">
        <v>2307</v>
      </c>
      <c r="B1999" s="44" t="s">
        <v>2315</v>
      </c>
      <c r="C1999" s="44" t="s">
        <v>2019</v>
      </c>
      <c r="D1999" s="44" t="s">
        <v>1286</v>
      </c>
    </row>
    <row r="2000" spans="1:4">
      <c r="A2000" s="44" t="s">
        <v>2309</v>
      </c>
      <c r="B2000" s="44" t="s">
        <v>2317</v>
      </c>
      <c r="C2000" s="44" t="s">
        <v>2019</v>
      </c>
      <c r="D2000" s="44" t="s">
        <v>1286</v>
      </c>
    </row>
    <row r="2001" spans="1:4">
      <c r="A2001" s="44" t="s">
        <v>2560</v>
      </c>
      <c r="B2001" s="44" t="s">
        <v>2561</v>
      </c>
      <c r="C2001" s="44" t="s">
        <v>2019</v>
      </c>
      <c r="D2001" s="44" t="s">
        <v>1286</v>
      </c>
    </row>
    <row r="2002" spans="1:4">
      <c r="A2002" s="44" t="s">
        <v>2568</v>
      </c>
      <c r="B2002" s="44" t="s">
        <v>2569</v>
      </c>
      <c r="C2002" s="44" t="s">
        <v>2019</v>
      </c>
      <c r="D2002" s="44" t="s">
        <v>1286</v>
      </c>
    </row>
    <row r="2003" spans="1:4">
      <c r="A2003" s="44" t="s">
        <v>2484</v>
      </c>
      <c r="B2003" s="44" t="s">
        <v>2485</v>
      </c>
      <c r="C2003" s="44" t="s">
        <v>2019</v>
      </c>
      <c r="D2003" s="44" t="s">
        <v>1286</v>
      </c>
    </row>
    <row r="2004" spans="1:4">
      <c r="A2004" s="44" t="s">
        <v>2492</v>
      </c>
      <c r="B2004" s="44" t="s">
        <v>2493</v>
      </c>
      <c r="C2004" s="44" t="s">
        <v>2019</v>
      </c>
      <c r="D2004" s="44" t="s">
        <v>1286</v>
      </c>
    </row>
    <row r="2005" spans="1:4">
      <c r="A2005" s="44" t="s">
        <v>2779</v>
      </c>
      <c r="B2005" s="44" t="s">
        <v>2768</v>
      </c>
      <c r="C2005" s="44" t="s">
        <v>2019</v>
      </c>
      <c r="D2005" s="44" t="s">
        <v>1286</v>
      </c>
    </row>
    <row r="2006" spans="1:4">
      <c r="A2006" s="44" t="s">
        <v>2781</v>
      </c>
      <c r="B2006" s="44" t="s">
        <v>2769</v>
      </c>
      <c r="C2006" s="44" t="s">
        <v>2019</v>
      </c>
      <c r="D2006" s="44" t="s">
        <v>1286</v>
      </c>
    </row>
    <row r="2007" spans="1:4">
      <c r="A2007" s="44" t="s">
        <v>2020</v>
      </c>
      <c r="B2007" s="44" t="s">
        <v>2021</v>
      </c>
      <c r="C2007" s="44" t="s">
        <v>2019</v>
      </c>
      <c r="D2007" s="44" t="s">
        <v>1286</v>
      </c>
    </row>
    <row r="2008" spans="1:4">
      <c r="A2008" s="44" t="s">
        <v>2024</v>
      </c>
      <c r="B2008" s="44" t="s">
        <v>2025</v>
      </c>
      <c r="C2008" s="44" t="s">
        <v>2019</v>
      </c>
      <c r="D2008" s="44" t="s">
        <v>1286</v>
      </c>
    </row>
    <row r="2009" spans="1:4">
      <c r="A2009" s="44" t="s">
        <v>2311</v>
      </c>
      <c r="B2009" s="44" t="s">
        <v>2319</v>
      </c>
      <c r="C2009" s="44" t="s">
        <v>2019</v>
      </c>
      <c r="D2009" s="44" t="s">
        <v>1286</v>
      </c>
    </row>
    <row r="2010" spans="1:4">
      <c r="A2010" s="44" t="s">
        <v>2313</v>
      </c>
      <c r="B2010" s="44" t="s">
        <v>2321</v>
      </c>
      <c r="C2010" s="44" t="s">
        <v>2019</v>
      </c>
      <c r="D2010" s="44" t="s">
        <v>1286</v>
      </c>
    </row>
    <row r="2011" spans="1:4">
      <c r="A2011" s="44" t="s">
        <v>2775</v>
      </c>
      <c r="B2011" s="44" t="s">
        <v>2764</v>
      </c>
      <c r="C2011" s="44" t="s">
        <v>2019</v>
      </c>
      <c r="D2011" s="44" t="s">
        <v>1286</v>
      </c>
    </row>
    <row r="2012" spans="1:4">
      <c r="A2012" s="44" t="s">
        <v>2777</v>
      </c>
      <c r="B2012" s="44" t="s">
        <v>2766</v>
      </c>
      <c r="C2012" s="44" t="s">
        <v>2019</v>
      </c>
      <c r="D2012" s="44" t="s">
        <v>1286</v>
      </c>
    </row>
    <row r="2013" spans="1:4">
      <c r="A2013" s="44" t="s">
        <v>2771</v>
      </c>
      <c r="B2013" s="44" t="s">
        <v>2760</v>
      </c>
      <c r="C2013" s="44" t="s">
        <v>2019</v>
      </c>
      <c r="D2013" s="44" t="s">
        <v>1286</v>
      </c>
    </row>
    <row r="2014" spans="1:4">
      <c r="A2014" s="44" t="s">
        <v>2773</v>
      </c>
      <c r="B2014" s="44" t="s">
        <v>2762</v>
      </c>
      <c r="C2014" s="44" t="s">
        <v>2019</v>
      </c>
      <c r="D2014" s="44" t="s">
        <v>1286</v>
      </c>
    </row>
    <row r="2015" spans="1:4">
      <c r="A2015" s="44" t="s">
        <v>2028</v>
      </c>
      <c r="B2015" s="44" t="s">
        <v>2029</v>
      </c>
      <c r="C2015" s="44" t="s">
        <v>2019</v>
      </c>
      <c r="D2015" s="44" t="s">
        <v>1286</v>
      </c>
    </row>
    <row r="2016" spans="1:4">
      <c r="A2016" s="44" t="s">
        <v>2032</v>
      </c>
      <c r="B2016" s="44" t="s">
        <v>2033</v>
      </c>
      <c r="C2016" s="44" t="s">
        <v>2019</v>
      </c>
      <c r="D2016" s="44" t="s">
        <v>1286</v>
      </c>
    </row>
    <row r="2017" spans="1:4">
      <c r="A2017" s="44" t="s">
        <v>2544</v>
      </c>
      <c r="B2017" s="44" t="s">
        <v>2545</v>
      </c>
      <c r="C2017" s="44" t="s">
        <v>2019</v>
      </c>
      <c r="D2017" s="44" t="s">
        <v>1286</v>
      </c>
    </row>
    <row r="2018" spans="1:4">
      <c r="A2018" s="44" t="s">
        <v>2552</v>
      </c>
      <c r="B2018" s="44" t="s">
        <v>2553</v>
      </c>
      <c r="C2018" s="44" t="s">
        <v>2019</v>
      </c>
      <c r="D2018" s="44" t="s">
        <v>1286</v>
      </c>
    </row>
    <row r="2019" spans="1:4">
      <c r="A2019" s="44" t="s">
        <v>2466</v>
      </c>
      <c r="B2019" s="44" t="s">
        <v>2467</v>
      </c>
      <c r="C2019" s="44" t="s">
        <v>2019</v>
      </c>
      <c r="D2019" s="44" t="s">
        <v>1286</v>
      </c>
    </row>
    <row r="2020" spans="1:4">
      <c r="A2020" s="44" t="s">
        <v>2470</v>
      </c>
      <c r="B2020" s="44" t="s">
        <v>2471</v>
      </c>
      <c r="C2020" s="44" t="s">
        <v>2019</v>
      </c>
      <c r="D2020" s="44" t="s">
        <v>1286</v>
      </c>
    </row>
    <row r="2021" spans="1:4">
      <c r="A2021" s="44" t="s">
        <v>2562</v>
      </c>
      <c r="B2021" s="44" t="s">
        <v>2563</v>
      </c>
      <c r="C2021" s="44" t="s">
        <v>2019</v>
      </c>
      <c r="D2021" s="44" t="s">
        <v>1286</v>
      </c>
    </row>
    <row r="2022" spans="1:4">
      <c r="A2022" s="44" t="s">
        <v>2570</v>
      </c>
      <c r="B2022" s="44" t="s">
        <v>2571</v>
      </c>
      <c r="C2022" s="44" t="s">
        <v>2019</v>
      </c>
      <c r="D2022" s="44" t="s">
        <v>1286</v>
      </c>
    </row>
    <row r="2023" spans="1:4">
      <c r="A2023" s="44" t="s">
        <v>2486</v>
      </c>
      <c r="B2023" s="44" t="s">
        <v>2487</v>
      </c>
      <c r="C2023" s="44" t="s">
        <v>2019</v>
      </c>
      <c r="D2023" s="44" t="s">
        <v>1286</v>
      </c>
    </row>
    <row r="2024" spans="1:4">
      <c r="A2024" s="44" t="s">
        <v>2494</v>
      </c>
      <c r="B2024" s="44" t="s">
        <v>2495</v>
      </c>
      <c r="C2024" s="44" t="s">
        <v>2019</v>
      </c>
      <c r="D2024" s="44" t="s">
        <v>1286</v>
      </c>
    </row>
    <row r="2025" spans="1:4">
      <c r="A2025" s="44" t="s">
        <v>2343</v>
      </c>
      <c r="B2025" s="44" t="s">
        <v>2342</v>
      </c>
      <c r="C2025" s="44" t="s">
        <v>2019</v>
      </c>
      <c r="D2025" s="44" t="s">
        <v>1286</v>
      </c>
    </row>
    <row r="2026" spans="1:4">
      <c r="A2026" s="44" t="s">
        <v>2345</v>
      </c>
      <c r="B2026" s="44" t="s">
        <v>2344</v>
      </c>
      <c r="C2026" s="44" t="s">
        <v>2019</v>
      </c>
      <c r="D2026" s="44" t="s">
        <v>1286</v>
      </c>
    </row>
    <row r="2027" spans="1:4">
      <c r="A2027" s="44" t="s">
        <v>2474</v>
      </c>
      <c r="B2027" s="44" t="s">
        <v>2475</v>
      </c>
      <c r="C2027" s="44" t="s">
        <v>2019</v>
      </c>
      <c r="D2027" s="44" t="s">
        <v>1286</v>
      </c>
    </row>
    <row r="2028" spans="1:4">
      <c r="A2028" s="44" t="s">
        <v>2478</v>
      </c>
      <c r="B2028" s="44" t="s">
        <v>2479</v>
      </c>
      <c r="C2028" s="44" t="s">
        <v>2019</v>
      </c>
      <c r="D2028" s="44" t="s">
        <v>1286</v>
      </c>
    </row>
    <row r="2029" spans="1:4">
      <c r="A2029" s="44" t="s">
        <v>2347</v>
      </c>
      <c r="B2029" s="44" t="s">
        <v>2346</v>
      </c>
      <c r="C2029" s="44" t="s">
        <v>2019</v>
      </c>
      <c r="D2029" s="44" t="s">
        <v>1286</v>
      </c>
    </row>
    <row r="2030" spans="1:4">
      <c r="A2030" s="44" t="s">
        <v>2349</v>
      </c>
      <c r="B2030" s="44" t="s">
        <v>2348</v>
      </c>
      <c r="C2030" s="44" t="s">
        <v>2019</v>
      </c>
      <c r="D2030" s="44" t="s">
        <v>1286</v>
      </c>
    </row>
    <row r="2031" spans="1:4">
      <c r="A2031" s="44" t="s">
        <v>2546</v>
      </c>
      <c r="B2031" s="44" t="s">
        <v>2547</v>
      </c>
      <c r="C2031" s="44" t="s">
        <v>2019</v>
      </c>
      <c r="D2031" s="44" t="s">
        <v>1286</v>
      </c>
    </row>
    <row r="2032" spans="1:4">
      <c r="A2032" s="44" t="s">
        <v>2554</v>
      </c>
      <c r="B2032" s="44" t="s">
        <v>2555</v>
      </c>
      <c r="C2032" s="44" t="s">
        <v>2019</v>
      </c>
      <c r="D2032" s="44" t="s">
        <v>1286</v>
      </c>
    </row>
    <row r="2033" spans="1:4">
      <c r="A2033" s="44" t="s">
        <v>2468</v>
      </c>
      <c r="B2033" s="44" t="s">
        <v>2469</v>
      </c>
      <c r="C2033" s="44" t="s">
        <v>2019</v>
      </c>
      <c r="D2033" s="44" t="s">
        <v>1286</v>
      </c>
    </row>
    <row r="2034" spans="1:4">
      <c r="A2034" s="44" t="s">
        <v>2472</v>
      </c>
      <c r="B2034" s="44" t="s">
        <v>2473</v>
      </c>
      <c r="C2034" s="44" t="s">
        <v>2019</v>
      </c>
      <c r="D2034" s="44" t="s">
        <v>1286</v>
      </c>
    </row>
    <row r="2035" spans="1:4">
      <c r="A2035" s="44" t="s">
        <v>2564</v>
      </c>
      <c r="B2035" s="44" t="s">
        <v>2565</v>
      </c>
      <c r="C2035" s="44" t="s">
        <v>2019</v>
      </c>
      <c r="D2035" s="44" t="s">
        <v>1286</v>
      </c>
    </row>
    <row r="2036" spans="1:4">
      <c r="A2036" s="44" t="s">
        <v>2572</v>
      </c>
      <c r="B2036" s="44" t="s">
        <v>2573</v>
      </c>
      <c r="C2036" s="44" t="s">
        <v>2019</v>
      </c>
      <c r="D2036" s="44" t="s">
        <v>1286</v>
      </c>
    </row>
    <row r="2037" spans="1:4">
      <c r="A2037" s="44" t="s">
        <v>2488</v>
      </c>
      <c r="B2037" s="44" t="s">
        <v>2489</v>
      </c>
      <c r="C2037" s="44" t="s">
        <v>2019</v>
      </c>
      <c r="D2037" s="44" t="s">
        <v>1286</v>
      </c>
    </row>
    <row r="2038" spans="1:4">
      <c r="A2038" s="44" t="s">
        <v>2496</v>
      </c>
      <c r="B2038" s="44" t="s">
        <v>2497</v>
      </c>
      <c r="C2038" s="44" t="s">
        <v>2019</v>
      </c>
      <c r="D2038" s="44" t="s">
        <v>1286</v>
      </c>
    </row>
    <row r="2039" spans="1:4">
      <c r="A2039" s="44" t="s">
        <v>2351</v>
      </c>
      <c r="B2039" s="44" t="s">
        <v>2350</v>
      </c>
      <c r="C2039" s="44" t="s">
        <v>2019</v>
      </c>
      <c r="D2039" s="44" t="s">
        <v>1286</v>
      </c>
    </row>
    <row r="2040" spans="1:4">
      <c r="A2040" s="44" t="s">
        <v>2353</v>
      </c>
      <c r="B2040" s="44" t="s">
        <v>2352</v>
      </c>
      <c r="C2040" s="44" t="s">
        <v>2019</v>
      </c>
      <c r="D2040" s="44" t="s">
        <v>1286</v>
      </c>
    </row>
    <row r="2041" spans="1:4">
      <c r="A2041" s="44" t="s">
        <v>2476</v>
      </c>
      <c r="B2041" s="44" t="s">
        <v>2477</v>
      </c>
      <c r="C2041" s="44" t="s">
        <v>2019</v>
      </c>
      <c r="D2041" s="44" t="s">
        <v>1286</v>
      </c>
    </row>
    <row r="2042" spans="1:4">
      <c r="A2042" s="44" t="s">
        <v>2480</v>
      </c>
      <c r="B2042" s="44" t="s">
        <v>2481</v>
      </c>
      <c r="C2042" s="44" t="s">
        <v>2019</v>
      </c>
      <c r="D2042" s="44" t="s">
        <v>1286</v>
      </c>
    </row>
    <row r="2043" spans="1:4">
      <c r="A2043" s="44" t="s">
        <v>2355</v>
      </c>
      <c r="B2043" s="44" t="s">
        <v>2354</v>
      </c>
      <c r="C2043" s="44" t="s">
        <v>2019</v>
      </c>
      <c r="D2043" s="44" t="s">
        <v>1286</v>
      </c>
    </row>
    <row r="2044" spans="1:4">
      <c r="A2044" s="44" t="s">
        <v>2357</v>
      </c>
      <c r="B2044" s="44" t="s">
        <v>2356</v>
      </c>
      <c r="C2044" s="44" t="s">
        <v>2019</v>
      </c>
      <c r="D2044" s="44" t="s">
        <v>1286</v>
      </c>
    </row>
    <row r="2045" spans="1:4">
      <c r="A2045" s="44" t="s">
        <v>2548</v>
      </c>
      <c r="B2045" s="44" t="s">
        <v>2549</v>
      </c>
      <c r="C2045" s="44" t="s">
        <v>2019</v>
      </c>
      <c r="D2045" s="44" t="s">
        <v>1286</v>
      </c>
    </row>
    <row r="2046" spans="1:4">
      <c r="A2046" s="44" t="s">
        <v>2556</v>
      </c>
      <c r="B2046" s="44" t="s">
        <v>2557</v>
      </c>
      <c r="C2046" s="44" t="s">
        <v>2019</v>
      </c>
      <c r="D2046" s="44" t="s">
        <v>1286</v>
      </c>
    </row>
    <row r="2047" spans="1:4">
      <c r="A2047" s="44" t="s">
        <v>1963</v>
      </c>
      <c r="B2047" s="44" t="s">
        <v>936</v>
      </c>
      <c r="C2047" s="44" t="s">
        <v>2418</v>
      </c>
      <c r="D2047" s="44" t="s">
        <v>501</v>
      </c>
    </row>
    <row r="2048" spans="1:4">
      <c r="A2048" s="44" t="s">
        <v>1523</v>
      </c>
      <c r="B2048" s="44" t="s">
        <v>1525</v>
      </c>
      <c r="C2048" s="44" t="s">
        <v>2418</v>
      </c>
      <c r="D2048" s="44" t="s">
        <v>501</v>
      </c>
    </row>
    <row r="2049" spans="1:4">
      <c r="A2049" s="44" t="s">
        <v>1969</v>
      </c>
      <c r="B2049" s="44" t="s">
        <v>209</v>
      </c>
      <c r="C2049" s="44" t="s">
        <v>2418</v>
      </c>
      <c r="D2049" s="44" t="s">
        <v>501</v>
      </c>
    </row>
    <row r="2050" spans="1:4">
      <c r="A2050" s="44" t="s">
        <v>1962</v>
      </c>
      <c r="B2050" s="44" t="s">
        <v>937</v>
      </c>
      <c r="C2050" s="44" t="s">
        <v>2418</v>
      </c>
      <c r="D2050" s="44" t="s">
        <v>501</v>
      </c>
    </row>
    <row r="2051" spans="1:4">
      <c r="A2051" s="44" t="s">
        <v>2864</v>
      </c>
      <c r="B2051" s="44" t="s">
        <v>2865</v>
      </c>
      <c r="C2051" s="44" t="s">
        <v>2418</v>
      </c>
      <c r="D2051" s="44" t="s">
        <v>501</v>
      </c>
    </row>
    <row r="2052" spans="1:4">
      <c r="A2052" s="44" t="s">
        <v>2163</v>
      </c>
      <c r="B2052" s="44" t="s">
        <v>2162</v>
      </c>
      <c r="C2052" s="44" t="s">
        <v>2418</v>
      </c>
      <c r="D2052" s="44" t="s">
        <v>501</v>
      </c>
    </row>
    <row r="2053" spans="1:4">
      <c r="A2053" s="44" t="s">
        <v>1965</v>
      </c>
      <c r="B2053" s="44" t="s">
        <v>935</v>
      </c>
      <c r="C2053" s="44" t="s">
        <v>2418</v>
      </c>
      <c r="D2053" s="44" t="s">
        <v>501</v>
      </c>
    </row>
    <row r="2054" spans="1:4">
      <c r="A2054" s="44" t="s">
        <v>1964</v>
      </c>
      <c r="B2054" s="44" t="s">
        <v>934</v>
      </c>
      <c r="C2054" s="44" t="s">
        <v>2418</v>
      </c>
      <c r="D2054" s="44" t="s">
        <v>501</v>
      </c>
    </row>
    <row r="2055" spans="1:4">
      <c r="A2055" s="44" t="s">
        <v>1970</v>
      </c>
      <c r="B2055" s="44" t="s">
        <v>212</v>
      </c>
      <c r="C2055" s="44" t="s">
        <v>2418</v>
      </c>
      <c r="D2055" s="44" t="s">
        <v>501</v>
      </c>
    </row>
    <row r="2056" spans="1:4">
      <c r="A2056" s="44" t="s">
        <v>562</v>
      </c>
      <c r="B2056" s="44" t="s">
        <v>563</v>
      </c>
      <c r="C2056" s="44" t="s">
        <v>2418</v>
      </c>
      <c r="D2056" s="44" t="s">
        <v>501</v>
      </c>
    </row>
    <row r="2057" spans="1:4">
      <c r="A2057" s="44" t="s">
        <v>2540</v>
      </c>
      <c r="B2057" s="44" t="s">
        <v>2541</v>
      </c>
      <c r="C2057" s="44" t="s">
        <v>2418</v>
      </c>
      <c r="D2057" s="44" t="s">
        <v>501</v>
      </c>
    </row>
    <row r="2058" spans="1:4">
      <c r="A2058" s="44" t="s">
        <v>2165</v>
      </c>
      <c r="B2058" s="44" t="s">
        <v>2164</v>
      </c>
      <c r="C2058" s="44" t="s">
        <v>2418</v>
      </c>
      <c r="D2058" s="44" t="s">
        <v>501</v>
      </c>
    </row>
    <row r="2059" spans="1:4">
      <c r="A2059" s="44" t="s">
        <v>2167</v>
      </c>
      <c r="B2059" s="44" t="s">
        <v>2166</v>
      </c>
      <c r="C2059" s="44" t="s">
        <v>2418</v>
      </c>
      <c r="D2059" s="44" t="s">
        <v>501</v>
      </c>
    </row>
    <row r="2060" spans="1:4">
      <c r="A2060" s="44" t="s">
        <v>2169</v>
      </c>
      <c r="B2060" s="44" t="s">
        <v>2168</v>
      </c>
      <c r="C2060" s="44" t="s">
        <v>2418</v>
      </c>
      <c r="D2060" s="44" t="s">
        <v>501</v>
      </c>
    </row>
    <row r="2061" spans="1:4">
      <c r="A2061" s="44" t="s">
        <v>2171</v>
      </c>
      <c r="B2061" s="44" t="s">
        <v>2170</v>
      </c>
      <c r="C2061" s="44" t="s">
        <v>2418</v>
      </c>
      <c r="D2061" s="44" t="s">
        <v>501</v>
      </c>
    </row>
    <row r="2062" spans="1:4">
      <c r="A2062" s="44" t="s">
        <v>2173</v>
      </c>
      <c r="B2062" s="44" t="s">
        <v>2172</v>
      </c>
      <c r="C2062" s="44" t="s">
        <v>2418</v>
      </c>
      <c r="D2062" s="44" t="s">
        <v>501</v>
      </c>
    </row>
    <row r="2063" spans="1:4">
      <c r="A2063" s="44" t="s">
        <v>2175</v>
      </c>
      <c r="B2063" s="44" t="s">
        <v>2174</v>
      </c>
      <c r="C2063" s="44" t="s">
        <v>2418</v>
      </c>
      <c r="D2063" s="44" t="s">
        <v>501</v>
      </c>
    </row>
    <row r="2064" spans="1:4">
      <c r="A2064" s="44" t="s">
        <v>1967</v>
      </c>
      <c r="B2064" s="44" t="s">
        <v>210</v>
      </c>
      <c r="C2064" s="44" t="s">
        <v>2418</v>
      </c>
      <c r="D2064" s="44" t="s">
        <v>501</v>
      </c>
    </row>
    <row r="2065" spans="1:4">
      <c r="A2065" s="44" t="s">
        <v>2177</v>
      </c>
      <c r="B2065" s="44" t="s">
        <v>2176</v>
      </c>
      <c r="C2065" s="44" t="s">
        <v>2418</v>
      </c>
      <c r="D2065" s="44" t="s">
        <v>501</v>
      </c>
    </row>
    <row r="2066" spans="1:4">
      <c r="A2066" s="44" t="s">
        <v>1968</v>
      </c>
      <c r="B2066" s="44" t="s">
        <v>211</v>
      </c>
      <c r="C2066" s="44" t="s">
        <v>2418</v>
      </c>
      <c r="D2066" s="44" t="s">
        <v>501</v>
      </c>
    </row>
    <row r="2067" spans="1:4">
      <c r="A2067" s="44" t="s">
        <v>2179</v>
      </c>
      <c r="B2067" s="44" t="s">
        <v>2178</v>
      </c>
      <c r="C2067" s="44" t="s">
        <v>2418</v>
      </c>
      <c r="D2067" s="44" t="s">
        <v>501</v>
      </c>
    </row>
    <row r="2068" spans="1:4">
      <c r="A2068" s="44" t="s">
        <v>2181</v>
      </c>
      <c r="B2068" s="44" t="s">
        <v>2180</v>
      </c>
      <c r="C2068" s="44" t="s">
        <v>2418</v>
      </c>
      <c r="D2068" s="44" t="s">
        <v>501</v>
      </c>
    </row>
    <row r="2069" spans="1:4">
      <c r="A2069" s="44" t="s">
        <v>2183</v>
      </c>
      <c r="B2069" s="44" t="s">
        <v>2182</v>
      </c>
      <c r="C2069" s="44" t="s">
        <v>2418</v>
      </c>
      <c r="D2069" s="44" t="s">
        <v>501</v>
      </c>
    </row>
    <row r="2070" spans="1:4">
      <c r="A2070" s="44" t="s">
        <v>1966</v>
      </c>
      <c r="B2070" s="44" t="s">
        <v>933</v>
      </c>
      <c r="C2070" s="44" t="s">
        <v>2418</v>
      </c>
      <c r="D2070" s="44" t="s">
        <v>501</v>
      </c>
    </row>
    <row r="2071" spans="1:4">
      <c r="A2071" s="44" t="s">
        <v>1960</v>
      </c>
      <c r="B2071" s="44" t="s">
        <v>644</v>
      </c>
      <c r="C2071" s="44" t="s">
        <v>2418</v>
      </c>
      <c r="D2071" s="44" t="s">
        <v>501</v>
      </c>
    </row>
    <row r="2072" spans="1:4">
      <c r="A2072" s="44" t="s">
        <v>1956</v>
      </c>
      <c r="B2072" s="44" t="s">
        <v>1136</v>
      </c>
      <c r="C2072" s="44" t="s">
        <v>2418</v>
      </c>
      <c r="D2072" s="44" t="s">
        <v>501</v>
      </c>
    </row>
    <row r="2073" spans="1:4">
      <c r="A2073" s="44" t="s">
        <v>1959</v>
      </c>
      <c r="B2073" s="44" t="s">
        <v>333</v>
      </c>
      <c r="C2073" s="44" t="s">
        <v>2418</v>
      </c>
      <c r="D2073" s="44" t="s">
        <v>501</v>
      </c>
    </row>
    <row r="2074" spans="1:4">
      <c r="A2074" s="44" t="s">
        <v>1958</v>
      </c>
      <c r="B2074" s="44" t="s">
        <v>332</v>
      </c>
      <c r="C2074" s="44" t="s">
        <v>2418</v>
      </c>
      <c r="D2074" s="44" t="s">
        <v>501</v>
      </c>
    </row>
    <row r="2075" spans="1:4">
      <c r="A2075" s="44" t="s">
        <v>1524</v>
      </c>
      <c r="B2075" s="44" t="s">
        <v>1526</v>
      </c>
      <c r="C2075" s="44" t="s">
        <v>2418</v>
      </c>
      <c r="D2075" s="44" t="s">
        <v>501</v>
      </c>
    </row>
    <row r="2076" spans="1:4">
      <c r="A2076" s="44" t="s">
        <v>1961</v>
      </c>
      <c r="B2076" s="44" t="s">
        <v>645</v>
      </c>
      <c r="C2076" s="44" t="s">
        <v>2418</v>
      </c>
      <c r="D2076" s="44" t="s">
        <v>501</v>
      </c>
    </row>
    <row r="2077" spans="1:4">
      <c r="A2077" s="44" t="s">
        <v>1957</v>
      </c>
      <c r="B2077" s="44" t="s">
        <v>1137</v>
      </c>
      <c r="C2077" s="44" t="s">
        <v>2418</v>
      </c>
      <c r="D2077" s="44" t="s">
        <v>501</v>
      </c>
    </row>
    <row r="2078" spans="1:4">
      <c r="A2078" s="44" t="s">
        <v>2185</v>
      </c>
      <c r="B2078" s="44" t="s">
        <v>2184</v>
      </c>
      <c r="C2078" s="44" t="s">
        <v>2418</v>
      </c>
      <c r="D2078" s="44" t="s">
        <v>501</v>
      </c>
    </row>
    <row r="2079" spans="1:4">
      <c r="A2079" s="44" t="s">
        <v>1355</v>
      </c>
      <c r="B2079" s="44" t="s">
        <v>1201</v>
      </c>
      <c r="C2079" s="44" t="s">
        <v>1542</v>
      </c>
      <c r="D2079" s="44" t="s">
        <v>505</v>
      </c>
    </row>
    <row r="2080" spans="1:4">
      <c r="A2080" s="44" t="s">
        <v>1380</v>
      </c>
      <c r="B2080" s="44" t="s">
        <v>1237</v>
      </c>
      <c r="C2080" s="44" t="s">
        <v>1542</v>
      </c>
      <c r="D2080" s="44" t="s">
        <v>505</v>
      </c>
    </row>
    <row r="2081" spans="1:4">
      <c r="A2081" s="44" t="s">
        <v>1376</v>
      </c>
      <c r="B2081" s="44" t="s">
        <v>1231</v>
      </c>
      <c r="C2081" s="44" t="s">
        <v>1542</v>
      </c>
      <c r="D2081" s="44" t="s">
        <v>505</v>
      </c>
    </row>
    <row r="2082" spans="1:4">
      <c r="A2082" s="44" t="s">
        <v>2186</v>
      </c>
      <c r="B2082" s="44" t="s">
        <v>1197</v>
      </c>
      <c r="C2082" s="44" t="s">
        <v>1542</v>
      </c>
      <c r="D2082" s="44" t="s">
        <v>505</v>
      </c>
    </row>
    <row r="2083" spans="1:4">
      <c r="A2083" s="44" t="s">
        <v>2645</v>
      </c>
      <c r="B2083" s="44" t="s">
        <v>2646</v>
      </c>
      <c r="C2083" s="44" t="s">
        <v>1542</v>
      </c>
      <c r="D2083" s="44" t="s">
        <v>505</v>
      </c>
    </row>
    <row r="2084" spans="1:4">
      <c r="A2084" s="44" t="s">
        <v>1498</v>
      </c>
      <c r="B2084" s="44" t="s">
        <v>1272</v>
      </c>
      <c r="C2084" s="44" t="s">
        <v>1542</v>
      </c>
      <c r="D2084" s="44" t="s">
        <v>505</v>
      </c>
    </row>
    <row r="2085" spans="1:4">
      <c r="A2085" s="44" t="s">
        <v>1362</v>
      </c>
      <c r="B2085" s="44" t="s">
        <v>1211</v>
      </c>
      <c r="C2085" s="44" t="s">
        <v>1542</v>
      </c>
      <c r="D2085" s="44" t="s">
        <v>1287</v>
      </c>
    </row>
    <row r="2086" spans="1:4">
      <c r="A2086" s="44"/>
      <c r="B2086" s="44"/>
      <c r="C2086" s="44"/>
      <c r="D2086" s="44" t="s">
        <v>505</v>
      </c>
    </row>
    <row r="2087" spans="1:4">
      <c r="A2087" s="44" t="s">
        <v>1381</v>
      </c>
      <c r="B2087" s="44" t="s">
        <v>1238</v>
      </c>
      <c r="C2087" s="44" t="s">
        <v>1542</v>
      </c>
      <c r="D2087" s="44" t="s">
        <v>505</v>
      </c>
    </row>
    <row r="2088" spans="1:4">
      <c r="A2088" s="44" t="s">
        <v>1483</v>
      </c>
      <c r="B2088" s="44" t="s">
        <v>1252</v>
      </c>
      <c r="C2088" s="44" t="s">
        <v>1542</v>
      </c>
      <c r="D2088" s="44" t="s">
        <v>505</v>
      </c>
    </row>
    <row r="2089" spans="1:4">
      <c r="A2089" s="44" t="s">
        <v>1361</v>
      </c>
      <c r="B2089" s="44" t="s">
        <v>1210</v>
      </c>
      <c r="C2089" s="44" t="s">
        <v>1542</v>
      </c>
      <c r="D2089" s="44" t="s">
        <v>505</v>
      </c>
    </row>
    <row r="2090" spans="1:4">
      <c r="A2090" s="44" t="s">
        <v>2625</v>
      </c>
      <c r="B2090" s="44" t="s">
        <v>2626</v>
      </c>
      <c r="C2090" s="44" t="s">
        <v>1542</v>
      </c>
      <c r="D2090" s="44" t="s">
        <v>505</v>
      </c>
    </row>
    <row r="2091" spans="1:4">
      <c r="A2091" s="44"/>
      <c r="B2091" s="44"/>
      <c r="C2091" s="44"/>
      <c r="D2091" s="44" t="s">
        <v>2893</v>
      </c>
    </row>
    <row r="2092" spans="1:4">
      <c r="A2092" s="44" t="s">
        <v>2627</v>
      </c>
      <c r="B2092" s="44" t="s">
        <v>2628</v>
      </c>
      <c r="C2092" s="44" t="s">
        <v>1542</v>
      </c>
      <c r="D2092" s="44" t="s">
        <v>505</v>
      </c>
    </row>
    <row r="2093" spans="1:4">
      <c r="A2093" s="44"/>
      <c r="B2093" s="44"/>
      <c r="C2093" s="44"/>
      <c r="D2093" s="44" t="s">
        <v>2893</v>
      </c>
    </row>
    <row r="2094" spans="1:4">
      <c r="A2094" s="44" t="s">
        <v>2643</v>
      </c>
      <c r="B2094" s="44" t="s">
        <v>2644</v>
      </c>
      <c r="C2094" s="44" t="s">
        <v>1542</v>
      </c>
      <c r="D2094" s="44" t="s">
        <v>505</v>
      </c>
    </row>
    <row r="2095" spans="1:4">
      <c r="A2095" s="44"/>
      <c r="B2095" s="44"/>
      <c r="C2095" s="44"/>
      <c r="D2095" s="44" t="s">
        <v>2893</v>
      </c>
    </row>
    <row r="2096" spans="1:4">
      <c r="A2096" s="44" t="s">
        <v>2629</v>
      </c>
      <c r="B2096" s="44" t="s">
        <v>2630</v>
      </c>
      <c r="C2096" s="44" t="s">
        <v>1542</v>
      </c>
      <c r="D2096" s="44" t="s">
        <v>505</v>
      </c>
    </row>
    <row r="2097" spans="1:4">
      <c r="A2097" s="44"/>
      <c r="B2097" s="44"/>
      <c r="C2097" s="44"/>
      <c r="D2097" s="44" t="s">
        <v>2893</v>
      </c>
    </row>
    <row r="2098" spans="1:4">
      <c r="A2098" s="44" t="s">
        <v>2633</v>
      </c>
      <c r="B2098" s="44" t="s">
        <v>2634</v>
      </c>
      <c r="C2098" s="44" t="s">
        <v>1542</v>
      </c>
      <c r="D2098" s="44" t="s">
        <v>505</v>
      </c>
    </row>
    <row r="2099" spans="1:4">
      <c r="A2099" s="44"/>
      <c r="B2099" s="44"/>
      <c r="C2099" s="44"/>
      <c r="D2099" s="44" t="s">
        <v>2893</v>
      </c>
    </row>
    <row r="2100" spans="1:4">
      <c r="A2100" s="44" t="s">
        <v>2635</v>
      </c>
      <c r="B2100" s="44" t="s">
        <v>2636</v>
      </c>
      <c r="C2100" s="44" t="s">
        <v>1542</v>
      </c>
      <c r="D2100" s="44" t="s">
        <v>505</v>
      </c>
    </row>
    <row r="2101" spans="1:4">
      <c r="A2101" s="44"/>
      <c r="B2101" s="44"/>
      <c r="C2101" s="44"/>
      <c r="D2101" s="44" t="s">
        <v>2893</v>
      </c>
    </row>
    <row r="2102" spans="1:4">
      <c r="A2102" s="44" t="s">
        <v>2637</v>
      </c>
      <c r="B2102" s="44" t="s">
        <v>2638</v>
      </c>
      <c r="C2102" s="44" t="s">
        <v>1542</v>
      </c>
      <c r="D2102" s="44" t="s">
        <v>505</v>
      </c>
    </row>
    <row r="2103" spans="1:4">
      <c r="A2103" s="44"/>
      <c r="B2103" s="44"/>
      <c r="C2103" s="44"/>
      <c r="D2103" s="44" t="s">
        <v>2893</v>
      </c>
    </row>
    <row r="2104" spans="1:4">
      <c r="A2104" s="44" t="s">
        <v>2639</v>
      </c>
      <c r="B2104" s="44" t="s">
        <v>2640</v>
      </c>
      <c r="C2104" s="44" t="s">
        <v>1542</v>
      </c>
      <c r="D2104" s="44" t="s">
        <v>505</v>
      </c>
    </row>
    <row r="2105" spans="1:4">
      <c r="A2105" s="44"/>
      <c r="B2105" s="44"/>
      <c r="C2105" s="44"/>
      <c r="D2105" s="44" t="s">
        <v>2893</v>
      </c>
    </row>
    <row r="2106" spans="1:4">
      <c r="A2106" s="44" t="s">
        <v>2641</v>
      </c>
      <c r="B2106" s="44" t="s">
        <v>2642</v>
      </c>
      <c r="C2106" s="44" t="s">
        <v>1542</v>
      </c>
      <c r="D2106" s="44" t="s">
        <v>505</v>
      </c>
    </row>
    <row r="2107" spans="1:4">
      <c r="A2107" s="44"/>
      <c r="B2107" s="44"/>
      <c r="C2107" s="44"/>
      <c r="D2107" s="44" t="s">
        <v>2893</v>
      </c>
    </row>
    <row r="2108" spans="1:4">
      <c r="A2108" s="44" t="s">
        <v>2631</v>
      </c>
      <c r="B2108" s="44" t="s">
        <v>2632</v>
      </c>
      <c r="C2108" s="44" t="s">
        <v>1542</v>
      </c>
      <c r="D2108" s="44" t="s">
        <v>505</v>
      </c>
    </row>
    <row r="2109" spans="1:4">
      <c r="A2109" s="44"/>
      <c r="B2109" s="44"/>
      <c r="C2109" s="44"/>
      <c r="D2109" s="44" t="s">
        <v>2893</v>
      </c>
    </row>
    <row r="2110" spans="1:4">
      <c r="A2110" s="44" t="s">
        <v>2922</v>
      </c>
      <c r="B2110" s="44" t="s">
        <v>2923</v>
      </c>
      <c r="C2110" s="44" t="s">
        <v>1542</v>
      </c>
      <c r="D2110" s="44" t="s">
        <v>505</v>
      </c>
    </row>
    <row r="2111" spans="1:4">
      <c r="A2111" s="44" t="s">
        <v>1379</v>
      </c>
      <c r="B2111" s="44" t="s">
        <v>1236</v>
      </c>
      <c r="C2111" s="44" t="s">
        <v>1542</v>
      </c>
      <c r="D2111" s="44" t="s">
        <v>505</v>
      </c>
    </row>
    <row r="2112" spans="1:4">
      <c r="A2112" s="44" t="s">
        <v>1481</v>
      </c>
      <c r="B2112" s="44" t="s">
        <v>1250</v>
      </c>
      <c r="C2112" s="44" t="s">
        <v>1542</v>
      </c>
      <c r="D2112" s="44" t="s">
        <v>505</v>
      </c>
    </row>
    <row r="2113" spans="1:4">
      <c r="A2113" s="44" t="s">
        <v>1494</v>
      </c>
      <c r="B2113" s="44" t="s">
        <v>1267</v>
      </c>
      <c r="C2113" s="44" t="s">
        <v>1542</v>
      </c>
      <c r="D2113" s="44" t="s">
        <v>505</v>
      </c>
    </row>
    <row r="2114" spans="1:4">
      <c r="A2114" s="44" t="s">
        <v>2647</v>
      </c>
      <c r="B2114" s="44" t="s">
        <v>2648</v>
      </c>
      <c r="C2114" s="44" t="s">
        <v>1542</v>
      </c>
      <c r="D2114" s="44" t="s">
        <v>505</v>
      </c>
    </row>
    <row r="2115" spans="1:4">
      <c r="A2115" s="44" t="s">
        <v>1532</v>
      </c>
      <c r="B2115" s="44" t="s">
        <v>1327</v>
      </c>
      <c r="C2115" s="44" t="s">
        <v>1542</v>
      </c>
      <c r="D2115" s="44" t="s">
        <v>505</v>
      </c>
    </row>
    <row r="2116" spans="1:4">
      <c r="A2116" s="44" t="s">
        <v>1507</v>
      </c>
      <c r="B2116" s="44" t="s">
        <v>1298</v>
      </c>
      <c r="C2116" s="44" t="s">
        <v>1542</v>
      </c>
      <c r="D2116" s="44" t="s">
        <v>505</v>
      </c>
    </row>
    <row r="2117" spans="1:4">
      <c r="A2117" s="44" t="s">
        <v>1514</v>
      </c>
      <c r="B2117" s="44" t="s">
        <v>1313</v>
      </c>
      <c r="C2117" s="44" t="s">
        <v>1542</v>
      </c>
      <c r="D2117" s="44" t="s">
        <v>505</v>
      </c>
    </row>
    <row r="2118" spans="1:4">
      <c r="A2118" s="44" t="s">
        <v>1491</v>
      </c>
      <c r="B2118" s="44" t="s">
        <v>1263</v>
      </c>
      <c r="C2118" s="44" t="s">
        <v>1542</v>
      </c>
      <c r="D2118" s="44" t="s">
        <v>505</v>
      </c>
    </row>
    <row r="2119" spans="1:4">
      <c r="A2119" s="44" t="s">
        <v>1501</v>
      </c>
      <c r="B2119" s="44" t="s">
        <v>1275</v>
      </c>
      <c r="C2119" s="44" t="s">
        <v>1542</v>
      </c>
      <c r="D2119" s="44" t="s">
        <v>505</v>
      </c>
    </row>
    <row r="2120" spans="1:4">
      <c r="A2120" s="44" t="s">
        <v>1531</v>
      </c>
      <c r="B2120" s="44" t="s">
        <v>1326</v>
      </c>
      <c r="C2120" s="44" t="s">
        <v>1542</v>
      </c>
      <c r="D2120" s="44" t="s">
        <v>505</v>
      </c>
    </row>
    <row r="2121" spans="1:4">
      <c r="A2121" s="44" t="s">
        <v>1529</v>
      </c>
      <c r="B2121" s="44" t="s">
        <v>1324</v>
      </c>
      <c r="C2121" s="44" t="s">
        <v>1542</v>
      </c>
      <c r="D2121" s="44" t="s">
        <v>505</v>
      </c>
    </row>
    <row r="2122" spans="1:4">
      <c r="A2122" s="44" t="s">
        <v>1530</v>
      </c>
      <c r="B2122" s="44" t="s">
        <v>1325</v>
      </c>
      <c r="C2122" s="44" t="s">
        <v>1542</v>
      </c>
      <c r="D2122" s="44" t="s">
        <v>505</v>
      </c>
    </row>
    <row r="2123" spans="1:4">
      <c r="A2123" s="44" t="s">
        <v>1510</v>
      </c>
      <c r="B2123" s="44" t="s">
        <v>1303</v>
      </c>
      <c r="C2123" s="44" t="s">
        <v>1542</v>
      </c>
      <c r="D2123" s="44" t="s">
        <v>505</v>
      </c>
    </row>
    <row r="2124" spans="1:4">
      <c r="A2124" s="44" t="s">
        <v>1371</v>
      </c>
      <c r="B2124" s="44" t="s">
        <v>1223</v>
      </c>
      <c r="C2124" s="44" t="s">
        <v>1542</v>
      </c>
      <c r="D2124" s="44" t="s">
        <v>1288</v>
      </c>
    </row>
    <row r="2125" spans="1:4">
      <c r="A2125" s="44"/>
      <c r="B2125" s="44"/>
      <c r="C2125" s="44"/>
      <c r="D2125" s="44" t="s">
        <v>505</v>
      </c>
    </row>
    <row r="2126" spans="1:4">
      <c r="A2126" s="44" t="s">
        <v>1373</v>
      </c>
      <c r="B2126" s="44" t="s">
        <v>1228</v>
      </c>
      <c r="C2126" s="44" t="s">
        <v>1542</v>
      </c>
      <c r="D2126" s="44" t="s">
        <v>505</v>
      </c>
    </row>
    <row r="2127" spans="1:4">
      <c r="A2127" s="44" t="s">
        <v>1499</v>
      </c>
      <c r="B2127" s="44" t="s">
        <v>1273</v>
      </c>
      <c r="C2127" s="44" t="s">
        <v>1542</v>
      </c>
      <c r="D2127" s="44" t="s">
        <v>505</v>
      </c>
    </row>
    <row r="2128" spans="1:4">
      <c r="A2128" s="44" t="s">
        <v>1368</v>
      </c>
      <c r="B2128" s="44" t="s">
        <v>1220</v>
      </c>
      <c r="C2128" s="44" t="s">
        <v>1542</v>
      </c>
      <c r="D2128" s="44" t="s">
        <v>505</v>
      </c>
    </row>
    <row r="2129" spans="1:4">
      <c r="A2129" s="44" t="s">
        <v>1489</v>
      </c>
      <c r="B2129" s="44" t="s">
        <v>1260</v>
      </c>
      <c r="C2129" s="44" t="s">
        <v>1542</v>
      </c>
      <c r="D2129" s="44" t="s">
        <v>505</v>
      </c>
    </row>
    <row r="2130" spans="1:4">
      <c r="A2130" s="44" t="s">
        <v>1383</v>
      </c>
      <c r="B2130" s="44" t="s">
        <v>1242</v>
      </c>
      <c r="C2130" s="44" t="s">
        <v>1542</v>
      </c>
      <c r="D2130" s="44" t="s">
        <v>505</v>
      </c>
    </row>
    <row r="2131" spans="1:4">
      <c r="A2131" s="44" t="s">
        <v>1490</v>
      </c>
      <c r="B2131" s="44" t="s">
        <v>1261</v>
      </c>
      <c r="C2131" s="44" t="s">
        <v>1542</v>
      </c>
      <c r="D2131" s="44" t="s">
        <v>505</v>
      </c>
    </row>
    <row r="2132" spans="1:4">
      <c r="A2132" s="44" t="s">
        <v>2187</v>
      </c>
      <c r="B2132" s="44" t="s">
        <v>1257</v>
      </c>
      <c r="C2132" s="44" t="s">
        <v>1542</v>
      </c>
      <c r="D2132" s="44" t="s">
        <v>505</v>
      </c>
    </row>
    <row r="2133" spans="1:4">
      <c r="A2133" s="44" t="s">
        <v>2188</v>
      </c>
      <c r="B2133" s="44" t="s">
        <v>1310</v>
      </c>
      <c r="C2133" s="44" t="s">
        <v>1542</v>
      </c>
      <c r="D2133" s="44" t="s">
        <v>505</v>
      </c>
    </row>
    <row r="2134" spans="1:4">
      <c r="A2134" s="44" t="s">
        <v>2189</v>
      </c>
      <c r="B2134" s="44" t="s">
        <v>1245</v>
      </c>
      <c r="C2134" s="44" t="s">
        <v>1542</v>
      </c>
      <c r="D2134" s="44" t="s">
        <v>505</v>
      </c>
    </row>
    <row r="2135" spans="1:4">
      <c r="A2135" s="44" t="s">
        <v>2190</v>
      </c>
      <c r="B2135" s="44" t="s">
        <v>1224</v>
      </c>
      <c r="C2135" s="44" t="s">
        <v>1542</v>
      </c>
      <c r="D2135" s="44" t="s">
        <v>505</v>
      </c>
    </row>
    <row r="2136" spans="1:4">
      <c r="A2136" s="44" t="s">
        <v>2598</v>
      </c>
      <c r="B2136" s="44" t="s">
        <v>1253</v>
      </c>
      <c r="C2136" s="44" t="s">
        <v>1542</v>
      </c>
      <c r="D2136" s="44" t="s">
        <v>505</v>
      </c>
    </row>
    <row r="2137" spans="1:4">
      <c r="A2137" s="44" t="s">
        <v>2191</v>
      </c>
      <c r="B2137" s="44" t="s">
        <v>1309</v>
      </c>
      <c r="C2137" s="44" t="s">
        <v>1542</v>
      </c>
      <c r="D2137" s="44" t="s">
        <v>505</v>
      </c>
    </row>
    <row r="2138" spans="1:4">
      <c r="A2138" s="44" t="s">
        <v>1493</v>
      </c>
      <c r="B2138" s="44" t="s">
        <v>1266</v>
      </c>
      <c r="C2138" s="44" t="s">
        <v>1542</v>
      </c>
      <c r="D2138" s="44" t="s">
        <v>505</v>
      </c>
    </row>
    <row r="2139" spans="1:4">
      <c r="A2139" s="44" t="s">
        <v>0</v>
      </c>
      <c r="B2139" s="44" t="s">
        <v>1337</v>
      </c>
      <c r="C2139" s="44" t="s">
        <v>1542</v>
      </c>
      <c r="D2139" s="44" t="s">
        <v>505</v>
      </c>
    </row>
    <row r="2140" spans="1:4">
      <c r="A2140" s="44" t="s">
        <v>2192</v>
      </c>
      <c r="B2140" s="44" t="s">
        <v>1297</v>
      </c>
      <c r="C2140" s="44" t="s">
        <v>1542</v>
      </c>
      <c r="D2140" s="44" t="s">
        <v>505</v>
      </c>
    </row>
    <row r="2141" spans="1:4">
      <c r="A2141" s="44" t="s">
        <v>2193</v>
      </c>
      <c r="B2141" s="44" t="s">
        <v>1208</v>
      </c>
      <c r="C2141" s="44" t="s">
        <v>1542</v>
      </c>
      <c r="D2141" s="44" t="s">
        <v>1288</v>
      </c>
    </row>
    <row r="2142" spans="1:4">
      <c r="A2142" s="44"/>
      <c r="B2142" s="44"/>
      <c r="C2142" s="44"/>
      <c r="D2142" s="44" t="s">
        <v>505</v>
      </c>
    </row>
    <row r="2143" spans="1:4">
      <c r="A2143" s="44" t="s">
        <v>1482</v>
      </c>
      <c r="B2143" s="44" t="s">
        <v>1251</v>
      </c>
      <c r="C2143" s="44" t="s">
        <v>1542</v>
      </c>
      <c r="D2143" s="44" t="s">
        <v>505</v>
      </c>
    </row>
    <row r="2144" spans="1:4">
      <c r="A2144" s="44" t="s">
        <v>2194</v>
      </c>
      <c r="B2144" s="44" t="s">
        <v>1300</v>
      </c>
      <c r="C2144" s="44" t="s">
        <v>1542</v>
      </c>
      <c r="D2144" s="44" t="s">
        <v>505</v>
      </c>
    </row>
    <row r="2145" spans="1:4">
      <c r="A2145" s="44" t="s">
        <v>1497</v>
      </c>
      <c r="B2145" s="44" t="s">
        <v>1271</v>
      </c>
      <c r="C2145" s="44" t="s">
        <v>1542</v>
      </c>
      <c r="D2145" s="44" t="s">
        <v>505</v>
      </c>
    </row>
    <row r="2146" spans="1:4">
      <c r="A2146" s="44" t="s">
        <v>2195</v>
      </c>
      <c r="B2146" s="44" t="s">
        <v>1249</v>
      </c>
      <c r="C2146" s="44" t="s">
        <v>1542</v>
      </c>
      <c r="D2146" s="44" t="s">
        <v>505</v>
      </c>
    </row>
    <row r="2147" spans="1:4">
      <c r="A2147" s="44" t="s">
        <v>2196</v>
      </c>
      <c r="B2147" s="44" t="s">
        <v>1301</v>
      </c>
      <c r="C2147" s="44" t="s">
        <v>1542</v>
      </c>
      <c r="D2147" s="44" t="s">
        <v>505</v>
      </c>
    </row>
    <row r="2148" spans="1:4">
      <c r="A2148" s="44" t="s">
        <v>2197</v>
      </c>
      <c r="B2148" s="44" t="s">
        <v>1295</v>
      </c>
      <c r="C2148" s="44" t="s">
        <v>1542</v>
      </c>
      <c r="D2148" s="44" t="s">
        <v>505</v>
      </c>
    </row>
    <row r="2149" spans="1:4">
      <c r="A2149" s="44" t="s">
        <v>1</v>
      </c>
      <c r="B2149" s="44" t="s">
        <v>1338</v>
      </c>
      <c r="C2149" s="44" t="s">
        <v>1542</v>
      </c>
      <c r="D2149" s="44" t="s">
        <v>505</v>
      </c>
    </row>
    <row r="2150" spans="1:4">
      <c r="A2150" s="44" t="s">
        <v>2198</v>
      </c>
      <c r="B2150" s="44" t="s">
        <v>1194</v>
      </c>
      <c r="C2150" s="44" t="s">
        <v>1542</v>
      </c>
      <c r="D2150" s="44" t="s">
        <v>505</v>
      </c>
    </row>
    <row r="2151" spans="1:4">
      <c r="A2151" s="44" t="s">
        <v>2199</v>
      </c>
      <c r="B2151" s="44" t="s">
        <v>1246</v>
      </c>
      <c r="C2151" s="44" t="s">
        <v>1542</v>
      </c>
      <c r="D2151" s="44" t="s">
        <v>505</v>
      </c>
    </row>
    <row r="2152" spans="1:4">
      <c r="A2152" s="44" t="s">
        <v>1488</v>
      </c>
      <c r="B2152" s="44" t="s">
        <v>1259</v>
      </c>
      <c r="C2152" s="44" t="s">
        <v>1542</v>
      </c>
      <c r="D2152" s="44" t="s">
        <v>505</v>
      </c>
    </row>
    <row r="2153" spans="1:4">
      <c r="A2153" s="44" t="s">
        <v>1369</v>
      </c>
      <c r="B2153" s="44" t="s">
        <v>1221</v>
      </c>
      <c r="C2153" s="44" t="s">
        <v>1542</v>
      </c>
      <c r="D2153" s="44" t="s">
        <v>505</v>
      </c>
    </row>
    <row r="2154" spans="1:4">
      <c r="A2154" s="44" t="s">
        <v>1502</v>
      </c>
      <c r="B2154" s="44" t="s">
        <v>1279</v>
      </c>
      <c r="C2154" s="44" t="s">
        <v>1542</v>
      </c>
      <c r="D2154" s="44" t="s">
        <v>505</v>
      </c>
    </row>
    <row r="2155" spans="1:4">
      <c r="A2155" s="44" t="s">
        <v>2200</v>
      </c>
      <c r="B2155" s="44" t="s">
        <v>1204</v>
      </c>
      <c r="C2155" s="44" t="s">
        <v>1542</v>
      </c>
      <c r="D2155" s="44" t="s">
        <v>1288</v>
      </c>
    </row>
    <row r="2156" spans="1:4">
      <c r="A2156" s="44"/>
      <c r="B2156" s="44"/>
      <c r="C2156" s="44"/>
      <c r="D2156" s="44" t="s">
        <v>505</v>
      </c>
    </row>
    <row r="2157" spans="1:4">
      <c r="A2157" s="44" t="s">
        <v>1515</v>
      </c>
      <c r="B2157" s="44" t="s">
        <v>1314</v>
      </c>
      <c r="C2157" s="44" t="s">
        <v>1542</v>
      </c>
      <c r="D2157" s="44" t="s">
        <v>505</v>
      </c>
    </row>
    <row r="2158" spans="1:4">
      <c r="A2158" s="44" t="s">
        <v>2201</v>
      </c>
      <c r="B2158" s="44" t="s">
        <v>1264</v>
      </c>
      <c r="C2158" s="44" t="s">
        <v>1542</v>
      </c>
      <c r="D2158" s="44" t="s">
        <v>505</v>
      </c>
    </row>
    <row r="2159" spans="1:4">
      <c r="A2159" s="44" t="s">
        <v>2202</v>
      </c>
      <c r="B2159" s="44" t="s">
        <v>1234</v>
      </c>
      <c r="C2159" s="44" t="s">
        <v>1542</v>
      </c>
      <c r="D2159" s="44" t="s">
        <v>505</v>
      </c>
    </row>
    <row r="2160" spans="1:4">
      <c r="A2160" s="44" t="s">
        <v>2203</v>
      </c>
      <c r="B2160" s="44" t="s">
        <v>1270</v>
      </c>
      <c r="C2160" s="44" t="s">
        <v>1542</v>
      </c>
      <c r="D2160" s="44" t="s">
        <v>505</v>
      </c>
    </row>
    <row r="2161" spans="1:4">
      <c r="A2161" s="44" t="s">
        <v>2204</v>
      </c>
      <c r="B2161" s="44" t="s">
        <v>1278</v>
      </c>
      <c r="C2161" s="44" t="s">
        <v>1542</v>
      </c>
      <c r="D2161" s="44" t="s">
        <v>505</v>
      </c>
    </row>
    <row r="2162" spans="1:4">
      <c r="A2162" s="44" t="s">
        <v>2205</v>
      </c>
      <c r="B2162" s="44" t="s">
        <v>1232</v>
      </c>
      <c r="C2162" s="44" t="s">
        <v>1542</v>
      </c>
      <c r="D2162" s="44" t="s">
        <v>505</v>
      </c>
    </row>
    <row r="2163" spans="1:4">
      <c r="A2163" s="44" t="s">
        <v>2498</v>
      </c>
      <c r="B2163" s="44" t="s">
        <v>1195</v>
      </c>
      <c r="C2163" s="44" t="s">
        <v>1542</v>
      </c>
      <c r="D2163" s="44" t="s">
        <v>1288</v>
      </c>
    </row>
    <row r="2164" spans="1:4">
      <c r="A2164" s="44"/>
      <c r="B2164" s="44"/>
      <c r="C2164" s="44"/>
      <c r="D2164" s="44" t="s">
        <v>505</v>
      </c>
    </row>
    <row r="2165" spans="1:4">
      <c r="A2165" s="44" t="s">
        <v>2206</v>
      </c>
      <c r="B2165" s="44" t="s">
        <v>1241</v>
      </c>
      <c r="C2165" s="44" t="s">
        <v>1542</v>
      </c>
      <c r="D2165" s="44" t="s">
        <v>505</v>
      </c>
    </row>
    <row r="2166" spans="1:4">
      <c r="A2166" s="44" t="s">
        <v>1484</v>
      </c>
      <c r="B2166" s="44" t="s">
        <v>1254</v>
      </c>
      <c r="C2166" s="44" t="s">
        <v>1542</v>
      </c>
      <c r="D2166" s="44" t="s">
        <v>505</v>
      </c>
    </row>
    <row r="2167" spans="1:4">
      <c r="A2167" s="44" t="s">
        <v>1485</v>
      </c>
      <c r="B2167" s="44" t="s">
        <v>1255</v>
      </c>
      <c r="C2167" s="44" t="s">
        <v>1542</v>
      </c>
      <c r="D2167" s="44" t="s">
        <v>505</v>
      </c>
    </row>
    <row r="2168" spans="1:4">
      <c r="A2168" s="44" t="s">
        <v>1351</v>
      </c>
      <c r="B2168" s="44" t="s">
        <v>1185</v>
      </c>
      <c r="C2168" s="44" t="s">
        <v>1542</v>
      </c>
      <c r="D2168" s="44" t="s">
        <v>505</v>
      </c>
    </row>
    <row r="2169" spans="1:4">
      <c r="A2169" s="44" t="s">
        <v>1377</v>
      </c>
      <c r="B2169" s="44" t="s">
        <v>1233</v>
      </c>
      <c r="C2169" s="44" t="s">
        <v>1542</v>
      </c>
      <c r="D2169" s="44" t="s">
        <v>505</v>
      </c>
    </row>
    <row r="2170" spans="1:4">
      <c r="A2170" s="44" t="s">
        <v>1500</v>
      </c>
      <c r="B2170" s="44" t="s">
        <v>1274</v>
      </c>
      <c r="C2170" s="44" t="s">
        <v>1542</v>
      </c>
      <c r="D2170" s="44" t="s">
        <v>505</v>
      </c>
    </row>
    <row r="2171" spans="1:4">
      <c r="A2171" s="44" t="s">
        <v>1824</v>
      </c>
      <c r="B2171" s="44" t="s">
        <v>1825</v>
      </c>
      <c r="C2171" s="44" t="s">
        <v>1542</v>
      </c>
      <c r="D2171" s="44" t="s">
        <v>505</v>
      </c>
    </row>
    <row r="2172" spans="1:4">
      <c r="A2172" s="44" t="s">
        <v>1350</v>
      </c>
      <c r="B2172" s="44" t="s">
        <v>1184</v>
      </c>
      <c r="C2172" s="44" t="s">
        <v>1542</v>
      </c>
      <c r="D2172" s="44" t="s">
        <v>1288</v>
      </c>
    </row>
    <row r="2173" spans="1:4">
      <c r="A2173" s="44"/>
      <c r="B2173" s="44"/>
      <c r="C2173" s="44"/>
      <c r="D2173" s="44" t="s">
        <v>1287</v>
      </c>
    </row>
    <row r="2174" spans="1:4">
      <c r="A2174" s="44"/>
      <c r="B2174" s="44"/>
      <c r="C2174" s="44"/>
      <c r="D2174" s="44" t="s">
        <v>505</v>
      </c>
    </row>
    <row r="2175" spans="1:4">
      <c r="A2175" s="44"/>
      <c r="B2175" s="44"/>
      <c r="C2175" s="44"/>
      <c r="D2175" s="44" t="s">
        <v>2893</v>
      </c>
    </row>
    <row r="2176" spans="1:4">
      <c r="A2176" s="44" t="s">
        <v>1366</v>
      </c>
      <c r="B2176" s="44" t="s">
        <v>1217</v>
      </c>
      <c r="C2176" s="44" t="s">
        <v>1542</v>
      </c>
      <c r="D2176" s="44" t="s">
        <v>505</v>
      </c>
    </row>
    <row r="2177" spans="1:4">
      <c r="A2177" s="44"/>
      <c r="B2177" s="44"/>
      <c r="C2177" s="44"/>
      <c r="D2177" s="44" t="s">
        <v>2893</v>
      </c>
    </row>
    <row r="2178" spans="1:4">
      <c r="A2178" s="44" t="s">
        <v>1352</v>
      </c>
      <c r="B2178" s="44" t="s">
        <v>1196</v>
      </c>
      <c r="C2178" s="44" t="s">
        <v>1542</v>
      </c>
      <c r="D2178" s="44" t="s">
        <v>1287</v>
      </c>
    </row>
    <row r="2179" spans="1:4">
      <c r="A2179" s="44"/>
      <c r="B2179" s="44"/>
      <c r="C2179" s="44"/>
      <c r="D2179" s="44" t="s">
        <v>505</v>
      </c>
    </row>
    <row r="2180" spans="1:4">
      <c r="A2180" s="44"/>
      <c r="B2180" s="44"/>
      <c r="C2180" s="44"/>
      <c r="D2180" s="44" t="s">
        <v>2893</v>
      </c>
    </row>
    <row r="2181" spans="1:4">
      <c r="A2181" s="44" t="s">
        <v>1364</v>
      </c>
      <c r="B2181" s="44" t="s">
        <v>1214</v>
      </c>
      <c r="C2181" s="44" t="s">
        <v>1542</v>
      </c>
      <c r="D2181" s="44" t="s">
        <v>1287</v>
      </c>
    </row>
    <row r="2182" spans="1:4">
      <c r="A2182" s="44"/>
      <c r="B2182" s="44"/>
      <c r="C2182" s="44"/>
      <c r="D2182" s="44" t="s">
        <v>505</v>
      </c>
    </row>
    <row r="2183" spans="1:4">
      <c r="A2183" s="44"/>
      <c r="B2183" s="44"/>
      <c r="C2183" s="44"/>
      <c r="D2183" s="44" t="s">
        <v>2893</v>
      </c>
    </row>
    <row r="2184" spans="1:4">
      <c r="A2184" s="44" t="s">
        <v>1349</v>
      </c>
      <c r="B2184" s="44" t="s">
        <v>1183</v>
      </c>
      <c r="C2184" s="44" t="s">
        <v>1542</v>
      </c>
      <c r="D2184" s="44" t="s">
        <v>1288</v>
      </c>
    </row>
    <row r="2185" spans="1:4">
      <c r="A2185" s="44"/>
      <c r="B2185" s="44"/>
      <c r="C2185" s="44"/>
      <c r="D2185" s="44" t="s">
        <v>505</v>
      </c>
    </row>
    <row r="2186" spans="1:4">
      <c r="A2186" s="44"/>
      <c r="B2186" s="44"/>
      <c r="C2186" s="44"/>
      <c r="D2186" s="44" t="s">
        <v>2893</v>
      </c>
    </row>
    <row r="2187" spans="1:4">
      <c r="A2187" s="44" t="s">
        <v>2207</v>
      </c>
      <c r="B2187" s="44" t="s">
        <v>1225</v>
      </c>
      <c r="C2187" s="44" t="s">
        <v>1542</v>
      </c>
      <c r="D2187" s="44" t="s">
        <v>1287</v>
      </c>
    </row>
    <row r="2188" spans="1:4">
      <c r="A2188" s="44"/>
      <c r="B2188" s="44"/>
      <c r="C2188" s="44"/>
      <c r="D2188" s="44" t="s">
        <v>505</v>
      </c>
    </row>
    <row r="2189" spans="1:4">
      <c r="A2189" s="44"/>
      <c r="B2189" s="44"/>
      <c r="C2189" s="44"/>
      <c r="D2189" s="44" t="s">
        <v>2893</v>
      </c>
    </row>
    <row r="2190" spans="1:4">
      <c r="A2190" s="44" t="s">
        <v>1354</v>
      </c>
      <c r="B2190" s="44" t="s">
        <v>1200</v>
      </c>
      <c r="C2190" s="44" t="s">
        <v>1542</v>
      </c>
      <c r="D2190" s="44" t="s">
        <v>505</v>
      </c>
    </row>
    <row r="2191" spans="1:4">
      <c r="A2191" s="44" t="s">
        <v>1511</v>
      </c>
      <c r="B2191" s="44" t="s">
        <v>1305</v>
      </c>
      <c r="C2191" s="44" t="s">
        <v>1542</v>
      </c>
      <c r="D2191" s="44" t="s">
        <v>505</v>
      </c>
    </row>
    <row r="2192" spans="1:4">
      <c r="A2192" s="44" t="s">
        <v>1508</v>
      </c>
      <c r="B2192" s="44" t="s">
        <v>1299</v>
      </c>
      <c r="C2192" s="44" t="s">
        <v>1542</v>
      </c>
      <c r="D2192" s="44" t="s">
        <v>505</v>
      </c>
    </row>
    <row r="2193" spans="1:4">
      <c r="A2193" s="44" t="s">
        <v>2208</v>
      </c>
      <c r="B2193" s="44" t="s">
        <v>1332</v>
      </c>
      <c r="C2193" s="44" t="s">
        <v>1542</v>
      </c>
      <c r="D2193" s="44" t="s">
        <v>505</v>
      </c>
    </row>
    <row r="2194" spans="1:4">
      <c r="A2194" s="44" t="s">
        <v>2209</v>
      </c>
      <c r="B2194" s="44" t="s">
        <v>1276</v>
      </c>
      <c r="C2194" s="44" t="s">
        <v>1542</v>
      </c>
      <c r="D2194" s="44" t="s">
        <v>505</v>
      </c>
    </row>
    <row r="2195" spans="1:4">
      <c r="A2195" s="44" t="s">
        <v>2210</v>
      </c>
      <c r="B2195" s="44" t="s">
        <v>1296</v>
      </c>
      <c r="C2195" s="44" t="s">
        <v>1542</v>
      </c>
      <c r="D2195" s="44" t="s">
        <v>505</v>
      </c>
    </row>
    <row r="2196" spans="1:4">
      <c r="A2196" s="44" t="s">
        <v>1359</v>
      </c>
      <c r="B2196" s="44" t="s">
        <v>1207</v>
      </c>
      <c r="C2196" s="44" t="s">
        <v>1542</v>
      </c>
      <c r="D2196" s="44" t="s">
        <v>505</v>
      </c>
    </row>
    <row r="2197" spans="1:4">
      <c r="A2197" s="44" t="s">
        <v>2211</v>
      </c>
      <c r="B2197" s="44" t="s">
        <v>1308</v>
      </c>
      <c r="C2197" s="44" t="s">
        <v>1542</v>
      </c>
      <c r="D2197" s="44" t="s">
        <v>505</v>
      </c>
    </row>
    <row r="2198" spans="1:4">
      <c r="A2198" s="44" t="s">
        <v>2212</v>
      </c>
      <c r="B2198" s="44" t="s">
        <v>1284</v>
      </c>
      <c r="C2198" s="44" t="s">
        <v>1542</v>
      </c>
      <c r="D2198" s="44" t="s">
        <v>505</v>
      </c>
    </row>
    <row r="2199" spans="1:4">
      <c r="A2199" s="44" t="s">
        <v>1487</v>
      </c>
      <c r="B2199" s="44" t="s">
        <v>1258</v>
      </c>
      <c r="C2199" s="44" t="s">
        <v>1542</v>
      </c>
      <c r="D2199" s="44" t="s">
        <v>505</v>
      </c>
    </row>
    <row r="2200" spans="1:4">
      <c r="A2200" s="44" t="s">
        <v>1533</v>
      </c>
      <c r="B2200" s="44" t="s">
        <v>1328</v>
      </c>
      <c r="C2200" s="44" t="s">
        <v>1542</v>
      </c>
      <c r="D2200" s="44" t="s">
        <v>505</v>
      </c>
    </row>
    <row r="2201" spans="1:4">
      <c r="A2201" s="44" t="s">
        <v>2213</v>
      </c>
      <c r="B2201" s="44" t="s">
        <v>1333</v>
      </c>
      <c r="C2201" s="44" t="s">
        <v>1542</v>
      </c>
      <c r="D2201" s="44" t="s">
        <v>505</v>
      </c>
    </row>
    <row r="2202" spans="1:4">
      <c r="A2202" s="44" t="s">
        <v>2214</v>
      </c>
      <c r="B2202" s="44" t="s">
        <v>1212</v>
      </c>
      <c r="C2202" s="44" t="s">
        <v>1542</v>
      </c>
      <c r="D2202" s="44" t="s">
        <v>1288</v>
      </c>
    </row>
    <row r="2203" spans="1:4">
      <c r="A2203" s="44"/>
      <c r="B2203" s="44"/>
      <c r="C2203" s="44"/>
      <c r="D2203" s="44" t="s">
        <v>505</v>
      </c>
    </row>
    <row r="2204" spans="1:4">
      <c r="A2204" s="44" t="s">
        <v>1534</v>
      </c>
      <c r="B2204" s="44" t="s">
        <v>1329</v>
      </c>
      <c r="C2204" s="44" t="s">
        <v>1542</v>
      </c>
      <c r="D2204" s="44" t="s">
        <v>505</v>
      </c>
    </row>
    <row r="2205" spans="1:4">
      <c r="A2205" s="44" t="s">
        <v>2215</v>
      </c>
      <c r="B2205" s="44" t="s">
        <v>1334</v>
      </c>
      <c r="C2205" s="44" t="s">
        <v>1542</v>
      </c>
      <c r="D2205" s="44" t="s">
        <v>505</v>
      </c>
    </row>
    <row r="2206" spans="1:4">
      <c r="A2206" s="44" t="s">
        <v>1443</v>
      </c>
      <c r="B2206" s="44" t="s">
        <v>1243</v>
      </c>
      <c r="C2206" s="44" t="s">
        <v>1542</v>
      </c>
      <c r="D2206" s="44" t="s">
        <v>505</v>
      </c>
    </row>
    <row r="2207" spans="1:4">
      <c r="A2207" s="44" t="s">
        <v>2216</v>
      </c>
      <c r="B2207" s="44" t="s">
        <v>1281</v>
      </c>
      <c r="C2207" s="44" t="s">
        <v>1542</v>
      </c>
      <c r="D2207" s="44" t="s">
        <v>505</v>
      </c>
    </row>
    <row r="2208" spans="1:4">
      <c r="A2208" s="44" t="s">
        <v>2217</v>
      </c>
      <c r="B2208" s="44" t="s">
        <v>1311</v>
      </c>
      <c r="C2208" s="44" t="s">
        <v>1542</v>
      </c>
      <c r="D2208" s="44" t="s">
        <v>505</v>
      </c>
    </row>
    <row r="2209" spans="1:4">
      <c r="A2209" s="44" t="s">
        <v>2218</v>
      </c>
      <c r="B2209" s="44" t="s">
        <v>1335</v>
      </c>
      <c r="C2209" s="44" t="s">
        <v>1542</v>
      </c>
      <c r="D2209" s="44" t="s">
        <v>505</v>
      </c>
    </row>
    <row r="2210" spans="1:4">
      <c r="A2210" s="44" t="s">
        <v>1535</v>
      </c>
      <c r="B2210" s="44" t="s">
        <v>1330</v>
      </c>
      <c r="C2210" s="44" t="s">
        <v>1542</v>
      </c>
      <c r="D2210" s="44" t="s">
        <v>505</v>
      </c>
    </row>
    <row r="2211" spans="1:4">
      <c r="A2211" s="44" t="s">
        <v>2219</v>
      </c>
      <c r="B2211" s="44" t="s">
        <v>1227</v>
      </c>
      <c r="C2211" s="44" t="s">
        <v>1542</v>
      </c>
      <c r="D2211" s="44" t="s">
        <v>505</v>
      </c>
    </row>
    <row r="2212" spans="1:4">
      <c r="A2212" s="44" t="s">
        <v>2220</v>
      </c>
      <c r="B2212" s="44" t="s">
        <v>1262</v>
      </c>
      <c r="C2212" s="44" t="s">
        <v>1542</v>
      </c>
      <c r="D2212" s="44" t="s">
        <v>505</v>
      </c>
    </row>
    <row r="2213" spans="1:4">
      <c r="A2213" s="44" t="s">
        <v>1492</v>
      </c>
      <c r="B2213" s="44" t="s">
        <v>1265</v>
      </c>
      <c r="C2213" s="44" t="s">
        <v>1542</v>
      </c>
      <c r="D2213" s="44" t="s">
        <v>505</v>
      </c>
    </row>
    <row r="2214" spans="1:4">
      <c r="A2214" s="44" t="s">
        <v>1503</v>
      </c>
      <c r="B2214" s="44" t="s">
        <v>1280</v>
      </c>
      <c r="C2214" s="44" t="s">
        <v>1542</v>
      </c>
      <c r="D2214" s="44" t="s">
        <v>505</v>
      </c>
    </row>
    <row r="2215" spans="1:4">
      <c r="A2215" s="44" t="s">
        <v>1513</v>
      </c>
      <c r="B2215" s="44" t="s">
        <v>1307</v>
      </c>
      <c r="C2215" s="44" t="s">
        <v>1542</v>
      </c>
      <c r="D2215" s="44" t="s">
        <v>505</v>
      </c>
    </row>
    <row r="2216" spans="1:4">
      <c r="A2216" s="44" t="s">
        <v>2221</v>
      </c>
      <c r="B2216" s="44" t="s">
        <v>1219</v>
      </c>
      <c r="C2216" s="44" t="s">
        <v>1542</v>
      </c>
      <c r="D2216" s="44" t="s">
        <v>1288</v>
      </c>
    </row>
    <row r="2217" spans="1:4">
      <c r="A2217" s="44"/>
      <c r="B2217" s="44"/>
      <c r="C2217" s="44"/>
      <c r="D2217" s="44" t="s">
        <v>505</v>
      </c>
    </row>
    <row r="2218" spans="1:4">
      <c r="A2218" s="44" t="s">
        <v>1536</v>
      </c>
      <c r="B2218" s="44" t="s">
        <v>1331</v>
      </c>
      <c r="C2218" s="44" t="s">
        <v>1542</v>
      </c>
      <c r="D2218" s="44" t="s">
        <v>505</v>
      </c>
    </row>
    <row r="2219" spans="1:4">
      <c r="A2219" s="44" t="s">
        <v>2222</v>
      </c>
      <c r="B2219" s="44" t="s">
        <v>1336</v>
      </c>
      <c r="C2219" s="44" t="s">
        <v>1542</v>
      </c>
      <c r="D2219" s="44" t="s">
        <v>505</v>
      </c>
    </row>
    <row r="2220" spans="1:4">
      <c r="A2220" s="44" t="s">
        <v>2223</v>
      </c>
      <c r="B2220" s="44" t="s">
        <v>1312</v>
      </c>
      <c r="C2220" s="44" t="s">
        <v>1542</v>
      </c>
      <c r="D2220" s="44" t="s">
        <v>505</v>
      </c>
    </row>
    <row r="2221" spans="1:4">
      <c r="A2221" s="44" t="s">
        <v>2224</v>
      </c>
      <c r="B2221" s="44" t="s">
        <v>1248</v>
      </c>
      <c r="C2221" s="44" t="s">
        <v>1542</v>
      </c>
      <c r="D2221" s="44" t="s">
        <v>505</v>
      </c>
    </row>
    <row r="2222" spans="1:4">
      <c r="A2222" s="44" t="s">
        <v>2225</v>
      </c>
      <c r="B2222" s="44" t="s">
        <v>1304</v>
      </c>
      <c r="C2222" s="44" t="s">
        <v>1542</v>
      </c>
      <c r="D2222" s="44" t="s">
        <v>505</v>
      </c>
    </row>
    <row r="2223" spans="1:4">
      <c r="A2223" s="44" t="s">
        <v>2226</v>
      </c>
      <c r="B2223" s="44" t="s">
        <v>1240</v>
      </c>
      <c r="C2223" s="44" t="s">
        <v>1542</v>
      </c>
      <c r="D2223" s="44" t="s">
        <v>505</v>
      </c>
    </row>
    <row r="2224" spans="1:4">
      <c r="A2224" s="44" t="s">
        <v>2499</v>
      </c>
      <c r="B2224" s="44" t="s">
        <v>1215</v>
      </c>
      <c r="C2224" s="44" t="s">
        <v>1542</v>
      </c>
      <c r="D2224" s="44" t="s">
        <v>1288</v>
      </c>
    </row>
    <row r="2225" spans="1:4">
      <c r="A2225" s="44"/>
      <c r="B2225" s="44"/>
      <c r="C2225" s="44"/>
      <c r="D2225" s="44" t="s">
        <v>505</v>
      </c>
    </row>
    <row r="2226" spans="1:4">
      <c r="A2226" s="44" t="s">
        <v>2227</v>
      </c>
      <c r="B2226" s="44" t="s">
        <v>1277</v>
      </c>
      <c r="C2226" s="44" t="s">
        <v>1542</v>
      </c>
      <c r="D2226" s="44" t="s">
        <v>505</v>
      </c>
    </row>
    <row r="2227" spans="1:4">
      <c r="A2227" s="44" t="s">
        <v>1363</v>
      </c>
      <c r="B2227" s="44" t="s">
        <v>1213</v>
      </c>
      <c r="C2227" s="44" t="s">
        <v>1542</v>
      </c>
      <c r="D2227" s="44" t="s">
        <v>1288</v>
      </c>
    </row>
    <row r="2228" spans="1:4">
      <c r="A2228" s="44"/>
      <c r="B2228" s="44"/>
      <c r="C2228" s="44"/>
      <c r="D2228" s="44" t="s">
        <v>505</v>
      </c>
    </row>
    <row r="2229" spans="1:4">
      <c r="A2229" s="44" t="s">
        <v>1378</v>
      </c>
      <c r="B2229" s="44" t="s">
        <v>1235</v>
      </c>
      <c r="C2229" s="44" t="s">
        <v>1542</v>
      </c>
      <c r="D2229" s="44" t="s">
        <v>505</v>
      </c>
    </row>
    <row r="2230" spans="1:4">
      <c r="A2230" s="44" t="s">
        <v>1505</v>
      </c>
      <c r="B2230" s="44" t="s">
        <v>1283</v>
      </c>
      <c r="C2230" s="44" t="s">
        <v>1542</v>
      </c>
      <c r="D2230" s="44" t="s">
        <v>505</v>
      </c>
    </row>
    <row r="2231" spans="1:4">
      <c r="A2231" s="44" t="s">
        <v>1504</v>
      </c>
      <c r="B2231" s="44" t="s">
        <v>1282</v>
      </c>
      <c r="C2231" s="44" t="s">
        <v>1542</v>
      </c>
      <c r="D2231" s="44" t="s">
        <v>505</v>
      </c>
    </row>
    <row r="2232" spans="1:4">
      <c r="A2232" s="44" t="s">
        <v>1444</v>
      </c>
      <c r="B2232" s="44" t="s">
        <v>1244</v>
      </c>
      <c r="C2232" s="44" t="s">
        <v>1542</v>
      </c>
      <c r="D2232" s="44" t="s">
        <v>505</v>
      </c>
    </row>
    <row r="2233" spans="1:4">
      <c r="A2233" s="44" t="s">
        <v>1367</v>
      </c>
      <c r="B2233" s="44" t="s">
        <v>1218</v>
      </c>
      <c r="C2233" s="44" t="s">
        <v>1542</v>
      </c>
      <c r="D2233" s="44" t="s">
        <v>505</v>
      </c>
    </row>
    <row r="2234" spans="1:4">
      <c r="A2234" s="44" t="s">
        <v>2228</v>
      </c>
      <c r="B2234" s="44" t="s">
        <v>1202</v>
      </c>
      <c r="C2234" s="44" t="s">
        <v>1542</v>
      </c>
      <c r="D2234" s="44" t="s">
        <v>505</v>
      </c>
    </row>
    <row r="2235" spans="1:4">
      <c r="A2235" s="44" t="s">
        <v>2500</v>
      </c>
      <c r="B2235" s="44" t="s">
        <v>1198</v>
      </c>
      <c r="C2235" s="44" t="s">
        <v>1542</v>
      </c>
      <c r="D2235" s="44" t="s">
        <v>1288</v>
      </c>
    </row>
    <row r="2236" spans="1:4">
      <c r="A2236" s="44"/>
      <c r="B2236" s="44"/>
      <c r="C2236" s="44"/>
      <c r="D2236" s="44" t="s">
        <v>505</v>
      </c>
    </row>
    <row r="2237" spans="1:4">
      <c r="A2237" s="44" t="s">
        <v>1480</v>
      </c>
      <c r="B2237" s="44" t="s">
        <v>1247</v>
      </c>
      <c r="C2237" s="44" t="s">
        <v>1542</v>
      </c>
      <c r="D2237" s="44" t="s">
        <v>505</v>
      </c>
    </row>
    <row r="2238" spans="1:4">
      <c r="A2238" s="44" t="s">
        <v>1348</v>
      </c>
      <c r="B2238" s="44" t="s">
        <v>1182</v>
      </c>
      <c r="C2238" s="44" t="s">
        <v>1542</v>
      </c>
      <c r="D2238" s="44" t="s">
        <v>1288</v>
      </c>
    </row>
    <row r="2239" spans="1:4">
      <c r="A2239" s="44"/>
      <c r="B2239" s="44"/>
      <c r="C2239" s="44"/>
      <c r="D2239" s="44" t="s">
        <v>1287</v>
      </c>
    </row>
    <row r="2240" spans="1:4">
      <c r="A2240" s="44"/>
      <c r="B2240" s="44"/>
      <c r="C2240" s="44"/>
      <c r="D2240" s="44" t="s">
        <v>505</v>
      </c>
    </row>
    <row r="2241" spans="1:4">
      <c r="A2241" s="44"/>
      <c r="B2241" s="44"/>
      <c r="C2241" s="44"/>
      <c r="D2241" s="44" t="s">
        <v>2893</v>
      </c>
    </row>
    <row r="2242" spans="1:4">
      <c r="A2242" s="44" t="s">
        <v>1516</v>
      </c>
      <c r="B2242" s="44" t="s">
        <v>1315</v>
      </c>
      <c r="C2242" s="44" t="s">
        <v>2419</v>
      </c>
      <c r="D2242" s="44" t="s">
        <v>505</v>
      </c>
    </row>
    <row r="2243" spans="1:4">
      <c r="A2243" s="44" t="s">
        <v>1521</v>
      </c>
      <c r="B2243" s="44" t="s">
        <v>1320</v>
      </c>
      <c r="C2243" s="44" t="s">
        <v>2419</v>
      </c>
      <c r="D2243" s="44" t="s">
        <v>505</v>
      </c>
    </row>
    <row r="2244" spans="1:4">
      <c r="A2244" s="44" t="s">
        <v>1520</v>
      </c>
      <c r="B2244" s="44" t="s">
        <v>1319</v>
      </c>
      <c r="C2244" s="44" t="s">
        <v>2419</v>
      </c>
      <c r="D2244" s="44" t="s">
        <v>505</v>
      </c>
    </row>
    <row r="2245" spans="1:4">
      <c r="A2245" s="44" t="s">
        <v>1522</v>
      </c>
      <c r="B2245" s="44" t="s">
        <v>1321</v>
      </c>
      <c r="C2245" s="44" t="s">
        <v>2419</v>
      </c>
      <c r="D2245" s="44" t="s">
        <v>505</v>
      </c>
    </row>
    <row r="2246" spans="1:4">
      <c r="A2246" s="44" t="s">
        <v>1517</v>
      </c>
      <c r="B2246" s="44" t="s">
        <v>1316</v>
      </c>
      <c r="C2246" s="44" t="s">
        <v>2419</v>
      </c>
      <c r="D2246" s="44" t="s">
        <v>505</v>
      </c>
    </row>
    <row r="2247" spans="1:4">
      <c r="A2247" s="44" t="s">
        <v>1528</v>
      </c>
      <c r="B2247" s="44" t="s">
        <v>1323</v>
      </c>
      <c r="C2247" s="44" t="s">
        <v>2419</v>
      </c>
      <c r="D2247" s="44" t="s">
        <v>505</v>
      </c>
    </row>
    <row r="2248" spans="1:4">
      <c r="A2248" s="44" t="s">
        <v>1518</v>
      </c>
      <c r="B2248" s="44" t="s">
        <v>1317</v>
      </c>
      <c r="C2248" s="44" t="s">
        <v>2419</v>
      </c>
      <c r="D2248" s="44" t="s">
        <v>505</v>
      </c>
    </row>
    <row r="2249" spans="1:4">
      <c r="A2249" s="44" t="s">
        <v>1527</v>
      </c>
      <c r="B2249" s="44" t="s">
        <v>1322</v>
      </c>
      <c r="C2249" s="44" t="s">
        <v>2419</v>
      </c>
      <c r="D2249" s="44" t="s">
        <v>505</v>
      </c>
    </row>
    <row r="2250" spans="1:4">
      <c r="A2250" s="44" t="s">
        <v>1519</v>
      </c>
      <c r="B2250" s="44" t="s">
        <v>1318</v>
      </c>
      <c r="C2250" s="44" t="s">
        <v>2419</v>
      </c>
      <c r="D2250" s="44" t="s">
        <v>505</v>
      </c>
    </row>
    <row r="2251" spans="1:4">
      <c r="A2251" s="44" t="s">
        <v>1971</v>
      </c>
      <c r="B2251" s="44" t="s">
        <v>938</v>
      </c>
      <c r="C2251" s="44" t="s">
        <v>886</v>
      </c>
      <c r="D2251" s="44" t="s">
        <v>2126</v>
      </c>
    </row>
    <row r="2252" spans="1:4">
      <c r="A2252" s="44" t="s">
        <v>1972</v>
      </c>
      <c r="B2252" s="44" t="s">
        <v>1135</v>
      </c>
      <c r="C2252" s="44" t="s">
        <v>886</v>
      </c>
      <c r="D2252" s="44" t="s">
        <v>2126</v>
      </c>
    </row>
    <row r="2253" spans="1:4">
      <c r="A2253" s="44" t="s">
        <v>1947</v>
      </c>
      <c r="B2253" s="44" t="s">
        <v>940</v>
      </c>
      <c r="C2253" s="44" t="s">
        <v>886</v>
      </c>
      <c r="D2253" s="44" t="s">
        <v>2126</v>
      </c>
    </row>
    <row r="2254" spans="1:4">
      <c r="A2254" s="44" t="s">
        <v>1950</v>
      </c>
      <c r="B2254" s="44" t="s">
        <v>943</v>
      </c>
      <c r="C2254" s="44" t="s">
        <v>886</v>
      </c>
      <c r="D2254" s="44" t="s">
        <v>2126</v>
      </c>
    </row>
    <row r="2255" spans="1:4">
      <c r="A2255" s="44" t="s">
        <v>1949</v>
      </c>
      <c r="B2255" s="44" t="s">
        <v>942</v>
      </c>
      <c r="C2255" s="44" t="s">
        <v>886</v>
      </c>
      <c r="D2255" s="44" t="s">
        <v>2126</v>
      </c>
    </row>
    <row r="2256" spans="1:4">
      <c r="A2256" s="44" t="s">
        <v>1946</v>
      </c>
      <c r="B2256" s="44" t="s">
        <v>939</v>
      </c>
      <c r="C2256" s="44" t="s">
        <v>886</v>
      </c>
      <c r="D2256" s="44" t="s">
        <v>2126</v>
      </c>
    </row>
    <row r="2257" spans="1:4">
      <c r="A2257" s="44" t="s">
        <v>1948</v>
      </c>
      <c r="B2257" s="44" t="s">
        <v>941</v>
      </c>
      <c r="C2257" s="44" t="s">
        <v>886</v>
      </c>
      <c r="D2257" s="44" t="s">
        <v>2126</v>
      </c>
    </row>
    <row r="2258" spans="1:4">
      <c r="A2258" s="44" t="s">
        <v>1952</v>
      </c>
      <c r="B2258" s="44" t="s">
        <v>945</v>
      </c>
      <c r="C2258" s="44" t="s">
        <v>886</v>
      </c>
      <c r="D2258" s="44" t="s">
        <v>2126</v>
      </c>
    </row>
    <row r="2259" spans="1:4">
      <c r="A2259" s="44" t="s">
        <v>1951</v>
      </c>
      <c r="B2259" s="44" t="s">
        <v>944</v>
      </c>
      <c r="C2259" s="44" t="s">
        <v>886</v>
      </c>
      <c r="D2259" s="44" t="s">
        <v>2126</v>
      </c>
    </row>
    <row r="2260" spans="1:4">
      <c r="A2260" s="44" t="s">
        <v>1953</v>
      </c>
      <c r="B2260" s="44" t="s">
        <v>946</v>
      </c>
      <c r="C2260" s="44" t="s">
        <v>886</v>
      </c>
      <c r="D2260" s="44" t="s">
        <v>2126</v>
      </c>
    </row>
    <row r="2261" spans="1:4">
      <c r="A2261" s="44" t="s">
        <v>1954</v>
      </c>
      <c r="B2261" s="44" t="s">
        <v>947</v>
      </c>
      <c r="C2261" s="44" t="s">
        <v>886</v>
      </c>
      <c r="D2261" s="44" t="s">
        <v>2126</v>
      </c>
    </row>
    <row r="2262" spans="1:4">
      <c r="A2262" s="44" t="s">
        <v>1955</v>
      </c>
      <c r="B2262" s="44" t="s">
        <v>948</v>
      </c>
      <c r="C2262" s="44" t="s">
        <v>886</v>
      </c>
      <c r="D2262" s="44" t="s">
        <v>2126</v>
      </c>
    </row>
    <row r="2263" spans="1:4">
      <c r="A2263" s="44" t="s">
        <v>1374</v>
      </c>
      <c r="B2263" s="44" t="s">
        <v>1229</v>
      </c>
      <c r="C2263" s="44" t="s">
        <v>1539</v>
      </c>
      <c r="D2263" s="44" t="s">
        <v>2893</v>
      </c>
    </row>
    <row r="2264" spans="1:4">
      <c r="A2264" s="44" t="s">
        <v>1382</v>
      </c>
      <c r="B2264" s="44" t="s">
        <v>1239</v>
      </c>
      <c r="C2264" s="44" t="s">
        <v>1539</v>
      </c>
      <c r="D2264" s="44" t="s">
        <v>2893</v>
      </c>
    </row>
    <row r="2265" spans="1:4">
      <c r="A2265" s="44" t="s">
        <v>1496</v>
      </c>
      <c r="B2265" s="44" t="s">
        <v>1269</v>
      </c>
      <c r="C2265" s="44" t="s">
        <v>1539</v>
      </c>
      <c r="D2265" s="44" t="s">
        <v>2893</v>
      </c>
    </row>
    <row r="2266" spans="1:4">
      <c r="A2266" s="44" t="s">
        <v>1353</v>
      </c>
      <c r="B2266" s="44" t="s">
        <v>1199</v>
      </c>
      <c r="C2266" s="44" t="s">
        <v>1539</v>
      </c>
      <c r="D2266" s="44" t="s">
        <v>2893</v>
      </c>
    </row>
    <row r="2267" spans="1:4">
      <c r="A2267" s="44" t="s">
        <v>1509</v>
      </c>
      <c r="B2267" s="44" t="s">
        <v>1302</v>
      </c>
      <c r="C2267" s="44" t="s">
        <v>1539</v>
      </c>
      <c r="D2267" s="44" t="s">
        <v>2893</v>
      </c>
    </row>
    <row r="2268" spans="1:4">
      <c r="A2268" s="44" t="s">
        <v>1360</v>
      </c>
      <c r="B2268" s="44" t="s">
        <v>1209</v>
      </c>
      <c r="C2268" s="44" t="s">
        <v>1539</v>
      </c>
      <c r="D2268" s="44" t="s">
        <v>2893</v>
      </c>
    </row>
    <row r="2269" spans="1:4">
      <c r="A2269" s="44" t="s">
        <v>1357</v>
      </c>
      <c r="B2269" s="44" t="s">
        <v>1205</v>
      </c>
      <c r="C2269" s="44" t="s">
        <v>1539</v>
      </c>
      <c r="D2269" s="44" t="s">
        <v>1288</v>
      </c>
    </row>
    <row r="2270" spans="1:4">
      <c r="A2270" s="44"/>
      <c r="B2270" s="44"/>
      <c r="C2270" s="44"/>
      <c r="D2270" s="44" t="s">
        <v>2893</v>
      </c>
    </row>
    <row r="2271" spans="1:4">
      <c r="A2271" s="44" t="s">
        <v>1365</v>
      </c>
      <c r="B2271" s="44" t="s">
        <v>1216</v>
      </c>
      <c r="C2271" s="44" t="s">
        <v>1539</v>
      </c>
      <c r="D2271" s="44" t="s">
        <v>2893</v>
      </c>
    </row>
    <row r="2272" spans="1:4">
      <c r="A2272" s="44" t="s">
        <v>1375</v>
      </c>
      <c r="B2272" s="44" t="s">
        <v>1230</v>
      </c>
      <c r="C2272" s="44" t="s">
        <v>1539</v>
      </c>
      <c r="D2272" s="44" t="s">
        <v>2893</v>
      </c>
    </row>
    <row r="2273" spans="1:5">
      <c r="A2273" s="44" t="s">
        <v>1486</v>
      </c>
      <c r="B2273" s="44" t="s">
        <v>1256</v>
      </c>
      <c r="C2273" s="44" t="s">
        <v>1539</v>
      </c>
      <c r="D2273" s="44" t="s">
        <v>2893</v>
      </c>
    </row>
    <row r="2274" spans="1:5">
      <c r="A2274" s="44" t="s">
        <v>1372</v>
      </c>
      <c r="B2274" s="44" t="s">
        <v>1226</v>
      </c>
      <c r="C2274" s="44" t="s">
        <v>1539</v>
      </c>
      <c r="D2274" s="44" t="s">
        <v>2893</v>
      </c>
    </row>
    <row r="2275" spans="1:5">
      <c r="A2275" s="44" t="s">
        <v>2</v>
      </c>
      <c r="B2275" s="44" t="s">
        <v>1346</v>
      </c>
      <c r="C2275" s="44" t="s">
        <v>1539</v>
      </c>
      <c r="D2275" s="44" t="s">
        <v>2893</v>
      </c>
    </row>
    <row r="2276" spans="1:5">
      <c r="A2276" s="44" t="s">
        <v>1358</v>
      </c>
      <c r="B2276" s="44" t="s">
        <v>1206</v>
      </c>
      <c r="C2276" s="44" t="s">
        <v>1539</v>
      </c>
      <c r="D2276" s="44" t="s">
        <v>2893</v>
      </c>
    </row>
    <row r="2277" spans="1:5">
      <c r="A2277" s="44" t="s">
        <v>1370</v>
      </c>
      <c r="B2277" s="44" t="s">
        <v>1222</v>
      </c>
      <c r="C2277" s="44" t="s">
        <v>1539</v>
      </c>
      <c r="D2277" s="44" t="s">
        <v>2893</v>
      </c>
    </row>
    <row r="2278" spans="1:5">
      <c r="A2278" s="44" t="s">
        <v>1506</v>
      </c>
      <c r="B2278" s="44" t="s">
        <v>1294</v>
      </c>
      <c r="C2278" s="44" t="s">
        <v>1539</v>
      </c>
      <c r="D2278" s="44" t="s">
        <v>2893</v>
      </c>
    </row>
    <row r="2279" spans="1:5">
      <c r="A2279" s="44" t="s">
        <v>1356</v>
      </c>
      <c r="B2279" s="44" t="s">
        <v>1203</v>
      </c>
      <c r="C2279" s="44" t="s">
        <v>1539</v>
      </c>
      <c r="D2279" s="44" t="s">
        <v>2893</v>
      </c>
    </row>
    <row r="2280" spans="1:5">
      <c r="A2280" s="44" t="s">
        <v>1495</v>
      </c>
      <c r="B2280" s="44" t="s">
        <v>1268</v>
      </c>
      <c r="C2280" s="44" t="s">
        <v>1539</v>
      </c>
      <c r="D2280" s="44" t="s">
        <v>2893</v>
      </c>
    </row>
    <row r="2281" spans="1:5">
      <c r="A2281" s="44" t="s">
        <v>1512</v>
      </c>
      <c r="B2281" s="44" t="s">
        <v>1306</v>
      </c>
      <c r="C2281" s="44" t="s">
        <v>1539</v>
      </c>
      <c r="D2281" s="44" t="s">
        <v>2893</v>
      </c>
    </row>
    <row r="2282" spans="1:5">
      <c r="A2282" s="44" t="s">
        <v>2649</v>
      </c>
      <c r="B2282" s="44" t="s">
        <v>2650</v>
      </c>
      <c r="C2282" s="44" t="s">
        <v>1539</v>
      </c>
      <c r="D2282" s="44" t="s">
        <v>2893</v>
      </c>
    </row>
    <row r="2283" spans="1:5">
      <c r="A2283" s="44" t="s">
        <v>1347</v>
      </c>
      <c r="B2283" s="44" t="s">
        <v>1173</v>
      </c>
      <c r="C2283" s="44" t="s">
        <v>1923</v>
      </c>
      <c r="D2283" s="44" t="s">
        <v>501</v>
      </c>
    </row>
    <row r="2284" spans="1:5">
      <c r="A2284" s="45"/>
      <c r="B2284" s="45"/>
      <c r="C2284" s="45"/>
      <c r="D2284" s="45" t="s">
        <v>1288</v>
      </c>
    </row>
    <row r="2285" spans="1:5">
      <c r="A2285" s="56"/>
      <c r="B2285" s="56"/>
      <c r="C2285" s="56"/>
      <c r="D2285" s="56"/>
    </row>
    <row r="2286" spans="1:5">
      <c r="A2286" s="56"/>
      <c r="B2286" s="56"/>
      <c r="C2286" s="56"/>
      <c r="D2286" s="56"/>
    </row>
    <row r="2287" spans="1:5">
      <c r="A2287" s="39" t="s">
        <v>1292</v>
      </c>
      <c r="B2287" s="40" t="s">
        <v>171</v>
      </c>
      <c r="C2287" s="41" t="s">
        <v>1565</v>
      </c>
      <c r="D2287" s="41" t="s">
        <v>1285</v>
      </c>
      <c r="E2287" s="126"/>
    </row>
    <row r="2288" spans="1:5">
      <c r="A2288" s="42"/>
      <c r="B2288" s="42"/>
      <c r="C2288" s="43"/>
      <c r="D2288" s="43"/>
      <c r="E2288" s="126"/>
    </row>
    <row r="2289" spans="1:4">
      <c r="A2289" s="44" t="s">
        <v>2574</v>
      </c>
      <c r="B2289" s="44" t="s">
        <v>2575</v>
      </c>
      <c r="C2289" s="44" t="s">
        <v>2019</v>
      </c>
      <c r="D2289" s="44" t="s">
        <v>1286</v>
      </c>
    </row>
    <row r="2290" spans="1:4">
      <c r="A2290" s="44" t="s">
        <v>2578</v>
      </c>
      <c r="B2290" s="44" t="s">
        <v>2579</v>
      </c>
      <c r="C2290" s="44" t="s">
        <v>2019</v>
      </c>
      <c r="D2290" s="44" t="s">
        <v>1286</v>
      </c>
    </row>
    <row r="2291" spans="1:4">
      <c r="A2291" s="44" t="s">
        <v>2590</v>
      </c>
      <c r="B2291" s="44" t="s">
        <v>2591</v>
      </c>
      <c r="C2291" s="44" t="s">
        <v>2019</v>
      </c>
      <c r="D2291" s="44" t="s">
        <v>1286</v>
      </c>
    </row>
    <row r="2292" spans="1:4">
      <c r="A2292" s="44" t="s">
        <v>2594</v>
      </c>
      <c r="B2292" s="44" t="s">
        <v>2595</v>
      </c>
      <c r="C2292" s="44" t="s">
        <v>2019</v>
      </c>
      <c r="D2292" s="44" t="s">
        <v>1286</v>
      </c>
    </row>
    <row r="2293" spans="1:4">
      <c r="A2293" s="44" t="s">
        <v>2582</v>
      </c>
      <c r="B2293" s="44" t="s">
        <v>2583</v>
      </c>
      <c r="C2293" s="44" t="s">
        <v>2019</v>
      </c>
      <c r="D2293" s="44" t="s">
        <v>1286</v>
      </c>
    </row>
    <row r="2294" spans="1:4">
      <c r="A2294" s="44" t="s">
        <v>2586</v>
      </c>
      <c r="B2294" s="44" t="s">
        <v>2587</v>
      </c>
      <c r="C2294" s="44" t="s">
        <v>2019</v>
      </c>
      <c r="D2294" s="44" t="s">
        <v>1286</v>
      </c>
    </row>
    <row r="2295" spans="1:4">
      <c r="A2295" s="44" t="s">
        <v>2576</v>
      </c>
      <c r="B2295" s="44" t="s">
        <v>2577</v>
      </c>
      <c r="C2295" s="44" t="s">
        <v>2019</v>
      </c>
      <c r="D2295" s="44" t="s">
        <v>1286</v>
      </c>
    </row>
    <row r="2296" spans="1:4">
      <c r="A2296" s="44" t="s">
        <v>2580</v>
      </c>
      <c r="B2296" s="44" t="s">
        <v>2581</v>
      </c>
      <c r="C2296" s="44" t="s">
        <v>2019</v>
      </c>
      <c r="D2296" s="44" t="s">
        <v>1286</v>
      </c>
    </row>
    <row r="2297" spans="1:4">
      <c r="A2297" s="44" t="s">
        <v>2592</v>
      </c>
      <c r="B2297" s="44" t="s">
        <v>2593</v>
      </c>
      <c r="C2297" s="44" t="s">
        <v>2019</v>
      </c>
      <c r="D2297" s="44" t="s">
        <v>1286</v>
      </c>
    </row>
    <row r="2298" spans="1:4">
      <c r="A2298" s="44" t="s">
        <v>2596</v>
      </c>
      <c r="B2298" s="44" t="s">
        <v>2597</v>
      </c>
      <c r="C2298" s="44" t="s">
        <v>2019</v>
      </c>
      <c r="D2298" s="44" t="s">
        <v>1286</v>
      </c>
    </row>
    <row r="2299" spans="1:4">
      <c r="A2299" s="44" t="s">
        <v>2584</v>
      </c>
      <c r="B2299" s="44" t="s">
        <v>2585</v>
      </c>
      <c r="C2299" s="44" t="s">
        <v>2019</v>
      </c>
      <c r="D2299" s="44" t="s">
        <v>1286</v>
      </c>
    </row>
    <row r="2300" spans="1:4">
      <c r="A2300" s="44" t="s">
        <v>2588</v>
      </c>
      <c r="B2300" s="44" t="s">
        <v>2589</v>
      </c>
      <c r="C2300" s="44" t="s">
        <v>2019</v>
      </c>
      <c r="D2300" s="44" t="s">
        <v>1286</v>
      </c>
    </row>
    <row r="2301" spans="1:4">
      <c r="A2301" s="44" t="s">
        <v>2395</v>
      </c>
      <c r="B2301" s="44" t="s">
        <v>2396</v>
      </c>
      <c r="C2301" s="44" t="s">
        <v>2019</v>
      </c>
      <c r="D2301" s="44" t="s">
        <v>1286</v>
      </c>
    </row>
    <row r="2302" spans="1:4">
      <c r="A2302" s="44" t="s">
        <v>2401</v>
      </c>
      <c r="B2302" s="44" t="s">
        <v>2402</v>
      </c>
      <c r="C2302" s="44" t="s">
        <v>2019</v>
      </c>
      <c r="D2302" s="44" t="s">
        <v>1286</v>
      </c>
    </row>
    <row r="2303" spans="1:4">
      <c r="A2303" s="44" t="s">
        <v>2407</v>
      </c>
      <c r="B2303" s="44" t="s">
        <v>2408</v>
      </c>
      <c r="C2303" s="44" t="s">
        <v>2019</v>
      </c>
      <c r="D2303" s="44" t="s">
        <v>1286</v>
      </c>
    </row>
    <row r="2304" spans="1:4">
      <c r="A2304" s="44" t="s">
        <v>2413</v>
      </c>
      <c r="B2304" s="44" t="s">
        <v>2414</v>
      </c>
      <c r="C2304" s="44" t="s">
        <v>2019</v>
      </c>
      <c r="D2304" s="44" t="s">
        <v>1286</v>
      </c>
    </row>
    <row r="2305" spans="1:4">
      <c r="A2305" s="44" t="s">
        <v>2397</v>
      </c>
      <c r="B2305" s="44" t="s">
        <v>2398</v>
      </c>
      <c r="C2305" s="44" t="s">
        <v>2019</v>
      </c>
      <c r="D2305" s="44" t="s">
        <v>1286</v>
      </c>
    </row>
    <row r="2306" spans="1:4">
      <c r="A2306" s="44" t="s">
        <v>2403</v>
      </c>
      <c r="B2306" s="44" t="s">
        <v>2404</v>
      </c>
      <c r="C2306" s="44" t="s">
        <v>2019</v>
      </c>
      <c r="D2306" s="44" t="s">
        <v>1286</v>
      </c>
    </row>
    <row r="2307" spans="1:4">
      <c r="A2307" s="44" t="s">
        <v>2409</v>
      </c>
      <c r="B2307" s="44" t="s">
        <v>2410</v>
      </c>
      <c r="C2307" s="44" t="s">
        <v>2019</v>
      </c>
      <c r="D2307" s="44" t="s">
        <v>1286</v>
      </c>
    </row>
    <row r="2308" spans="1:4">
      <c r="A2308" s="44" t="s">
        <v>2415</v>
      </c>
      <c r="B2308" s="44" t="s">
        <v>2416</v>
      </c>
      <c r="C2308" s="44" t="s">
        <v>2019</v>
      </c>
      <c r="D2308" s="44" t="s">
        <v>1286</v>
      </c>
    </row>
    <row r="2309" spans="1:4">
      <c r="A2309" s="44" t="s">
        <v>2034</v>
      </c>
      <c r="B2309" s="44" t="s">
        <v>2035</v>
      </c>
      <c r="C2309" s="44" t="s">
        <v>2019</v>
      </c>
      <c r="D2309" s="44" t="s">
        <v>1286</v>
      </c>
    </row>
    <row r="2310" spans="1:4">
      <c r="A2310" s="44" t="s">
        <v>2038</v>
      </c>
      <c r="B2310" s="44" t="s">
        <v>2039</v>
      </c>
      <c r="C2310" s="44" t="s">
        <v>2019</v>
      </c>
      <c r="D2310" s="44" t="s">
        <v>1286</v>
      </c>
    </row>
    <row r="2311" spans="1:4">
      <c r="A2311" s="44" t="s">
        <v>2230</v>
      </c>
      <c r="B2311" s="44" t="s">
        <v>2229</v>
      </c>
      <c r="C2311" s="44" t="s">
        <v>2019</v>
      </c>
      <c r="D2311" s="44" t="s">
        <v>1286</v>
      </c>
    </row>
    <row r="2312" spans="1:4">
      <c r="A2312" s="44" t="s">
        <v>2232</v>
      </c>
      <c r="B2312" s="44" t="s">
        <v>2231</v>
      </c>
      <c r="C2312" s="44" t="s">
        <v>2019</v>
      </c>
      <c r="D2312" s="44" t="s">
        <v>1286</v>
      </c>
    </row>
    <row r="2313" spans="1:4">
      <c r="A2313" s="44" t="s">
        <v>2330</v>
      </c>
      <c r="B2313" s="44" t="s">
        <v>2331</v>
      </c>
      <c r="C2313" s="44" t="s">
        <v>2019</v>
      </c>
      <c r="D2313" s="44" t="s">
        <v>1286</v>
      </c>
    </row>
    <row r="2314" spans="1:4">
      <c r="A2314" s="44" t="s">
        <v>2334</v>
      </c>
      <c r="B2314" s="44" t="s">
        <v>2335</v>
      </c>
      <c r="C2314" s="44" t="s">
        <v>2019</v>
      </c>
      <c r="D2314" s="44" t="s">
        <v>1286</v>
      </c>
    </row>
    <row r="2315" spans="1:4">
      <c r="A2315" s="44" t="s">
        <v>2322</v>
      </c>
      <c r="B2315" s="44" t="s">
        <v>2323</v>
      </c>
      <c r="C2315" s="44" t="s">
        <v>2019</v>
      </c>
      <c r="D2315" s="44" t="s">
        <v>1286</v>
      </c>
    </row>
    <row r="2316" spans="1:4">
      <c r="A2316" s="44" t="s">
        <v>2326</v>
      </c>
      <c r="B2316" s="44" t="s">
        <v>2327</v>
      </c>
      <c r="C2316" s="44" t="s">
        <v>2019</v>
      </c>
      <c r="D2316" s="44" t="s">
        <v>1286</v>
      </c>
    </row>
    <row r="2317" spans="1:4">
      <c r="A2317" s="44" t="s">
        <v>2042</v>
      </c>
      <c r="B2317" s="44" t="s">
        <v>2043</v>
      </c>
      <c r="C2317" s="44" t="s">
        <v>2019</v>
      </c>
      <c r="D2317" s="44" t="s">
        <v>1286</v>
      </c>
    </row>
    <row r="2318" spans="1:4">
      <c r="A2318" s="44" t="s">
        <v>2046</v>
      </c>
      <c r="B2318" s="44" t="s">
        <v>2047</v>
      </c>
      <c r="C2318" s="44" t="s">
        <v>2019</v>
      </c>
      <c r="D2318" s="44" t="s">
        <v>1286</v>
      </c>
    </row>
    <row r="2319" spans="1:4">
      <c r="A2319" s="44" t="s">
        <v>2234</v>
      </c>
      <c r="B2319" s="44" t="s">
        <v>2233</v>
      </c>
      <c r="C2319" s="44" t="s">
        <v>2019</v>
      </c>
      <c r="D2319" s="44" t="s">
        <v>1286</v>
      </c>
    </row>
    <row r="2320" spans="1:4">
      <c r="A2320" s="44" t="s">
        <v>2236</v>
      </c>
      <c r="B2320" s="44" t="s">
        <v>2235</v>
      </c>
      <c r="C2320" s="44" t="s">
        <v>2019</v>
      </c>
      <c r="D2320" s="44" t="s">
        <v>1286</v>
      </c>
    </row>
    <row r="2321" spans="1:4">
      <c r="A2321" s="44" t="s">
        <v>2238</v>
      </c>
      <c r="B2321" s="44" t="s">
        <v>2237</v>
      </c>
      <c r="C2321" s="44" t="s">
        <v>2019</v>
      </c>
      <c r="D2321" s="44" t="s">
        <v>1286</v>
      </c>
    </row>
    <row r="2322" spans="1:4">
      <c r="A2322" s="44" t="s">
        <v>2240</v>
      </c>
      <c r="B2322" s="44" t="s">
        <v>2239</v>
      </c>
      <c r="C2322" s="44" t="s">
        <v>2019</v>
      </c>
      <c r="D2322" s="44" t="s">
        <v>1286</v>
      </c>
    </row>
    <row r="2323" spans="1:4">
      <c r="A2323" s="44" t="s">
        <v>2242</v>
      </c>
      <c r="B2323" s="44" t="s">
        <v>2241</v>
      </c>
      <c r="C2323" s="44" t="s">
        <v>2019</v>
      </c>
      <c r="D2323" s="44" t="s">
        <v>1286</v>
      </c>
    </row>
    <row r="2324" spans="1:4">
      <c r="A2324" s="44" t="s">
        <v>2244</v>
      </c>
      <c r="B2324" s="44" t="s">
        <v>2243</v>
      </c>
      <c r="C2324" s="44" t="s">
        <v>2019</v>
      </c>
      <c r="D2324" s="44" t="s">
        <v>1286</v>
      </c>
    </row>
    <row r="2325" spans="1:4">
      <c r="A2325" s="44" t="s">
        <v>2246</v>
      </c>
      <c r="B2325" s="44" t="s">
        <v>2245</v>
      </c>
      <c r="C2325" s="44" t="s">
        <v>2019</v>
      </c>
      <c r="D2325" s="44" t="s">
        <v>1286</v>
      </c>
    </row>
    <row r="2326" spans="1:4">
      <c r="A2326" s="44" t="s">
        <v>2248</v>
      </c>
      <c r="B2326" s="44" t="s">
        <v>2247</v>
      </c>
      <c r="C2326" s="44" t="s">
        <v>2019</v>
      </c>
      <c r="D2326" s="44" t="s">
        <v>1286</v>
      </c>
    </row>
    <row r="2327" spans="1:4">
      <c r="A2327" s="44" t="s">
        <v>2050</v>
      </c>
      <c r="B2327" s="44" t="s">
        <v>2051</v>
      </c>
      <c r="C2327" s="44" t="s">
        <v>2019</v>
      </c>
      <c r="D2327" s="44" t="s">
        <v>1286</v>
      </c>
    </row>
    <row r="2328" spans="1:4">
      <c r="A2328" s="44" t="s">
        <v>2054</v>
      </c>
      <c r="B2328" s="44" t="s">
        <v>2055</v>
      </c>
      <c r="C2328" s="44" t="s">
        <v>2019</v>
      </c>
      <c r="D2328" s="44" t="s">
        <v>1286</v>
      </c>
    </row>
    <row r="2329" spans="1:4">
      <c r="A2329" s="44" t="s">
        <v>2250</v>
      </c>
      <c r="B2329" s="44" t="s">
        <v>2249</v>
      </c>
      <c r="C2329" s="44" t="s">
        <v>2019</v>
      </c>
      <c r="D2329" s="44" t="s">
        <v>1286</v>
      </c>
    </row>
    <row r="2330" spans="1:4">
      <c r="A2330" s="44" t="s">
        <v>2252</v>
      </c>
      <c r="B2330" s="44" t="s">
        <v>2251</v>
      </c>
      <c r="C2330" s="44" t="s">
        <v>2019</v>
      </c>
      <c r="D2330" s="44" t="s">
        <v>1286</v>
      </c>
    </row>
    <row r="2331" spans="1:4">
      <c r="A2331" s="44" t="s">
        <v>2254</v>
      </c>
      <c r="B2331" s="44" t="s">
        <v>2253</v>
      </c>
      <c r="C2331" s="44" t="s">
        <v>2019</v>
      </c>
      <c r="D2331" s="44" t="s">
        <v>1286</v>
      </c>
    </row>
    <row r="2332" spans="1:4">
      <c r="A2332" s="44" t="s">
        <v>2256</v>
      </c>
      <c r="B2332" s="44" t="s">
        <v>2255</v>
      </c>
      <c r="C2332" s="44" t="s">
        <v>2019</v>
      </c>
      <c r="D2332" s="44" t="s">
        <v>1286</v>
      </c>
    </row>
    <row r="2333" spans="1:4">
      <c r="A2333" s="44" t="s">
        <v>2036</v>
      </c>
      <c r="B2333" s="44" t="s">
        <v>2037</v>
      </c>
      <c r="C2333" s="44" t="s">
        <v>2019</v>
      </c>
      <c r="D2333" s="44" t="s">
        <v>1286</v>
      </c>
    </row>
    <row r="2334" spans="1:4">
      <c r="A2334" s="44" t="s">
        <v>2040</v>
      </c>
      <c r="B2334" s="44" t="s">
        <v>2041</v>
      </c>
      <c r="C2334" s="44" t="s">
        <v>2019</v>
      </c>
      <c r="D2334" s="44" t="s">
        <v>1286</v>
      </c>
    </row>
    <row r="2335" spans="1:4">
      <c r="A2335" s="44" t="s">
        <v>2258</v>
      </c>
      <c r="B2335" s="44" t="s">
        <v>2257</v>
      </c>
      <c r="C2335" s="44" t="s">
        <v>2019</v>
      </c>
      <c r="D2335" s="44" t="s">
        <v>1286</v>
      </c>
    </row>
    <row r="2336" spans="1:4">
      <c r="A2336" s="44" t="s">
        <v>2260</v>
      </c>
      <c r="B2336" s="44" t="s">
        <v>2259</v>
      </c>
      <c r="C2336" s="44" t="s">
        <v>2019</v>
      </c>
      <c r="D2336" s="44" t="s">
        <v>1286</v>
      </c>
    </row>
    <row r="2337" spans="1:4">
      <c r="A2337" s="44" t="s">
        <v>2332</v>
      </c>
      <c r="B2337" s="44" t="s">
        <v>2333</v>
      </c>
      <c r="C2337" s="44" t="s">
        <v>2019</v>
      </c>
      <c r="D2337" s="44" t="s">
        <v>1286</v>
      </c>
    </row>
    <row r="2338" spans="1:4">
      <c r="A2338" s="44" t="s">
        <v>2336</v>
      </c>
      <c r="B2338" s="44" t="s">
        <v>2337</v>
      </c>
      <c r="C2338" s="44" t="s">
        <v>2019</v>
      </c>
      <c r="D2338" s="44" t="s">
        <v>1286</v>
      </c>
    </row>
    <row r="2339" spans="1:4">
      <c r="A2339" s="44" t="s">
        <v>2324</v>
      </c>
      <c r="B2339" s="44" t="s">
        <v>2325</v>
      </c>
      <c r="C2339" s="44" t="s">
        <v>2019</v>
      </c>
      <c r="D2339" s="44" t="s">
        <v>1286</v>
      </c>
    </row>
    <row r="2340" spans="1:4">
      <c r="A2340" s="44" t="s">
        <v>2328</v>
      </c>
      <c r="B2340" s="44" t="s">
        <v>2329</v>
      </c>
      <c r="C2340" s="44" t="s">
        <v>2019</v>
      </c>
      <c r="D2340" s="44" t="s">
        <v>1286</v>
      </c>
    </row>
    <row r="2341" spans="1:4">
      <c r="A2341" s="44" t="s">
        <v>2044</v>
      </c>
      <c r="B2341" s="44" t="s">
        <v>2045</v>
      </c>
      <c r="C2341" s="44" t="s">
        <v>2019</v>
      </c>
      <c r="D2341" s="44" t="s">
        <v>1286</v>
      </c>
    </row>
    <row r="2342" spans="1:4">
      <c r="A2342" s="44" t="s">
        <v>2048</v>
      </c>
      <c r="B2342" s="44" t="s">
        <v>2049</v>
      </c>
      <c r="C2342" s="44" t="s">
        <v>2019</v>
      </c>
      <c r="D2342" s="44" t="s">
        <v>1286</v>
      </c>
    </row>
    <row r="2343" spans="1:4">
      <c r="A2343" s="44" t="s">
        <v>2262</v>
      </c>
      <c r="B2343" s="44" t="s">
        <v>2261</v>
      </c>
      <c r="C2343" s="44" t="s">
        <v>2019</v>
      </c>
      <c r="D2343" s="44" t="s">
        <v>1286</v>
      </c>
    </row>
    <row r="2344" spans="1:4">
      <c r="A2344" s="44" t="s">
        <v>2264</v>
      </c>
      <c r="B2344" s="44" t="s">
        <v>2263</v>
      </c>
      <c r="C2344" s="44" t="s">
        <v>2019</v>
      </c>
      <c r="D2344" s="44" t="s">
        <v>1286</v>
      </c>
    </row>
    <row r="2345" spans="1:4">
      <c r="A2345" s="44" t="s">
        <v>2266</v>
      </c>
      <c r="B2345" s="44" t="s">
        <v>2265</v>
      </c>
      <c r="C2345" s="44" t="s">
        <v>2019</v>
      </c>
      <c r="D2345" s="44" t="s">
        <v>1286</v>
      </c>
    </row>
    <row r="2346" spans="1:4">
      <c r="A2346" s="44" t="s">
        <v>2268</v>
      </c>
      <c r="B2346" s="44" t="s">
        <v>2267</v>
      </c>
      <c r="C2346" s="44" t="s">
        <v>2019</v>
      </c>
      <c r="D2346" s="44" t="s">
        <v>1286</v>
      </c>
    </row>
    <row r="2347" spans="1:4">
      <c r="A2347" s="44" t="s">
        <v>2270</v>
      </c>
      <c r="B2347" s="44" t="s">
        <v>2269</v>
      </c>
      <c r="C2347" s="44" t="s">
        <v>2019</v>
      </c>
      <c r="D2347" s="44" t="s">
        <v>1286</v>
      </c>
    </row>
    <row r="2348" spans="1:4">
      <c r="A2348" s="44" t="s">
        <v>2272</v>
      </c>
      <c r="B2348" s="44" t="s">
        <v>2271</v>
      </c>
      <c r="C2348" s="44" t="s">
        <v>2019</v>
      </c>
      <c r="D2348" s="44" t="s">
        <v>1286</v>
      </c>
    </row>
    <row r="2349" spans="1:4">
      <c r="A2349" s="44" t="s">
        <v>2274</v>
      </c>
      <c r="B2349" s="44" t="s">
        <v>2273</v>
      </c>
      <c r="C2349" s="44" t="s">
        <v>2019</v>
      </c>
      <c r="D2349" s="44" t="s">
        <v>1286</v>
      </c>
    </row>
    <row r="2350" spans="1:4">
      <c r="A2350" s="44" t="s">
        <v>2276</v>
      </c>
      <c r="B2350" s="44" t="s">
        <v>2275</v>
      </c>
      <c r="C2350" s="44" t="s">
        <v>2019</v>
      </c>
      <c r="D2350" s="44" t="s">
        <v>1286</v>
      </c>
    </row>
    <row r="2351" spans="1:4">
      <c r="A2351" s="44" t="s">
        <v>2052</v>
      </c>
      <c r="B2351" s="44" t="s">
        <v>2053</v>
      </c>
      <c r="C2351" s="44" t="s">
        <v>2019</v>
      </c>
      <c r="D2351" s="44" t="s">
        <v>1286</v>
      </c>
    </row>
    <row r="2352" spans="1:4">
      <c r="A2352" s="44" t="s">
        <v>2056</v>
      </c>
      <c r="B2352" s="44" t="s">
        <v>2057</v>
      </c>
      <c r="C2352" s="44" t="s">
        <v>2019</v>
      </c>
      <c r="D2352" s="44" t="s">
        <v>1286</v>
      </c>
    </row>
    <row r="2353" spans="1:4">
      <c r="A2353" s="44" t="s">
        <v>2278</v>
      </c>
      <c r="B2353" s="44" t="s">
        <v>2277</v>
      </c>
      <c r="C2353" s="44" t="s">
        <v>2019</v>
      </c>
      <c r="D2353" s="44" t="s">
        <v>1286</v>
      </c>
    </row>
    <row r="2354" spans="1:4">
      <c r="A2354" s="44" t="s">
        <v>2280</v>
      </c>
      <c r="B2354" s="44" t="s">
        <v>2279</v>
      </c>
      <c r="C2354" s="44" t="s">
        <v>2019</v>
      </c>
      <c r="D2354" s="44" t="s">
        <v>1286</v>
      </c>
    </row>
    <row r="2355" spans="1:4">
      <c r="A2355" s="44" t="s">
        <v>2282</v>
      </c>
      <c r="B2355" s="44" t="s">
        <v>2281</v>
      </c>
      <c r="C2355" s="44" t="s">
        <v>2019</v>
      </c>
      <c r="D2355" s="44" t="s">
        <v>1286</v>
      </c>
    </row>
    <row r="2356" spans="1:4">
      <c r="A2356" s="44" t="s">
        <v>2284</v>
      </c>
      <c r="B2356" s="44" t="s">
        <v>2283</v>
      </c>
      <c r="C2356" s="44" t="s">
        <v>2019</v>
      </c>
      <c r="D2356" s="44" t="s">
        <v>1286</v>
      </c>
    </row>
    <row r="2357" spans="1:4">
      <c r="A2357" s="44" t="s">
        <v>2358</v>
      </c>
      <c r="B2357" s="44" t="s">
        <v>2359</v>
      </c>
      <c r="C2357" s="44" t="s">
        <v>2019</v>
      </c>
      <c r="D2357" s="44" t="s">
        <v>1286</v>
      </c>
    </row>
    <row r="2358" spans="1:4">
      <c r="A2358" s="44" t="s">
        <v>2362</v>
      </c>
      <c r="B2358" s="44" t="s">
        <v>2363</v>
      </c>
      <c r="C2358" s="44" t="s">
        <v>2019</v>
      </c>
      <c r="D2358" s="44" t="s">
        <v>1286</v>
      </c>
    </row>
    <row r="2359" spans="1:4">
      <c r="A2359" s="44" t="s">
        <v>2667</v>
      </c>
      <c r="B2359" s="44" t="s">
        <v>2668</v>
      </c>
      <c r="C2359" s="44" t="s">
        <v>2019</v>
      </c>
      <c r="D2359" s="44" t="s">
        <v>1286</v>
      </c>
    </row>
    <row r="2360" spans="1:4">
      <c r="A2360" s="44" t="s">
        <v>2671</v>
      </c>
      <c r="B2360" s="44" t="s">
        <v>2672</v>
      </c>
      <c r="C2360" s="44" t="s">
        <v>2019</v>
      </c>
      <c r="D2360" s="44" t="s">
        <v>1286</v>
      </c>
    </row>
    <row r="2361" spans="1:4">
      <c r="A2361" s="44" t="s">
        <v>2659</v>
      </c>
      <c r="B2361" s="44" t="s">
        <v>2660</v>
      </c>
      <c r="C2361" s="44" t="s">
        <v>2019</v>
      </c>
      <c r="D2361" s="44" t="s">
        <v>1286</v>
      </c>
    </row>
    <row r="2362" spans="1:4">
      <c r="A2362" s="44" t="s">
        <v>2663</v>
      </c>
      <c r="B2362" s="44" t="s">
        <v>2664</v>
      </c>
      <c r="C2362" s="44" t="s">
        <v>2019</v>
      </c>
      <c r="D2362" s="44" t="s">
        <v>1286</v>
      </c>
    </row>
    <row r="2363" spans="1:4">
      <c r="A2363" s="44" t="s">
        <v>2377</v>
      </c>
      <c r="B2363" s="44" t="s">
        <v>2378</v>
      </c>
      <c r="C2363" s="44" t="s">
        <v>2019</v>
      </c>
      <c r="D2363" s="44" t="s">
        <v>1286</v>
      </c>
    </row>
    <row r="2364" spans="1:4">
      <c r="A2364" s="44" t="s">
        <v>2381</v>
      </c>
      <c r="B2364" s="44" t="s">
        <v>2382</v>
      </c>
      <c r="C2364" s="44" t="s">
        <v>2019</v>
      </c>
      <c r="D2364" s="44" t="s">
        <v>1286</v>
      </c>
    </row>
    <row r="2365" spans="1:4">
      <c r="A2365" s="44" t="s">
        <v>2651</v>
      </c>
      <c r="B2365" s="44" t="s">
        <v>2652</v>
      </c>
      <c r="C2365" s="44" t="s">
        <v>2019</v>
      </c>
      <c r="D2365" s="44" t="s">
        <v>1286</v>
      </c>
    </row>
    <row r="2366" spans="1:4">
      <c r="A2366" s="44" t="s">
        <v>2655</v>
      </c>
      <c r="B2366" s="44" t="s">
        <v>2656</v>
      </c>
      <c r="C2366" s="44" t="s">
        <v>2019</v>
      </c>
      <c r="D2366" s="44" t="s">
        <v>1286</v>
      </c>
    </row>
    <row r="2367" spans="1:4">
      <c r="A2367" s="44" t="s">
        <v>2366</v>
      </c>
      <c r="B2367" s="44" t="s">
        <v>2367</v>
      </c>
      <c r="C2367" s="44" t="s">
        <v>2019</v>
      </c>
      <c r="D2367" s="44" t="s">
        <v>1286</v>
      </c>
    </row>
    <row r="2368" spans="1:4">
      <c r="A2368" s="44" t="s">
        <v>2370</v>
      </c>
      <c r="B2368" s="44" t="s">
        <v>2371</v>
      </c>
      <c r="C2368" s="44" t="s">
        <v>2019</v>
      </c>
      <c r="D2368" s="44" t="s">
        <v>1286</v>
      </c>
    </row>
    <row r="2369" spans="1:4">
      <c r="A2369" s="44" t="s">
        <v>2385</v>
      </c>
      <c r="B2369" s="44" t="s">
        <v>2386</v>
      </c>
      <c r="C2369" s="44" t="s">
        <v>2019</v>
      </c>
      <c r="D2369" s="44" t="s">
        <v>1286</v>
      </c>
    </row>
    <row r="2370" spans="1:4">
      <c r="A2370" s="44" t="s">
        <v>2389</v>
      </c>
      <c r="B2370" s="44" t="s">
        <v>2390</v>
      </c>
      <c r="C2370" s="44" t="s">
        <v>2019</v>
      </c>
      <c r="D2370" s="44" t="s">
        <v>1286</v>
      </c>
    </row>
    <row r="2371" spans="1:4">
      <c r="A2371" s="44" t="s">
        <v>2360</v>
      </c>
      <c r="B2371" s="44" t="s">
        <v>2361</v>
      </c>
      <c r="C2371" s="44" t="s">
        <v>2019</v>
      </c>
      <c r="D2371" s="44" t="s">
        <v>1286</v>
      </c>
    </row>
    <row r="2372" spans="1:4">
      <c r="A2372" s="44" t="s">
        <v>2364</v>
      </c>
      <c r="B2372" s="44" t="s">
        <v>2365</v>
      </c>
      <c r="C2372" s="44" t="s">
        <v>2019</v>
      </c>
      <c r="D2372" s="44" t="s">
        <v>1286</v>
      </c>
    </row>
    <row r="2373" spans="1:4">
      <c r="A2373" s="44" t="s">
        <v>2669</v>
      </c>
      <c r="B2373" s="44" t="s">
        <v>2670</v>
      </c>
      <c r="C2373" s="44" t="s">
        <v>2019</v>
      </c>
      <c r="D2373" s="44" t="s">
        <v>1286</v>
      </c>
    </row>
    <row r="2374" spans="1:4">
      <c r="A2374" s="44" t="s">
        <v>2673</v>
      </c>
      <c r="B2374" s="44" t="s">
        <v>2674</v>
      </c>
      <c r="C2374" s="44" t="s">
        <v>2019</v>
      </c>
      <c r="D2374" s="44" t="s">
        <v>1286</v>
      </c>
    </row>
    <row r="2375" spans="1:4">
      <c r="A2375" s="44" t="s">
        <v>2661</v>
      </c>
      <c r="B2375" s="44" t="s">
        <v>2662</v>
      </c>
      <c r="C2375" s="44" t="s">
        <v>2019</v>
      </c>
      <c r="D2375" s="44" t="s">
        <v>1286</v>
      </c>
    </row>
    <row r="2376" spans="1:4">
      <c r="A2376" s="44" t="s">
        <v>2665</v>
      </c>
      <c r="B2376" s="44" t="s">
        <v>2666</v>
      </c>
      <c r="C2376" s="44" t="s">
        <v>2019</v>
      </c>
      <c r="D2376" s="44" t="s">
        <v>1286</v>
      </c>
    </row>
    <row r="2377" spans="1:4">
      <c r="A2377" s="44" t="s">
        <v>2379</v>
      </c>
      <c r="B2377" s="44" t="s">
        <v>2380</v>
      </c>
      <c r="C2377" s="44" t="s">
        <v>2019</v>
      </c>
      <c r="D2377" s="44" t="s">
        <v>1286</v>
      </c>
    </row>
    <row r="2378" spans="1:4">
      <c r="A2378" s="44" t="s">
        <v>2383</v>
      </c>
      <c r="B2378" s="44" t="s">
        <v>2384</v>
      </c>
      <c r="C2378" s="44" t="s">
        <v>2019</v>
      </c>
      <c r="D2378" s="44" t="s">
        <v>1286</v>
      </c>
    </row>
    <row r="2379" spans="1:4">
      <c r="A2379" s="44" t="s">
        <v>2653</v>
      </c>
      <c r="B2379" s="44" t="s">
        <v>2654</v>
      </c>
      <c r="C2379" s="44" t="s">
        <v>2019</v>
      </c>
      <c r="D2379" s="44" t="s">
        <v>1286</v>
      </c>
    </row>
    <row r="2380" spans="1:4">
      <c r="A2380" s="44" t="s">
        <v>2657</v>
      </c>
      <c r="B2380" s="44" t="s">
        <v>2658</v>
      </c>
      <c r="C2380" s="44" t="s">
        <v>2019</v>
      </c>
      <c r="D2380" s="44" t="s">
        <v>1286</v>
      </c>
    </row>
    <row r="2381" spans="1:4">
      <c r="A2381" s="44" t="s">
        <v>2368</v>
      </c>
      <c r="B2381" s="44" t="s">
        <v>2369</v>
      </c>
      <c r="C2381" s="44" t="s">
        <v>2019</v>
      </c>
      <c r="D2381" s="44" t="s">
        <v>1286</v>
      </c>
    </row>
    <row r="2382" spans="1:4">
      <c r="A2382" s="44" t="s">
        <v>2372</v>
      </c>
      <c r="B2382" s="44" t="s">
        <v>2373</v>
      </c>
      <c r="C2382" s="44" t="s">
        <v>2019</v>
      </c>
      <c r="D2382" s="44" t="s">
        <v>1286</v>
      </c>
    </row>
    <row r="2383" spans="1:4">
      <c r="A2383" s="44" t="s">
        <v>2387</v>
      </c>
      <c r="B2383" s="44" t="s">
        <v>2388</v>
      </c>
      <c r="C2383" s="44" t="s">
        <v>2019</v>
      </c>
      <c r="D2383" s="44" t="s">
        <v>1286</v>
      </c>
    </row>
    <row r="2384" spans="1:4">
      <c r="A2384" s="44" t="s">
        <v>2391</v>
      </c>
      <c r="B2384" s="44" t="s">
        <v>2392</v>
      </c>
      <c r="C2384" s="44" t="s">
        <v>2019</v>
      </c>
      <c r="D2384" s="44" t="s">
        <v>1286</v>
      </c>
    </row>
    <row r="2385" spans="1:4">
      <c r="A2385" s="44" t="s">
        <v>2393</v>
      </c>
      <c r="B2385" s="44" t="s">
        <v>2394</v>
      </c>
      <c r="C2385" s="44" t="s">
        <v>2019</v>
      </c>
      <c r="D2385" s="44" t="s">
        <v>1286</v>
      </c>
    </row>
    <row r="2386" spans="1:4">
      <c r="A2386" s="44" t="s">
        <v>2399</v>
      </c>
      <c r="B2386" s="44" t="s">
        <v>2400</v>
      </c>
      <c r="C2386" s="44" t="s">
        <v>2019</v>
      </c>
      <c r="D2386" s="44" t="s">
        <v>1286</v>
      </c>
    </row>
    <row r="2387" spans="1:4">
      <c r="A2387" s="44" t="s">
        <v>2405</v>
      </c>
      <c r="B2387" s="44" t="s">
        <v>2406</v>
      </c>
      <c r="C2387" s="44" t="s">
        <v>2019</v>
      </c>
      <c r="D2387" s="44" t="s">
        <v>1286</v>
      </c>
    </row>
    <row r="2388" spans="1:4">
      <c r="A2388" s="44" t="s">
        <v>2411</v>
      </c>
      <c r="B2388" s="44" t="s">
        <v>2412</v>
      </c>
      <c r="C2388" s="44" t="s">
        <v>2019</v>
      </c>
      <c r="D2388" s="44" t="s">
        <v>1286</v>
      </c>
    </row>
    <row r="2389" spans="1:4">
      <c r="A2389" s="44" t="s">
        <v>1150</v>
      </c>
      <c r="B2389" s="44" t="s">
        <v>1138</v>
      </c>
      <c r="C2389" s="44" t="s">
        <v>1542</v>
      </c>
      <c r="D2389" s="44" t="s">
        <v>1287</v>
      </c>
    </row>
    <row r="2390" spans="1:4">
      <c r="A2390" s="44"/>
      <c r="B2390" s="44"/>
      <c r="C2390" s="44"/>
      <c r="D2390" s="44" t="s">
        <v>505</v>
      </c>
    </row>
    <row r="2391" spans="1:4">
      <c r="A2391" s="44" t="s">
        <v>1151</v>
      </c>
      <c r="B2391" s="44" t="s">
        <v>1139</v>
      </c>
      <c r="C2391" s="44" t="s">
        <v>1542</v>
      </c>
      <c r="D2391" s="44" t="s">
        <v>1287</v>
      </c>
    </row>
    <row r="2392" spans="1:4">
      <c r="A2392" s="44"/>
      <c r="B2392" s="44"/>
      <c r="C2392" s="44"/>
      <c r="D2392" s="44" t="s">
        <v>505</v>
      </c>
    </row>
    <row r="2393" spans="1:4">
      <c r="A2393" s="44" t="s">
        <v>831</v>
      </c>
      <c r="B2393" s="44" t="s">
        <v>813</v>
      </c>
      <c r="C2393" s="44" t="s">
        <v>1542</v>
      </c>
      <c r="D2393" s="44" t="s">
        <v>1287</v>
      </c>
    </row>
    <row r="2394" spans="1:4">
      <c r="A2394" s="44"/>
      <c r="B2394" s="44"/>
      <c r="C2394" s="44"/>
      <c r="D2394" s="44" t="s">
        <v>505</v>
      </c>
    </row>
    <row r="2395" spans="1:4">
      <c r="A2395" s="44" t="s">
        <v>1152</v>
      </c>
      <c r="B2395" s="44" t="s">
        <v>1140</v>
      </c>
      <c r="C2395" s="44" t="s">
        <v>1542</v>
      </c>
      <c r="D2395" s="44" t="s">
        <v>505</v>
      </c>
    </row>
    <row r="2396" spans="1:4">
      <c r="A2396" s="44" t="s">
        <v>835</v>
      </c>
      <c r="B2396" s="44" t="s">
        <v>817</v>
      </c>
      <c r="C2396" s="44" t="s">
        <v>1542</v>
      </c>
      <c r="D2396" s="44" t="s">
        <v>1287</v>
      </c>
    </row>
    <row r="2397" spans="1:4">
      <c r="A2397" s="44"/>
      <c r="B2397" s="44"/>
      <c r="C2397" s="44"/>
      <c r="D2397" s="44" t="s">
        <v>505</v>
      </c>
    </row>
    <row r="2398" spans="1:4">
      <c r="A2398" s="44" t="s">
        <v>1153</v>
      </c>
      <c r="B2398" s="44" t="s">
        <v>1141</v>
      </c>
      <c r="C2398" s="44" t="s">
        <v>1542</v>
      </c>
      <c r="D2398" s="44" t="s">
        <v>505</v>
      </c>
    </row>
    <row r="2399" spans="1:4">
      <c r="A2399" s="44" t="s">
        <v>836</v>
      </c>
      <c r="B2399" s="44" t="s">
        <v>818</v>
      </c>
      <c r="C2399" s="44" t="s">
        <v>1542</v>
      </c>
      <c r="D2399" s="44" t="s">
        <v>1287</v>
      </c>
    </row>
    <row r="2400" spans="1:4">
      <c r="A2400" s="44"/>
      <c r="B2400" s="44"/>
      <c r="C2400" s="44"/>
      <c r="D2400" s="44" t="s">
        <v>505</v>
      </c>
    </row>
    <row r="2401" spans="1:4">
      <c r="A2401" s="44" t="s">
        <v>832</v>
      </c>
      <c r="B2401" s="44" t="s">
        <v>814</v>
      </c>
      <c r="C2401" s="44" t="s">
        <v>1542</v>
      </c>
      <c r="D2401" s="44" t="s">
        <v>1287</v>
      </c>
    </row>
    <row r="2402" spans="1:4">
      <c r="A2402" s="44"/>
      <c r="B2402" s="44"/>
      <c r="C2402" s="44"/>
      <c r="D2402" s="44" t="s">
        <v>505</v>
      </c>
    </row>
    <row r="2403" spans="1:4">
      <c r="A2403" s="44" t="s">
        <v>1154</v>
      </c>
      <c r="B2403" s="44" t="s">
        <v>1142</v>
      </c>
      <c r="C2403" s="44" t="s">
        <v>1542</v>
      </c>
      <c r="D2403" s="44" t="s">
        <v>1287</v>
      </c>
    </row>
    <row r="2404" spans="1:4">
      <c r="A2404" s="44"/>
      <c r="B2404" s="44"/>
      <c r="C2404" s="44"/>
      <c r="D2404" s="44" t="s">
        <v>505</v>
      </c>
    </row>
    <row r="2405" spans="1:4">
      <c r="A2405" s="44" t="s">
        <v>837</v>
      </c>
      <c r="B2405" s="44" t="s">
        <v>819</v>
      </c>
      <c r="C2405" s="44" t="s">
        <v>1542</v>
      </c>
      <c r="D2405" s="44" t="s">
        <v>1287</v>
      </c>
    </row>
    <row r="2406" spans="1:4">
      <c r="A2406" s="44"/>
      <c r="B2406" s="44"/>
      <c r="C2406" s="44"/>
      <c r="D2406" s="44" t="s">
        <v>505</v>
      </c>
    </row>
    <row r="2407" spans="1:4">
      <c r="A2407" s="44" t="s">
        <v>1155</v>
      </c>
      <c r="B2407" s="44" t="s">
        <v>1143</v>
      </c>
      <c r="C2407" s="44" t="s">
        <v>1542</v>
      </c>
      <c r="D2407" s="44" t="s">
        <v>1287</v>
      </c>
    </row>
    <row r="2408" spans="1:4">
      <c r="A2408" s="44"/>
      <c r="B2408" s="44"/>
      <c r="C2408" s="44"/>
      <c r="D2408" s="44" t="s">
        <v>505</v>
      </c>
    </row>
    <row r="2409" spans="1:4">
      <c r="A2409" s="44" t="s">
        <v>1293</v>
      </c>
      <c r="B2409" s="44" t="s">
        <v>1144</v>
      </c>
      <c r="C2409" s="44" t="s">
        <v>1542</v>
      </c>
      <c r="D2409" s="44" t="s">
        <v>1287</v>
      </c>
    </row>
    <row r="2410" spans="1:4">
      <c r="A2410" s="44"/>
      <c r="B2410" s="44"/>
      <c r="C2410" s="44"/>
      <c r="D2410" s="44" t="s">
        <v>505</v>
      </c>
    </row>
    <row r="2411" spans="1:4">
      <c r="A2411" s="44" t="s">
        <v>1156</v>
      </c>
      <c r="B2411" s="44" t="s">
        <v>1145</v>
      </c>
      <c r="C2411" s="44" t="s">
        <v>1542</v>
      </c>
      <c r="D2411" s="44" t="s">
        <v>1287</v>
      </c>
    </row>
    <row r="2412" spans="1:4">
      <c r="A2412" s="44"/>
      <c r="B2412" s="44"/>
      <c r="C2412" s="44"/>
      <c r="D2412" s="44" t="s">
        <v>505</v>
      </c>
    </row>
    <row r="2413" spans="1:4">
      <c r="A2413" s="44" t="s">
        <v>833</v>
      </c>
      <c r="B2413" s="44" t="s">
        <v>815</v>
      </c>
      <c r="C2413" s="44" t="s">
        <v>1542</v>
      </c>
      <c r="D2413" s="44" t="s">
        <v>1287</v>
      </c>
    </row>
    <row r="2414" spans="1:4">
      <c r="A2414" s="44"/>
      <c r="B2414" s="44"/>
      <c r="C2414" s="44"/>
      <c r="D2414" s="44" t="s">
        <v>505</v>
      </c>
    </row>
    <row r="2415" spans="1:4">
      <c r="A2415" s="44" t="s">
        <v>1157</v>
      </c>
      <c r="B2415" s="44" t="s">
        <v>1146</v>
      </c>
      <c r="C2415" s="44" t="s">
        <v>1542</v>
      </c>
      <c r="D2415" s="44" t="s">
        <v>505</v>
      </c>
    </row>
    <row r="2416" spans="1:4">
      <c r="A2416" s="44" t="s">
        <v>830</v>
      </c>
      <c r="B2416" s="44" t="s">
        <v>812</v>
      </c>
      <c r="C2416" s="44" t="s">
        <v>1542</v>
      </c>
      <c r="D2416" s="44" t="s">
        <v>1287</v>
      </c>
    </row>
    <row r="2417" spans="1:4">
      <c r="A2417" s="44"/>
      <c r="B2417" s="44"/>
      <c r="C2417" s="44"/>
      <c r="D2417" s="44" t="s">
        <v>505</v>
      </c>
    </row>
    <row r="2418" spans="1:4">
      <c r="A2418" s="44" t="s">
        <v>1158</v>
      </c>
      <c r="B2418" s="44" t="s">
        <v>1147</v>
      </c>
      <c r="C2418" s="44" t="s">
        <v>1542</v>
      </c>
      <c r="D2418" s="44" t="s">
        <v>505</v>
      </c>
    </row>
    <row r="2419" spans="1:4">
      <c r="A2419" s="44" t="s">
        <v>834</v>
      </c>
      <c r="B2419" s="44" t="s">
        <v>816</v>
      </c>
      <c r="C2419" s="44" t="s">
        <v>1542</v>
      </c>
      <c r="D2419" s="44" t="s">
        <v>1287</v>
      </c>
    </row>
    <row r="2420" spans="1:4">
      <c r="A2420" s="44"/>
      <c r="B2420" s="44"/>
      <c r="C2420" s="44"/>
      <c r="D2420" s="44" t="s">
        <v>505</v>
      </c>
    </row>
    <row r="2421" spans="1:4">
      <c r="A2421" s="44" t="s">
        <v>839</v>
      </c>
      <c r="B2421" s="44" t="s">
        <v>823</v>
      </c>
      <c r="C2421" s="44" t="s">
        <v>1542</v>
      </c>
      <c r="D2421" s="44" t="s">
        <v>1287</v>
      </c>
    </row>
    <row r="2422" spans="1:4">
      <c r="A2422" s="44"/>
      <c r="B2422" s="44"/>
      <c r="C2422" s="44"/>
      <c r="D2422" s="44" t="s">
        <v>505</v>
      </c>
    </row>
    <row r="2423" spans="1:4">
      <c r="A2423" s="44" t="s">
        <v>1159</v>
      </c>
      <c r="B2423" s="44" t="s">
        <v>1148</v>
      </c>
      <c r="C2423" s="44" t="s">
        <v>1542</v>
      </c>
      <c r="D2423" s="44" t="s">
        <v>1287</v>
      </c>
    </row>
    <row r="2424" spans="1:4">
      <c r="A2424" s="44"/>
      <c r="B2424" s="44"/>
      <c r="C2424" s="44"/>
      <c r="D2424" s="44" t="s">
        <v>505</v>
      </c>
    </row>
    <row r="2425" spans="1:4">
      <c r="A2425" s="44" t="s">
        <v>840</v>
      </c>
      <c r="B2425" s="44" t="s">
        <v>824</v>
      </c>
      <c r="C2425" s="44" t="s">
        <v>1542</v>
      </c>
      <c r="D2425" s="44" t="s">
        <v>1287</v>
      </c>
    </row>
    <row r="2426" spans="1:4">
      <c r="A2426" s="44"/>
      <c r="B2426" s="44"/>
      <c r="C2426" s="44"/>
      <c r="D2426" s="44" t="s">
        <v>505</v>
      </c>
    </row>
    <row r="2427" spans="1:4">
      <c r="A2427" s="44" t="s">
        <v>1160</v>
      </c>
      <c r="B2427" s="44" t="s">
        <v>1149</v>
      </c>
      <c r="C2427" s="44" t="s">
        <v>1542</v>
      </c>
      <c r="D2427" s="44" t="s">
        <v>1287</v>
      </c>
    </row>
    <row r="2428" spans="1:4">
      <c r="A2428" s="44"/>
      <c r="B2428" s="44"/>
      <c r="C2428" s="44"/>
      <c r="D2428" s="44" t="s">
        <v>505</v>
      </c>
    </row>
    <row r="2429" spans="1:4">
      <c r="A2429" s="44" t="s">
        <v>841</v>
      </c>
      <c r="B2429" s="44" t="s">
        <v>825</v>
      </c>
      <c r="C2429" s="44" t="s">
        <v>2420</v>
      </c>
      <c r="D2429" s="44" t="s">
        <v>1287</v>
      </c>
    </row>
    <row r="2430" spans="1:4">
      <c r="A2430" s="44" t="s">
        <v>838</v>
      </c>
      <c r="B2430" s="44" t="s">
        <v>822</v>
      </c>
      <c r="C2430" s="44" t="s">
        <v>2420</v>
      </c>
      <c r="D2430" s="44" t="s">
        <v>1287</v>
      </c>
    </row>
    <row r="2431" spans="1:4">
      <c r="A2431" s="44" t="s">
        <v>564</v>
      </c>
      <c r="B2431" s="44" t="s">
        <v>565</v>
      </c>
      <c r="C2431" s="44" t="s">
        <v>2420</v>
      </c>
      <c r="D2431" s="44" t="s">
        <v>1287</v>
      </c>
    </row>
    <row r="2432" spans="1:4">
      <c r="A2432" s="44" t="s">
        <v>829</v>
      </c>
      <c r="B2432" s="44" t="s">
        <v>811</v>
      </c>
      <c r="C2432" s="44" t="s">
        <v>2420</v>
      </c>
      <c r="D2432" s="44" t="s">
        <v>1287</v>
      </c>
    </row>
    <row r="2433" spans="1:4">
      <c r="A2433" s="44" t="s">
        <v>335</v>
      </c>
      <c r="B2433" s="44" t="s">
        <v>338</v>
      </c>
      <c r="C2433" s="44" t="s">
        <v>2421</v>
      </c>
      <c r="D2433" s="44" t="s">
        <v>2126</v>
      </c>
    </row>
    <row r="2434" spans="1:4">
      <c r="A2434" s="44" t="s">
        <v>336</v>
      </c>
      <c r="B2434" s="44" t="s">
        <v>339</v>
      </c>
      <c r="C2434" s="44" t="s">
        <v>2421</v>
      </c>
      <c r="D2434" s="44" t="s">
        <v>2126</v>
      </c>
    </row>
    <row r="2435" spans="1:4">
      <c r="A2435" s="44" t="s">
        <v>507</v>
      </c>
      <c r="B2435" s="44" t="s">
        <v>828</v>
      </c>
      <c r="C2435" s="44" t="s">
        <v>2421</v>
      </c>
      <c r="D2435" s="44" t="s">
        <v>2126</v>
      </c>
    </row>
    <row r="2436" spans="1:4">
      <c r="A2436" s="44" t="s">
        <v>334</v>
      </c>
      <c r="B2436" s="44" t="s">
        <v>337</v>
      </c>
      <c r="C2436" s="44" t="s">
        <v>2421</v>
      </c>
      <c r="D2436" s="44" t="s">
        <v>2126</v>
      </c>
    </row>
    <row r="2437" spans="1:4">
      <c r="A2437" s="44" t="s">
        <v>508</v>
      </c>
      <c r="B2437" s="44" t="s">
        <v>820</v>
      </c>
      <c r="C2437" s="44" t="s">
        <v>2421</v>
      </c>
      <c r="D2437" s="44" t="s">
        <v>2126</v>
      </c>
    </row>
    <row r="2438" spans="1:4">
      <c r="A2438" s="44" t="s">
        <v>509</v>
      </c>
      <c r="B2438" s="44" t="s">
        <v>826</v>
      </c>
      <c r="C2438" s="44" t="s">
        <v>2421</v>
      </c>
      <c r="D2438" s="44" t="s">
        <v>2126</v>
      </c>
    </row>
    <row r="2439" spans="1:4">
      <c r="A2439" s="44" t="s">
        <v>510</v>
      </c>
      <c r="B2439" s="44" t="s">
        <v>827</v>
      </c>
      <c r="C2439" s="44" t="s">
        <v>2421</v>
      </c>
      <c r="D2439" s="44" t="s">
        <v>2126</v>
      </c>
    </row>
    <row r="2440" spans="1:4">
      <c r="A2440" s="45" t="s">
        <v>511</v>
      </c>
      <c r="B2440" s="45" t="s">
        <v>821</v>
      </c>
      <c r="C2440" s="45" t="s">
        <v>2421</v>
      </c>
      <c r="D2440" s="45" t="s">
        <v>2126</v>
      </c>
    </row>
    <row r="2442" spans="1:4">
      <c r="A2442" s="157" t="s">
        <v>118</v>
      </c>
    </row>
  </sheetData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2011-03-11T08:43:20Z</cp:lastPrinted>
  <dcterms:created xsi:type="dcterms:W3CDTF">2008-04-23T07:36:26Z</dcterms:created>
  <dcterms:modified xsi:type="dcterms:W3CDTF">2013-01-18T10:18:21Z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