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75" yWindow="4095" windowWidth="25230" windowHeight="7875" tabRatio="682"/>
  </bookViews>
  <sheets>
    <sheet name="Summary" sheetId="5" r:id="rId1"/>
    <sheet name="XTF Exchange Traded Funds" sheetId="15" r:id="rId2"/>
    <sheet name="XTF - Cascade OTC" sheetId="20" r:id="rId3"/>
    <sheet name="Exchange Traded Commodities" sheetId="21" r:id="rId4"/>
    <sheet name="Exchange Traded Notes" sheetId="22" r:id="rId5"/>
    <sheet name="Designated Sponsors" sheetId="23" r:id="rId6"/>
  </sheets>
  <definedNames>
    <definedName name="_xlnm._FilterDatabase" localSheetId="3" hidden="1">'Exchange Traded Commodities'!$A$6:$Q$276</definedName>
    <definedName name="_xlnm._FilterDatabase" localSheetId="4" hidden="1">'Exchange Traded Notes'!$A$6:$J$141</definedName>
    <definedName name="_xlnm._FilterDatabase" localSheetId="2" hidden="1">'XTF - Cascade OTC'!$A$6:$L$1035</definedName>
    <definedName name="_xlnm._FilterDatabase" localSheetId="1" hidden="1">'XTF Exchange Traded Funds'!$A$6:$IJ$1035</definedName>
    <definedName name="_xlnm.Print_Titles" localSheetId="2">'XTF - Cascade OTC'!$5:$6</definedName>
    <definedName name="_xlnm.Print_Titles" localSheetId="1">'XTF Exchange Traded Funds'!$5:$559</definedName>
  </definedNames>
  <calcPr calcId="145621" calcOnSave="0"/>
</workbook>
</file>

<file path=xl/calcChain.xml><?xml version="1.0" encoding="utf-8"?>
<calcChain xmlns="http://schemas.openxmlformats.org/spreadsheetml/2006/main">
  <c r="K1015" i="20" l="1"/>
  <c r="K1017" i="20"/>
  <c r="K1019" i="20"/>
  <c r="K1021" i="20"/>
  <c r="K1023" i="20"/>
  <c r="K1025" i="20"/>
  <c r="K1027" i="20"/>
  <c r="L344" i="20"/>
  <c r="K1030" i="20"/>
  <c r="K1032" i="20"/>
  <c r="K1034" i="20"/>
  <c r="K616" i="20"/>
  <c r="K158" i="20"/>
  <c r="K479" i="20"/>
  <c r="K295" i="20"/>
  <c r="K682" i="20"/>
  <c r="K796" i="20"/>
  <c r="K797" i="20"/>
  <c r="K320" i="20"/>
  <c r="K580" i="20"/>
  <c r="K42" i="20"/>
  <c r="K449" i="20"/>
  <c r="K702" i="20"/>
  <c r="K717" i="20"/>
  <c r="K798" i="20"/>
  <c r="K596" i="20"/>
  <c r="K611" i="20"/>
  <c r="K391" i="20"/>
  <c r="K598" i="20"/>
  <c r="K323" i="20"/>
  <c r="K538" i="20"/>
  <c r="K92" i="20"/>
  <c r="K196" i="20"/>
  <c r="K799" i="20"/>
  <c r="K693" i="20"/>
  <c r="K298" i="20"/>
  <c r="K588" i="20"/>
  <c r="K492" i="20"/>
  <c r="K655" i="20"/>
  <c r="K126" i="20"/>
  <c r="K750" i="20"/>
  <c r="K179" i="20"/>
  <c r="K262" i="20"/>
  <c r="K329" i="20"/>
  <c r="K402" i="20"/>
  <c r="K800" i="20"/>
  <c r="K426" i="20"/>
  <c r="K552" i="20"/>
  <c r="K696" i="20"/>
  <c r="K144" i="20"/>
  <c r="K408" i="20"/>
  <c r="K801" i="20"/>
  <c r="K657" i="20"/>
  <c r="K639" i="20"/>
  <c r="K568" i="20"/>
  <c r="K501" i="20"/>
  <c r="K520" i="20"/>
  <c r="K496" i="20"/>
  <c r="K802" i="20"/>
  <c r="K432" i="20"/>
  <c r="K677" i="20"/>
  <c r="K342" i="20"/>
  <c r="K803" i="20"/>
  <c r="K663" i="20"/>
  <c r="K439" i="20"/>
  <c r="K804" i="20"/>
  <c r="K805" i="20"/>
  <c r="K279" i="20"/>
  <c r="K806" i="20"/>
  <c r="K645" i="20"/>
  <c r="K250" i="20"/>
  <c r="K441" i="20"/>
  <c r="K807" i="20"/>
  <c r="K742" i="20"/>
  <c r="K508" i="20"/>
  <c r="K808" i="20"/>
  <c r="K809" i="20"/>
  <c r="K810" i="20"/>
  <c r="K301" i="20"/>
  <c r="K601" i="20"/>
  <c r="K475" i="20"/>
  <c r="K330" i="20"/>
  <c r="K403" i="20"/>
  <c r="K515" i="20"/>
  <c r="K557" i="20"/>
  <c r="K506" i="20"/>
  <c r="K516" i="20"/>
  <c r="K448" i="20"/>
  <c r="K634" i="20"/>
  <c r="K294" i="20"/>
  <c r="K811" i="20"/>
  <c r="K469" i="20"/>
  <c r="K156" i="20"/>
  <c r="K456" i="20"/>
  <c r="K437" i="20"/>
  <c r="K466" i="20"/>
  <c r="K482" i="20"/>
  <c r="K624" i="20"/>
  <c r="K498" i="20"/>
  <c r="K653" i="20"/>
  <c r="K51" i="20"/>
  <c r="K195" i="20"/>
  <c r="K446" i="20"/>
  <c r="K812" i="20"/>
  <c r="K813" i="20"/>
  <c r="K527" i="20"/>
  <c r="K814" i="20"/>
  <c r="K528" i="20"/>
  <c r="K431" i="20"/>
  <c r="K380" i="20"/>
  <c r="K815" i="20"/>
  <c r="K387" i="20"/>
  <c r="K650" i="20"/>
  <c r="K577" i="20"/>
  <c r="K518" i="20"/>
  <c r="K478" i="20"/>
  <c r="K761" i="20"/>
  <c r="K629" i="20"/>
  <c r="K532" i="20"/>
  <c r="K349" i="20"/>
  <c r="K635" i="20"/>
  <c r="K816" i="20"/>
  <c r="K549" i="20"/>
  <c r="K817" i="20"/>
  <c r="K633" i="20"/>
  <c r="K288" i="20"/>
  <c r="K818" i="20"/>
  <c r="K819" i="20"/>
  <c r="K766" i="20"/>
  <c r="K820" i="20"/>
  <c r="K821" i="20"/>
  <c r="K109" i="20"/>
  <c r="K474" i="20"/>
  <c r="K526" i="20"/>
  <c r="K656" i="20"/>
  <c r="K182" i="20"/>
  <c r="K822" i="20"/>
  <c r="K752" i="20"/>
  <c r="K282" i="20"/>
  <c r="K575" i="20"/>
  <c r="K823" i="20"/>
  <c r="K618" i="20"/>
  <c r="K465" i="20"/>
  <c r="K593" i="20"/>
  <c r="K569" i="20"/>
  <c r="K661" i="20"/>
  <c r="K584" i="20"/>
  <c r="K710" i="20"/>
  <c r="K824" i="20"/>
  <c r="K825" i="20"/>
  <c r="K405" i="20"/>
  <c r="K424" i="20"/>
  <c r="K485" i="20"/>
  <c r="K550" i="20"/>
  <c r="K592" i="20"/>
  <c r="K826" i="20"/>
  <c r="K523" i="20"/>
  <c r="K720" i="20"/>
  <c r="K827" i="20"/>
  <c r="K586" i="20"/>
  <c r="K436" i="20"/>
  <c r="K512" i="20"/>
  <c r="K659" i="20"/>
  <c r="K521" i="20"/>
  <c r="K709" i="20"/>
  <c r="K597" i="20"/>
  <c r="K514" i="20"/>
  <c r="K686" i="20"/>
  <c r="K615" i="20"/>
  <c r="K460" i="20"/>
  <c r="K507" i="20"/>
  <c r="K608" i="20"/>
  <c r="K730" i="20"/>
  <c r="K548" i="20"/>
  <c r="K481" i="20"/>
  <c r="K562" i="20"/>
  <c r="K551" i="20"/>
  <c r="K828" i="20"/>
  <c r="K829" i="20"/>
  <c r="K767" i="20"/>
  <c r="K309" i="20"/>
  <c r="K830" i="20"/>
  <c r="K699" i="20"/>
  <c r="K679" i="20"/>
  <c r="K452" i="20"/>
  <c r="K831" i="20"/>
  <c r="K443" i="20"/>
  <c r="K489" i="20"/>
  <c r="K261" i="20"/>
  <c r="K531" i="20"/>
  <c r="K519" i="20"/>
  <c r="K687" i="20"/>
  <c r="K676" i="20"/>
  <c r="K533" i="20"/>
  <c r="K665" i="20"/>
  <c r="K112" i="20"/>
  <c r="K401" i="20"/>
  <c r="K694" i="20"/>
  <c r="K249" i="20"/>
  <c r="K832" i="20"/>
  <c r="K833" i="20"/>
  <c r="K834" i="20"/>
  <c r="K723" i="20"/>
  <c r="K835" i="20"/>
  <c r="K706" i="20"/>
  <c r="K393" i="20"/>
  <c r="K488" i="20"/>
  <c r="K563" i="20"/>
  <c r="K585" i="20"/>
  <c r="K836" i="20"/>
  <c r="K837" i="20"/>
  <c r="K476" i="20"/>
  <c r="K556" i="20"/>
  <c r="K459" i="20"/>
  <c r="K571" i="20"/>
  <c r="K713" i="20"/>
  <c r="K565" i="20"/>
  <c r="K304" i="20"/>
  <c r="K599" i="20"/>
  <c r="K208" i="20"/>
  <c r="K567" i="20"/>
  <c r="K838" i="20"/>
  <c r="K560" i="20"/>
  <c r="K590" i="20"/>
  <c r="K660" i="20"/>
  <c r="K606" i="20"/>
  <c r="K579" i="20"/>
  <c r="K754" i="20"/>
  <c r="K733" i="20"/>
  <c r="K429" i="20"/>
  <c r="K566" i="20"/>
  <c r="K627" i="20"/>
  <c r="K578" i="20"/>
  <c r="K554" i="20"/>
  <c r="K839" i="20"/>
  <c r="K198" i="20"/>
  <c r="K704" i="20"/>
  <c r="K284" i="20"/>
  <c r="K169" i="20"/>
  <c r="K467" i="20"/>
  <c r="K840" i="20"/>
  <c r="K841" i="20"/>
  <c r="K352" i="20"/>
  <c r="K842" i="20"/>
  <c r="K292" i="20"/>
  <c r="K843" i="20"/>
  <c r="K434" i="20"/>
  <c r="K844" i="20"/>
  <c r="K845" i="20"/>
  <c r="K846" i="20"/>
  <c r="K573" i="20"/>
  <c r="K847" i="20"/>
  <c r="K210" i="20"/>
  <c r="K442" i="20"/>
  <c r="K848" i="20"/>
  <c r="K678" i="20"/>
  <c r="K553" i="20"/>
  <c r="K692" i="20"/>
  <c r="K559" i="20"/>
  <c r="K689" i="20"/>
  <c r="K849" i="20"/>
  <c r="K850" i="20"/>
  <c r="K851" i="20"/>
  <c r="K360" i="20"/>
  <c r="K267" i="20"/>
  <c r="K852" i="20"/>
  <c r="K604" i="20"/>
  <c r="K389" i="20"/>
  <c r="K664" i="20"/>
  <c r="K607" i="20"/>
  <c r="K853" i="20"/>
  <c r="K854" i="20"/>
  <c r="K690" i="20"/>
  <c r="K510" i="20"/>
  <c r="K572" i="20"/>
  <c r="K695" i="20"/>
  <c r="K855" i="20"/>
  <c r="K739" i="20"/>
  <c r="K691" i="20"/>
  <c r="K856" i="20"/>
  <c r="K673" i="20"/>
  <c r="K857" i="20"/>
  <c r="K858" i="20"/>
  <c r="K628" i="20"/>
  <c r="K594" i="20"/>
  <c r="K641" i="20"/>
  <c r="K160" i="20"/>
  <c r="K253" i="20"/>
  <c r="K493" i="20"/>
  <c r="K614" i="20"/>
  <c r="K756" i="20"/>
  <c r="K859" i="20"/>
  <c r="K625" i="20"/>
  <c r="K705" i="20"/>
  <c r="K860" i="20"/>
  <c r="K170" i="20"/>
  <c r="K621" i="20"/>
  <c r="K719" i="20"/>
  <c r="K674" i="20"/>
  <c r="K451" i="20"/>
  <c r="K747" i="20"/>
  <c r="K861" i="20"/>
  <c r="K862" i="20"/>
  <c r="K743" i="20"/>
  <c r="K623" i="20"/>
  <c r="K610" i="20"/>
  <c r="K863" i="20"/>
  <c r="K243" i="20"/>
  <c r="K671" i="20"/>
  <c r="K561" i="20"/>
  <c r="K558" i="20"/>
  <c r="K612" i="20"/>
  <c r="K632" i="20"/>
  <c r="K617" i="20"/>
  <c r="K864" i="20"/>
  <c r="K331" i="20"/>
  <c r="K644" i="20"/>
  <c r="K758" i="20"/>
  <c r="K865" i="20"/>
  <c r="K866" i="20"/>
  <c r="K591" i="20"/>
  <c r="K867" i="20"/>
  <c r="K726" i="20"/>
  <c r="K354" i="20"/>
  <c r="K868" i="20"/>
  <c r="K869" i="20"/>
  <c r="K675" i="20"/>
  <c r="K638" i="20"/>
  <c r="K870" i="20"/>
  <c r="K745" i="20"/>
  <c r="K600" i="20"/>
  <c r="K871" i="20"/>
  <c r="K872" i="20"/>
  <c r="K658" i="20"/>
  <c r="K711" i="20"/>
  <c r="K455" i="20"/>
  <c r="K684" i="20"/>
  <c r="K873" i="20"/>
  <c r="K647" i="20"/>
  <c r="K651" i="20"/>
  <c r="K874" i="20"/>
  <c r="K398" i="20"/>
  <c r="K642" i="20"/>
  <c r="K875" i="20"/>
  <c r="K307" i="20"/>
  <c r="K654" i="20"/>
  <c r="K876" i="20"/>
  <c r="K877" i="20"/>
  <c r="K878" i="20"/>
  <c r="K879" i="20"/>
  <c r="K741" i="20"/>
  <c r="K880" i="20"/>
  <c r="K881" i="20"/>
  <c r="K203" i="20"/>
  <c r="K882" i="20"/>
  <c r="K473" i="20"/>
  <c r="K883" i="20"/>
  <c r="K884" i="20"/>
  <c r="K885" i="20"/>
  <c r="K886" i="20"/>
  <c r="K648" i="20"/>
  <c r="K887" i="20"/>
  <c r="K888" i="20"/>
  <c r="K889" i="20"/>
  <c r="K890" i="20"/>
  <c r="K891" i="20"/>
  <c r="K736" i="20"/>
  <c r="K353" i="20"/>
  <c r="K892" i="20"/>
  <c r="K545" i="20"/>
  <c r="K893" i="20"/>
  <c r="K662" i="20"/>
  <c r="K636" i="20"/>
  <c r="K681" i="20"/>
  <c r="K668" i="20"/>
  <c r="K894" i="20"/>
  <c r="K895" i="20"/>
  <c r="K640" i="20"/>
  <c r="K631" i="20"/>
  <c r="K896" i="20"/>
  <c r="K728" i="20"/>
  <c r="K897" i="20"/>
  <c r="K898" i="20"/>
  <c r="K765" i="20"/>
  <c r="K899" i="20"/>
  <c r="K143" i="20"/>
  <c r="K362" i="20"/>
  <c r="K900" i="20"/>
  <c r="K901" i="20"/>
  <c r="K902" i="20"/>
  <c r="K622" i="20"/>
  <c r="K903" i="20"/>
  <c r="K542" i="20"/>
  <c r="K731" i="20"/>
  <c r="K406" i="20"/>
  <c r="K155" i="20"/>
  <c r="K595" i="20"/>
  <c r="K904" i="20"/>
  <c r="K707" i="20"/>
  <c r="K905" i="20"/>
  <c r="K906" i="20"/>
  <c r="K907" i="20"/>
  <c r="K453" i="20"/>
  <c r="K908" i="20"/>
  <c r="K909" i="20"/>
  <c r="K697" i="20"/>
  <c r="K727" i="20"/>
  <c r="K666" i="20"/>
  <c r="K698" i="20"/>
  <c r="K910" i="20"/>
  <c r="K715" i="20"/>
  <c r="K725" i="20"/>
  <c r="K911" i="20"/>
  <c r="K912" i="20"/>
  <c r="K484" i="20"/>
  <c r="K913" i="20"/>
  <c r="K755" i="20"/>
  <c r="K530" i="20"/>
  <c r="K914" i="20"/>
  <c r="K915" i="20"/>
  <c r="K513" i="20"/>
  <c r="K748" i="20"/>
  <c r="K669" i="20"/>
  <c r="K359" i="20"/>
  <c r="K487" i="20"/>
  <c r="K916" i="20"/>
  <c r="K716" i="20"/>
  <c r="K729" i="20"/>
  <c r="K917" i="20"/>
  <c r="K285" i="20"/>
  <c r="K918" i="20"/>
  <c r="K919" i="20"/>
  <c r="K920" i="20"/>
  <c r="K497" i="20"/>
  <c r="K722" i="20"/>
  <c r="K921" i="20"/>
  <c r="K922" i="20"/>
  <c r="K680" i="20"/>
  <c r="K923" i="20"/>
  <c r="K924" i="20"/>
  <c r="K925" i="20"/>
  <c r="K744" i="20"/>
  <c r="K926" i="20"/>
  <c r="K927" i="20"/>
  <c r="K928" i="20"/>
  <c r="K768" i="20"/>
  <c r="K929" i="20"/>
  <c r="K930" i="20"/>
  <c r="K931" i="20"/>
  <c r="K932" i="20"/>
  <c r="K933" i="20"/>
  <c r="K383" i="20"/>
  <c r="K934" i="20"/>
  <c r="K935" i="20"/>
  <c r="K936" i="20"/>
  <c r="K937" i="20"/>
  <c r="K938" i="20"/>
  <c r="K939" i="20"/>
  <c r="K940" i="20"/>
  <c r="K735" i="20"/>
  <c r="K504" i="20"/>
  <c r="K746" i="20"/>
  <c r="K941" i="20"/>
  <c r="K942" i="20"/>
  <c r="K943" i="20"/>
  <c r="K944" i="20"/>
  <c r="K945" i="20"/>
  <c r="K946" i="20"/>
  <c r="K947" i="20"/>
  <c r="K948" i="20"/>
  <c r="K949" i="20"/>
  <c r="K950" i="20"/>
  <c r="K951" i="20"/>
  <c r="K740" i="20"/>
  <c r="K753" i="20"/>
  <c r="K952" i="20"/>
  <c r="K751" i="20"/>
  <c r="K953" i="20"/>
  <c r="K954" i="20"/>
  <c r="K760" i="20"/>
  <c r="K955" i="20"/>
  <c r="K757" i="20"/>
  <c r="K956" i="20"/>
  <c r="K762" i="20"/>
  <c r="K763" i="20"/>
  <c r="K957" i="20"/>
  <c r="K450" i="20"/>
  <c r="K958" i="20"/>
  <c r="K959" i="20"/>
  <c r="K960" i="20"/>
  <c r="K961" i="20"/>
  <c r="K962" i="20"/>
  <c r="K963" i="20"/>
  <c r="K964" i="20"/>
  <c r="K965" i="20"/>
  <c r="K966" i="20"/>
  <c r="K967" i="20"/>
  <c r="K454" i="20"/>
  <c r="K968" i="20"/>
  <c r="K969" i="20"/>
  <c r="K734" i="20"/>
  <c r="K525" i="20"/>
  <c r="K970" i="20"/>
  <c r="K971" i="20"/>
  <c r="K509" i="20"/>
  <c r="K972" i="20"/>
  <c r="K973" i="20"/>
  <c r="K703" i="20"/>
  <c r="K974" i="20"/>
  <c r="K975" i="20"/>
  <c r="K976" i="20"/>
  <c r="K977" i="20"/>
  <c r="K978" i="20"/>
  <c r="K979" i="20"/>
  <c r="K980" i="20"/>
  <c r="K981" i="20"/>
  <c r="K982" i="20"/>
  <c r="K983" i="20"/>
  <c r="K984" i="20"/>
  <c r="K985" i="20"/>
  <c r="K986" i="20"/>
  <c r="K987" i="20"/>
  <c r="K988" i="20"/>
  <c r="K989" i="20"/>
  <c r="K990" i="20"/>
  <c r="K991" i="20"/>
  <c r="K992" i="20"/>
  <c r="K444" i="20"/>
  <c r="K993" i="20"/>
  <c r="K994" i="20"/>
  <c r="K995" i="20"/>
  <c r="K996" i="20"/>
  <c r="K997" i="20"/>
  <c r="K998" i="20"/>
  <c r="K999" i="20"/>
  <c r="K1000" i="20"/>
  <c r="K1001" i="20"/>
  <c r="K1002" i="20"/>
  <c r="K1003" i="20"/>
  <c r="K1004" i="20"/>
  <c r="K1005" i="20"/>
  <c r="K1006" i="20"/>
  <c r="K1007" i="20"/>
  <c r="K1008" i="20"/>
  <c r="K1009" i="20"/>
  <c r="K1010" i="20"/>
  <c r="K1011" i="20"/>
  <c r="K1012" i="20"/>
  <c r="K1013" i="20"/>
  <c r="K1014" i="20"/>
  <c r="K1016" i="20"/>
  <c r="K1018" i="20"/>
  <c r="K1020" i="20"/>
  <c r="K1022" i="20"/>
  <c r="K1024" i="20"/>
  <c r="K1026" i="20"/>
  <c r="K1028" i="20"/>
  <c r="K1029" i="20"/>
  <c r="K1031" i="20"/>
  <c r="K1033" i="20"/>
  <c r="L1023" i="20"/>
  <c r="L1024" i="20"/>
  <c r="L1025" i="20"/>
  <c r="L1026" i="20"/>
  <c r="L1027" i="20"/>
  <c r="L1028" i="20"/>
  <c r="L1029" i="20"/>
  <c r="L1030" i="20"/>
  <c r="L1031" i="20"/>
  <c r="L1032" i="20"/>
  <c r="L1033" i="20"/>
  <c r="L1034" i="20"/>
  <c r="L1041" i="20"/>
  <c r="L1042" i="20"/>
  <c r="L1043" i="20"/>
  <c r="L1044" i="20"/>
  <c r="K344" i="20" l="1"/>
  <c r="H1023" i="20" l="1"/>
  <c r="H1024" i="20"/>
  <c r="H1025" i="20"/>
  <c r="H1026" i="20"/>
  <c r="H1027" i="20"/>
  <c r="H1028" i="20"/>
  <c r="H344" i="20"/>
  <c r="H1029" i="20"/>
  <c r="H1030" i="20"/>
  <c r="H1031" i="20"/>
  <c r="H1032" i="20"/>
  <c r="H1033" i="20"/>
  <c r="H1034" i="20"/>
  <c r="H837" i="15"/>
  <c r="H940" i="15"/>
  <c r="H914" i="15"/>
  <c r="H875" i="15"/>
  <c r="H937" i="15"/>
  <c r="H987" i="15"/>
  <c r="H988" i="15"/>
  <c r="H989" i="15"/>
  <c r="H990" i="15"/>
  <c r="H729" i="15"/>
  <c r="H745" i="15"/>
  <c r="H991" i="15"/>
  <c r="H859" i="15"/>
  <c r="H567" i="15"/>
  <c r="H114" i="15"/>
  <c r="M94" i="21" l="1"/>
  <c r="M128" i="21"/>
  <c r="M275" i="21"/>
  <c r="L1020" i="20"/>
  <c r="L1021" i="20"/>
  <c r="L562" i="20"/>
  <c r="L616" i="20"/>
  <c r="L1022" i="20"/>
  <c r="L854" i="20"/>
  <c r="L546" i="20"/>
  <c r="L8" i="20"/>
  <c r="L7" i="20"/>
  <c r="L17" i="20"/>
  <c r="L25" i="20"/>
  <c r="L16" i="20"/>
  <c r="L53" i="20"/>
  <c r="L59" i="20"/>
  <c r="L104" i="20"/>
  <c r="L140" i="20"/>
  <c r="L67" i="20"/>
  <c r="L38" i="20"/>
  <c r="L369" i="20"/>
  <c r="L11" i="20"/>
  <c r="L139" i="20"/>
  <c r="L15" i="20"/>
  <c r="L124" i="20"/>
  <c r="L41" i="20"/>
  <c r="L71" i="20"/>
  <c r="L221" i="20"/>
  <c r="L125" i="20"/>
  <c r="L29" i="20"/>
  <c r="L32" i="20"/>
  <c r="L386" i="20"/>
  <c r="L45" i="20"/>
  <c r="L36" i="20"/>
  <c r="L255" i="20"/>
  <c r="L287" i="20"/>
  <c r="L102" i="20"/>
  <c r="L65" i="20"/>
  <c r="L226" i="20"/>
  <c r="L204" i="20"/>
  <c r="L84" i="20"/>
  <c r="L56" i="20"/>
  <c r="L107" i="20"/>
  <c r="L180" i="20"/>
  <c r="L138" i="20"/>
  <c r="L43" i="20"/>
  <c r="L83" i="20"/>
  <c r="L128" i="20"/>
  <c r="L76" i="20"/>
  <c r="L9" i="20"/>
  <c r="L721" i="20"/>
  <c r="L47" i="20"/>
  <c r="L149" i="20"/>
  <c r="L187" i="20"/>
  <c r="L148" i="20"/>
  <c r="L14" i="20"/>
  <c r="L35" i="20"/>
  <c r="L13" i="20"/>
  <c r="L69" i="20"/>
  <c r="L105" i="20"/>
  <c r="L19" i="20"/>
  <c r="L22" i="20"/>
  <c r="L55" i="20"/>
  <c r="L52" i="20"/>
  <c r="L117" i="20"/>
  <c r="L771" i="20"/>
  <c r="L209" i="20"/>
  <c r="L237" i="20"/>
  <c r="L649" i="20"/>
  <c r="L96" i="20"/>
  <c r="L57" i="20"/>
  <c r="L626" i="20"/>
  <c r="L171" i="20"/>
  <c r="L185" i="20"/>
  <c r="L40" i="20"/>
  <c r="L773" i="20"/>
  <c r="L144" i="20"/>
  <c r="L409" i="20"/>
  <c r="L137" i="20"/>
  <c r="L184" i="20"/>
  <c r="L259" i="20"/>
  <c r="L672" i="20"/>
  <c r="L205" i="20"/>
  <c r="L193" i="20"/>
  <c r="L244" i="20"/>
  <c r="L356" i="20"/>
  <c r="L264" i="20"/>
  <c r="L177" i="20"/>
  <c r="L81" i="20"/>
  <c r="L21" i="20"/>
  <c r="L72" i="20"/>
  <c r="L94" i="20"/>
  <c r="L89" i="20"/>
  <c r="L10" i="20"/>
  <c r="L336" i="20"/>
  <c r="L50" i="20"/>
  <c r="L136" i="20"/>
  <c r="L332" i="20"/>
  <c r="L213" i="20"/>
  <c r="L64" i="20"/>
  <c r="L100" i="20"/>
  <c r="L539" i="20"/>
  <c r="L145" i="20"/>
  <c r="L191" i="20"/>
  <c r="L216" i="20"/>
  <c r="L468" i="20"/>
  <c r="L289" i="20"/>
  <c r="L273" i="20"/>
  <c r="L68" i="20"/>
  <c r="L49" i="20"/>
  <c r="L305" i="20"/>
  <c r="L229" i="20"/>
  <c r="L252" i="20"/>
  <c r="L764" i="20"/>
  <c r="L286" i="20"/>
  <c r="L147" i="20"/>
  <c r="L87" i="20"/>
  <c r="L163" i="20"/>
  <c r="L234" i="20"/>
  <c r="L416" i="20"/>
  <c r="L97" i="20"/>
  <c r="L54" i="20"/>
  <c r="L28" i="20"/>
  <c r="L134" i="20"/>
  <c r="L212" i="20"/>
  <c r="L314" i="20"/>
  <c r="L502" i="20"/>
  <c r="L189" i="20"/>
  <c r="L218" i="20"/>
  <c r="L341" i="20"/>
  <c r="L258" i="20"/>
  <c r="L74" i="20"/>
  <c r="L328" i="20"/>
  <c r="L166" i="20"/>
  <c r="L18" i="20"/>
  <c r="L108" i="20"/>
  <c r="L379" i="20"/>
  <c r="L133" i="20"/>
  <c r="L80" i="20"/>
  <c r="L173" i="20"/>
  <c r="L111" i="20"/>
  <c r="L127" i="20"/>
  <c r="L423" i="20"/>
  <c r="L175" i="20"/>
  <c r="L319" i="20"/>
  <c r="L290" i="20"/>
  <c r="L233" i="20"/>
  <c r="L75" i="20"/>
  <c r="L239" i="20"/>
  <c r="L66" i="20"/>
  <c r="L399" i="20"/>
  <c r="L168" i="20"/>
  <c r="L119" i="20"/>
  <c r="L122" i="20"/>
  <c r="L770" i="20"/>
  <c r="L131" i="20"/>
  <c r="L637" i="20"/>
  <c r="L302" i="20"/>
  <c r="L150" i="20"/>
  <c r="L358" i="20"/>
  <c r="L300" i="20"/>
  <c r="L34" i="20"/>
  <c r="L404" i="20"/>
  <c r="L46" i="20"/>
  <c r="L90" i="20"/>
  <c r="L176" i="20"/>
  <c r="L247" i="20"/>
  <c r="L269" i="20"/>
  <c r="L265" i="20"/>
  <c r="L121" i="20"/>
  <c r="L828" i="20"/>
  <c r="L223" i="20"/>
  <c r="L440" i="20"/>
  <c r="L343" i="20"/>
  <c r="L201" i="20"/>
  <c r="L472" i="20"/>
  <c r="L501" i="20"/>
  <c r="L116" i="20"/>
  <c r="L787" i="20"/>
  <c r="L157" i="20"/>
  <c r="L322" i="20"/>
  <c r="L785" i="20"/>
  <c r="L351" i="20"/>
  <c r="L152" i="20"/>
  <c r="L231" i="20"/>
  <c r="L774" i="20"/>
  <c r="L685" i="20"/>
  <c r="L281" i="20"/>
  <c r="L368" i="20"/>
  <c r="L318" i="20"/>
  <c r="L313" i="20"/>
  <c r="L161" i="20"/>
  <c r="L505" i="20"/>
  <c r="L33" i="20"/>
  <c r="L268" i="20"/>
  <c r="L172" i="20"/>
  <c r="L44" i="20"/>
  <c r="L380" i="20"/>
  <c r="L346" i="20"/>
  <c r="L103" i="20"/>
  <c r="L30" i="20"/>
  <c r="L291" i="20"/>
  <c r="L301" i="20"/>
  <c r="L228" i="20"/>
  <c r="L202" i="20"/>
  <c r="L776" i="20"/>
  <c r="L118" i="20"/>
  <c r="L263" i="20"/>
  <c r="L23" i="20"/>
  <c r="L385" i="20"/>
  <c r="L480" i="20"/>
  <c r="L154" i="20"/>
  <c r="L162" i="20"/>
  <c r="L186" i="20"/>
  <c r="L582" i="20"/>
  <c r="L141" i="20"/>
  <c r="L31" i="20"/>
  <c r="L215" i="20"/>
  <c r="L63" i="20"/>
  <c r="L570" i="20"/>
  <c r="L783" i="20"/>
  <c r="L490" i="20"/>
  <c r="L280" i="20"/>
  <c r="L691" i="20"/>
  <c r="L272" i="20"/>
  <c r="L293" i="20"/>
  <c r="L219" i="20"/>
  <c r="L347" i="20"/>
  <c r="L483" i="20"/>
  <c r="L348" i="20"/>
  <c r="L392" i="20"/>
  <c r="L790" i="20"/>
  <c r="L532" i="20"/>
  <c r="L277" i="20"/>
  <c r="L512" i="20"/>
  <c r="L146" i="20"/>
  <c r="L357" i="20"/>
  <c r="L471" i="20"/>
  <c r="L541" i="20"/>
  <c r="L602" i="20"/>
  <c r="L619" i="20"/>
  <c r="L827" i="20"/>
  <c r="L129" i="20"/>
  <c r="L61" i="20"/>
  <c r="L98" i="20"/>
  <c r="L421" i="20"/>
  <c r="L780" i="20"/>
  <c r="L375" i="20"/>
  <c r="L70" i="20"/>
  <c r="L605" i="20"/>
  <c r="L620" i="20"/>
  <c r="L810" i="20"/>
  <c r="L809" i="20"/>
  <c r="L574" i="20"/>
  <c r="L856" i="20"/>
  <c r="L775" i="20"/>
  <c r="L499" i="20"/>
  <c r="L396" i="20"/>
  <c r="L181" i="20"/>
  <c r="L317" i="20"/>
  <c r="L194" i="20"/>
  <c r="L665" i="20"/>
  <c r="L370" i="20"/>
  <c r="L796" i="20"/>
  <c r="L159" i="20"/>
  <c r="L190" i="20"/>
  <c r="L200" i="20"/>
  <c r="L26" i="20"/>
  <c r="L693" i="20"/>
  <c r="L316" i="20"/>
  <c r="L363" i="20"/>
  <c r="L781" i="20"/>
  <c r="L327" i="20"/>
  <c r="L288" i="20"/>
  <c r="L297" i="20"/>
  <c r="L195" i="20"/>
  <c r="L382" i="20"/>
  <c r="L77" i="20"/>
  <c r="L749" i="20"/>
  <c r="L230" i="20"/>
  <c r="L673" i="20"/>
  <c r="L710" i="20"/>
  <c r="L635" i="20"/>
  <c r="L299" i="20"/>
  <c r="L609" i="20"/>
  <c r="L413" i="20"/>
  <c r="L857" i="20"/>
  <c r="L114" i="20"/>
  <c r="L601" i="20"/>
  <c r="L306" i="20"/>
  <c r="L27" i="20"/>
  <c r="L374" i="20"/>
  <c r="L91" i="20"/>
  <c r="L355" i="20"/>
  <c r="L79" i="20"/>
  <c r="L779" i="20"/>
  <c r="L130" i="20"/>
  <c r="L428" i="20"/>
  <c r="L858" i="20"/>
  <c r="L700" i="20"/>
  <c r="L422" i="20"/>
  <c r="L659" i="20"/>
  <c r="L714" i="20"/>
  <c r="L420" i="20"/>
  <c r="L435" i="20"/>
  <c r="L683" i="20"/>
  <c r="L390" i="20"/>
  <c r="L232" i="20"/>
  <c r="L192" i="20"/>
  <c r="L378" i="20"/>
  <c r="L603" i="20"/>
  <c r="L628" i="20"/>
  <c r="L594" i="20"/>
  <c r="L641" i="20"/>
  <c r="L160" i="20"/>
  <c r="L73" i="20"/>
  <c r="L794" i="20"/>
  <c r="L225" i="20"/>
  <c r="L110" i="20"/>
  <c r="L274" i="20"/>
  <c r="L536" i="20"/>
  <c r="L260" i="20"/>
  <c r="L418" i="20"/>
  <c r="L535" i="20"/>
  <c r="L197" i="20"/>
  <c r="L630" i="20"/>
  <c r="L583" i="20"/>
  <c r="L593" i="20"/>
  <c r="L253" i="20"/>
  <c r="L543" i="20"/>
  <c r="L361" i="20"/>
  <c r="L388" i="20"/>
  <c r="L493" i="20"/>
  <c r="L227" i="20"/>
  <c r="L506" i="20"/>
  <c r="L614" i="20"/>
  <c r="L805" i="20"/>
  <c r="L236" i="20"/>
  <c r="L217" i="20"/>
  <c r="L99" i="20"/>
  <c r="L400" i="20"/>
  <c r="L262" i="20"/>
  <c r="L120" i="20"/>
  <c r="L756" i="20"/>
  <c r="L859" i="20"/>
  <c r="L402" i="20"/>
  <c r="L551" i="20"/>
  <c r="L477" i="20"/>
  <c r="L625" i="20"/>
  <c r="L417" i="20"/>
  <c r="L164" i="20"/>
  <c r="L132" i="20"/>
  <c r="L381" i="20"/>
  <c r="L153" i="20"/>
  <c r="L340" i="20"/>
  <c r="L242" i="20"/>
  <c r="L245" i="20"/>
  <c r="L365" i="20"/>
  <c r="L222" i="20"/>
  <c r="L325" i="20"/>
  <c r="L366" i="20"/>
  <c r="L419" i="20"/>
  <c r="L48" i="20"/>
  <c r="L86" i="20"/>
  <c r="L705" i="20"/>
  <c r="L598" i="20"/>
  <c r="L142" i="20"/>
  <c r="L334" i="20"/>
  <c r="L860" i="20"/>
  <c r="L266" i="20"/>
  <c r="L82" i="20"/>
  <c r="L170" i="20"/>
  <c r="L786" i="20"/>
  <c r="L537" i="20"/>
  <c r="L769" i="20"/>
  <c r="L723" i="20"/>
  <c r="L20" i="20"/>
  <c r="L656" i="20"/>
  <c r="L806" i="20"/>
  <c r="L199" i="20"/>
  <c r="L437" i="20"/>
  <c r="L350" i="20"/>
  <c r="L588" i="20"/>
  <c r="L446" i="20"/>
  <c r="L529" i="20"/>
  <c r="L275" i="20"/>
  <c r="L544" i="20"/>
  <c r="L282" i="20"/>
  <c r="L320" i="20"/>
  <c r="L621" i="20"/>
  <c r="L339" i="20"/>
  <c r="L495" i="20"/>
  <c r="L498" i="20"/>
  <c r="L298" i="20"/>
  <c r="L224" i="20"/>
  <c r="L500" i="20"/>
  <c r="L670" i="20"/>
  <c r="L667" i="20"/>
  <c r="L135" i="20"/>
  <c r="L811" i="20"/>
  <c r="L549" i="20"/>
  <c r="L407" i="20"/>
  <c r="L527" i="20"/>
  <c r="L719" i="20"/>
  <c r="L469" i="20"/>
  <c r="L415" i="20"/>
  <c r="L589" i="20"/>
  <c r="L377" i="20"/>
  <c r="L246" i="20"/>
  <c r="L445" i="20"/>
  <c r="L310" i="20"/>
  <c r="L555" i="20"/>
  <c r="L296" i="20"/>
  <c r="L123" i="20"/>
  <c r="L797" i="20"/>
  <c r="L449" i="20"/>
  <c r="L674" i="20"/>
  <c r="L663" i="20"/>
  <c r="L607" i="20"/>
  <c r="L360" i="20"/>
  <c r="L853" i="20"/>
  <c r="L808" i="20"/>
  <c r="L151" i="20"/>
  <c r="L701" i="20"/>
  <c r="L182" i="20"/>
  <c r="L822" i="20"/>
  <c r="L451" i="20"/>
  <c r="L460" i="20"/>
  <c r="L524" i="20"/>
  <c r="L95" i="20"/>
  <c r="L747" i="20"/>
  <c r="L708" i="20"/>
  <c r="L861" i="20"/>
  <c r="L761" i="20"/>
  <c r="L488" i="20"/>
  <c r="L862" i="20"/>
  <c r="L503" i="20"/>
  <c r="L183" i="20"/>
  <c r="L42" i="20"/>
  <c r="L196" i="20"/>
  <c r="L743" i="20"/>
  <c r="L643" i="20"/>
  <c r="L655" i="20"/>
  <c r="L178" i="20"/>
  <c r="L720" i="20"/>
  <c r="L623" i="20"/>
  <c r="L590" i="20"/>
  <c r="L88" i="20"/>
  <c r="L820" i="20"/>
  <c r="L802" i="20"/>
  <c r="L364" i="20"/>
  <c r="L718" i="20"/>
  <c r="L534" i="20"/>
  <c r="L414" i="20"/>
  <c r="L494" i="20"/>
  <c r="L308" i="20"/>
  <c r="L610" i="20"/>
  <c r="L863" i="20"/>
  <c r="L345" i="20"/>
  <c r="L518" i="20"/>
  <c r="L702" i="20"/>
  <c r="L443" i="20"/>
  <c r="L486" i="20"/>
  <c r="L294" i="20"/>
  <c r="L461" i="20"/>
  <c r="L391" i="20"/>
  <c r="L732" i="20"/>
  <c r="L547" i="20"/>
  <c r="L324" i="20"/>
  <c r="L801" i="20"/>
  <c r="L430" i="20"/>
  <c r="L243" i="20"/>
  <c r="L326" i="20"/>
  <c r="L330" i="20"/>
  <c r="L257" i="20"/>
  <c r="L791" i="20"/>
  <c r="L394" i="20"/>
  <c r="L37" i="20"/>
  <c r="L576" i="20"/>
  <c r="L220" i="20"/>
  <c r="L206" i="20"/>
  <c r="L737" i="20"/>
  <c r="L564" i="20"/>
  <c r="L411" i="20"/>
  <c r="L240" i="20"/>
  <c r="L573" i="20"/>
  <c r="L795" i="20"/>
  <c r="L371" i="20"/>
  <c r="L511" i="20"/>
  <c r="L395" i="20"/>
  <c r="L793" i="20"/>
  <c r="L384" i="20"/>
  <c r="L833" i="20"/>
  <c r="L156" i="20"/>
  <c r="L438" i="20"/>
  <c r="L671" i="20"/>
  <c r="L804" i="20"/>
  <c r="L425" i="20"/>
  <c r="L464" i="20"/>
  <c r="L738" i="20"/>
  <c r="L517" i="20"/>
  <c r="L599" i="20"/>
  <c r="L561" i="20"/>
  <c r="L652" i="20"/>
  <c r="L717" i="20"/>
  <c r="L522" i="20"/>
  <c r="L115" i="20"/>
  <c r="L412" i="20"/>
  <c r="L337" i="20"/>
  <c r="L772" i="20"/>
  <c r="L798" i="20"/>
  <c r="L558" i="20"/>
  <c r="L586" i="20"/>
  <c r="L752" i="20"/>
  <c r="L323" i="20"/>
  <c r="L611" i="20"/>
  <c r="L303" i="20"/>
  <c r="L58" i="20"/>
  <c r="L516" i="20"/>
  <c r="L256" i="20"/>
  <c r="L813" i="20"/>
  <c r="L526" i="20"/>
  <c r="L250" i="20"/>
  <c r="L276" i="20"/>
  <c r="L724" i="20"/>
  <c r="L434" i="20"/>
  <c r="L528" i="20"/>
  <c r="L508" i="20"/>
  <c r="L315" i="20"/>
  <c r="L646" i="20"/>
  <c r="L507" i="20"/>
  <c r="L759" i="20"/>
  <c r="L439" i="20"/>
  <c r="L612" i="20"/>
  <c r="L632" i="20"/>
  <c r="L458" i="20"/>
  <c r="L482" i="20"/>
  <c r="L496" i="20"/>
  <c r="L338" i="20"/>
  <c r="L617" i="20"/>
  <c r="L585" i="20"/>
  <c r="L321" i="20"/>
  <c r="L645" i="20"/>
  <c r="L92" i="20"/>
  <c r="L657" i="20"/>
  <c r="L106" i="20"/>
  <c r="L687" i="20"/>
  <c r="L596" i="20"/>
  <c r="L689" i="20"/>
  <c r="L696" i="20"/>
  <c r="L456" i="20"/>
  <c r="L864" i="20"/>
  <c r="L331" i="20"/>
  <c r="L489" i="20"/>
  <c r="L432" i="20"/>
  <c r="L441" i="20"/>
  <c r="L817" i="20"/>
  <c r="L373" i="20"/>
  <c r="L750" i="20"/>
  <c r="L627" i="20"/>
  <c r="L433" i="20"/>
  <c r="L342" i="20"/>
  <c r="L479" i="20"/>
  <c r="L644" i="20"/>
  <c r="L515" i="20"/>
  <c r="L758" i="20"/>
  <c r="L803" i="20"/>
  <c r="L699" i="20"/>
  <c r="L865" i="20"/>
  <c r="L866" i="20"/>
  <c r="L742" i="20"/>
  <c r="L531" i="20"/>
  <c r="L60" i="20"/>
  <c r="L639" i="20"/>
  <c r="L113" i="20"/>
  <c r="L210" i="20"/>
  <c r="L167" i="20"/>
  <c r="L470" i="20"/>
  <c r="L815" i="20"/>
  <c r="L591" i="20"/>
  <c r="L387" i="20"/>
  <c r="L788" i="20"/>
  <c r="L24" i="20"/>
  <c r="L174" i="20"/>
  <c r="L410" i="20"/>
  <c r="L613" i="20"/>
  <c r="L278" i="20"/>
  <c r="L448" i="20"/>
  <c r="L367" i="20"/>
  <c r="L571" i="20"/>
  <c r="L248" i="20"/>
  <c r="L214" i="20"/>
  <c r="L682" i="20"/>
  <c r="L329" i="20"/>
  <c r="L198" i="20"/>
  <c r="L580" i="20"/>
  <c r="L867" i="20"/>
  <c r="L372" i="20"/>
  <c r="L241" i="20"/>
  <c r="L376" i="20"/>
  <c r="L800" i="20"/>
  <c r="L408" i="20"/>
  <c r="L778" i="20"/>
  <c r="L279" i="20"/>
  <c r="L521" i="20"/>
  <c r="L478" i="20"/>
  <c r="L62" i="20"/>
  <c r="L608" i="20"/>
  <c r="L179" i="20"/>
  <c r="L836" i="20"/>
  <c r="L575" i="20"/>
  <c r="L633" i="20"/>
  <c r="L837" i="20"/>
  <c r="L726" i="20"/>
  <c r="L733" i="20"/>
  <c r="L676" i="20"/>
  <c r="L831" i="20"/>
  <c r="L767" i="20"/>
  <c r="L634" i="20"/>
  <c r="L814" i="20"/>
  <c r="L604" i="20"/>
  <c r="L354" i="20"/>
  <c r="L462" i="20"/>
  <c r="L713" i="20"/>
  <c r="L568" i="20"/>
  <c r="L868" i="20"/>
  <c r="L834" i="20"/>
  <c r="L188" i="20"/>
  <c r="L457" i="20"/>
  <c r="L819" i="20"/>
  <c r="L686" i="20"/>
  <c r="L452" i="20"/>
  <c r="L812" i="20"/>
  <c r="L581" i="20"/>
  <c r="L840" i="20"/>
  <c r="L842" i="20"/>
  <c r="L606" i="20"/>
  <c r="L311" i="20"/>
  <c r="L792" i="20"/>
  <c r="L519" i="20"/>
  <c r="L405" i="20"/>
  <c r="L475" i="20"/>
  <c r="L777" i="20"/>
  <c r="L839" i="20"/>
  <c r="L577" i="20"/>
  <c r="L824" i="20"/>
  <c r="L403" i="20"/>
  <c r="L677" i="20"/>
  <c r="L556" i="20"/>
  <c r="L869" i="20"/>
  <c r="L675" i="20"/>
  <c r="L563" i="20"/>
  <c r="L638" i="20"/>
  <c r="L870" i="20"/>
  <c r="L333" i="20"/>
  <c r="L745" i="20"/>
  <c r="L463" i="20"/>
  <c r="L548" i="20"/>
  <c r="L709" i="20"/>
  <c r="L600" i="20"/>
  <c r="L661" i="20"/>
  <c r="L436" i="20"/>
  <c r="L871" i="20"/>
  <c r="L465" i="20"/>
  <c r="L766" i="20"/>
  <c r="L442" i="20"/>
  <c r="L816" i="20"/>
  <c r="L312" i="20"/>
  <c r="L584" i="20"/>
  <c r="L533" i="20"/>
  <c r="L838" i="20"/>
  <c r="L261" i="20"/>
  <c r="L692" i="20"/>
  <c r="L284" i="20"/>
  <c r="L550" i="20"/>
  <c r="L872" i="20"/>
  <c r="L830" i="20"/>
  <c r="L658" i="20"/>
  <c r="L711" i="20"/>
  <c r="L459" i="20"/>
  <c r="L679" i="20"/>
  <c r="L455" i="20"/>
  <c r="L397" i="20"/>
  <c r="L352" i="20"/>
  <c r="L349" i="20"/>
  <c r="L684" i="20"/>
  <c r="L491" i="20"/>
  <c r="L873" i="20"/>
  <c r="L424" i="20"/>
  <c r="L629" i="20"/>
  <c r="L474" i="20"/>
  <c r="L565" i="20"/>
  <c r="L647" i="20"/>
  <c r="L832" i="20"/>
  <c r="L238" i="20"/>
  <c r="L567" i="20"/>
  <c r="L651" i="20"/>
  <c r="L309" i="20"/>
  <c r="L874" i="20"/>
  <c r="L398" i="20"/>
  <c r="L566" i="20"/>
  <c r="L712" i="20"/>
  <c r="L642" i="20"/>
  <c r="L559" i="20"/>
  <c r="L578" i="20"/>
  <c r="L101" i="20"/>
  <c r="L852" i="20"/>
  <c r="L704" i="20"/>
  <c r="L270" i="20"/>
  <c r="L169" i="20"/>
  <c r="L678" i="20"/>
  <c r="L165" i="20"/>
  <c r="L109" i="20"/>
  <c r="L429" i="20"/>
  <c r="L660" i="20"/>
  <c r="L825" i="20"/>
  <c r="L844" i="20"/>
  <c r="L694" i="20"/>
  <c r="L540" i="20"/>
  <c r="L875" i="20"/>
  <c r="L829" i="20"/>
  <c r="L572" i="20"/>
  <c r="L208" i="20"/>
  <c r="L307" i="20"/>
  <c r="L654" i="20"/>
  <c r="L876" i="20"/>
  <c r="L877" i="20"/>
  <c r="L850" i="20"/>
  <c r="L826" i="20"/>
  <c r="L492" i="20"/>
  <c r="L878" i="20"/>
  <c r="L579" i="20"/>
  <c r="L267" i="20"/>
  <c r="L695" i="20"/>
  <c r="L879" i="20"/>
  <c r="L845" i="20"/>
  <c r="L557" i="20"/>
  <c r="L249" i="20"/>
  <c r="L389" i="20"/>
  <c r="L855" i="20"/>
  <c r="L841" i="20"/>
  <c r="L510" i="20"/>
  <c r="L739" i="20"/>
  <c r="L476" i="20"/>
  <c r="L78" i="20"/>
  <c r="L292" i="20"/>
  <c r="L741" i="20"/>
  <c r="L880" i="20"/>
  <c r="L881" i="20"/>
  <c r="L203" i="20"/>
  <c r="L207" i="20"/>
  <c r="L882" i="20"/>
  <c r="L754" i="20"/>
  <c r="L473" i="20"/>
  <c r="L847" i="20"/>
  <c r="L883" i="20"/>
  <c r="L884" i="20"/>
  <c r="L885" i="20"/>
  <c r="L271" i="20"/>
  <c r="L587" i="20"/>
  <c r="L886" i="20"/>
  <c r="L648" i="20"/>
  <c r="L887" i="20"/>
  <c r="L888" i="20"/>
  <c r="L889" i="20"/>
  <c r="L890" i="20"/>
  <c r="L843" i="20"/>
  <c r="L891" i="20"/>
  <c r="L553" i="20"/>
  <c r="L251" i="20"/>
  <c r="L393" i="20"/>
  <c r="L736" i="20"/>
  <c r="L112" i="20"/>
  <c r="L353" i="20"/>
  <c r="L892" i="20"/>
  <c r="L688" i="20"/>
  <c r="L447" i="20"/>
  <c r="L851" i="20"/>
  <c r="L520" i="20"/>
  <c r="L545" i="20"/>
  <c r="L893" i="20"/>
  <c r="L662" i="20"/>
  <c r="L636" i="20"/>
  <c r="L681" i="20"/>
  <c r="L295" i="20"/>
  <c r="L158" i="20"/>
  <c r="L481" i="20"/>
  <c r="L624" i="20"/>
  <c r="L668" i="20"/>
  <c r="L894" i="20"/>
  <c r="L730" i="20"/>
  <c r="L895" i="20"/>
  <c r="L466" i="20"/>
  <c r="L592" i="20"/>
  <c r="L640" i="20"/>
  <c r="L848" i="20"/>
  <c r="L93" i="20"/>
  <c r="L631" i="20"/>
  <c r="L85" i="20"/>
  <c r="L554" i="20"/>
  <c r="L896" i="20"/>
  <c r="L514" i="20"/>
  <c r="L728" i="20"/>
  <c r="L897" i="20"/>
  <c r="L615" i="20"/>
  <c r="L304" i="20"/>
  <c r="L401" i="20"/>
  <c r="L898" i="20"/>
  <c r="L765" i="20"/>
  <c r="L899" i="20"/>
  <c r="L143" i="20"/>
  <c r="L362" i="20"/>
  <c r="L900" i="20"/>
  <c r="L901" i="20"/>
  <c r="L902" i="20"/>
  <c r="L560" i="20"/>
  <c r="L664" i="20"/>
  <c r="L650" i="20"/>
  <c r="L622" i="20"/>
  <c r="L903" i="20"/>
  <c r="L542" i="20"/>
  <c r="L235" i="20"/>
  <c r="L731" i="20"/>
  <c r="L406" i="20"/>
  <c r="L155" i="20"/>
  <c r="L595" i="20"/>
  <c r="L821" i="20"/>
  <c r="L904" i="20"/>
  <c r="L485" i="20"/>
  <c r="L467" i="20"/>
  <c r="L707" i="20"/>
  <c r="L523" i="20"/>
  <c r="L807" i="20"/>
  <c r="L905" i="20"/>
  <c r="L906" i="20"/>
  <c r="L907" i="20"/>
  <c r="L453" i="20"/>
  <c r="L552" i="20"/>
  <c r="L538" i="20"/>
  <c r="L254" i="20"/>
  <c r="L908" i="20"/>
  <c r="L426" i="20"/>
  <c r="L909" i="20"/>
  <c r="L697" i="20"/>
  <c r="L727" i="20"/>
  <c r="L666" i="20"/>
  <c r="L698" i="20"/>
  <c r="L910" i="20"/>
  <c r="L715" i="20"/>
  <c r="L784" i="20"/>
  <c r="L725" i="20"/>
  <c r="L911" i="20"/>
  <c r="L690" i="20"/>
  <c r="L912" i="20"/>
  <c r="L484" i="20"/>
  <c r="L913" i="20"/>
  <c r="L835" i="20"/>
  <c r="L755" i="20"/>
  <c r="L530" i="20"/>
  <c r="L914" i="20"/>
  <c r="L915" i="20"/>
  <c r="L51" i="20"/>
  <c r="L513" i="20"/>
  <c r="L748" i="20"/>
  <c r="L669" i="20"/>
  <c r="L359" i="20"/>
  <c r="L427" i="20"/>
  <c r="L126" i="20"/>
  <c r="L487" i="20"/>
  <c r="L916" i="20"/>
  <c r="L849" i="20"/>
  <c r="L597" i="20"/>
  <c r="L716" i="20"/>
  <c r="L729" i="20"/>
  <c r="L917" i="20"/>
  <c r="L285" i="20"/>
  <c r="L918" i="20"/>
  <c r="L919" i="20"/>
  <c r="L920" i="20"/>
  <c r="L497" i="20"/>
  <c r="L722" i="20"/>
  <c r="L618" i="20"/>
  <c r="L921" i="20"/>
  <c r="L922" i="20"/>
  <c r="L680" i="20"/>
  <c r="L923" i="20"/>
  <c r="L924" i="20"/>
  <c r="L925" i="20"/>
  <c r="L744" i="20"/>
  <c r="L926" i="20"/>
  <c r="L211" i="20"/>
  <c r="L927" i="20"/>
  <c r="L928" i="20"/>
  <c r="L768" i="20"/>
  <c r="L929" i="20"/>
  <c r="L789" i="20"/>
  <c r="L930" i="20"/>
  <c r="L931" i="20"/>
  <c r="L431" i="20"/>
  <c r="L932" i="20"/>
  <c r="L933" i="20"/>
  <c r="L383" i="20"/>
  <c r="L934" i="20"/>
  <c r="L935" i="20"/>
  <c r="L936" i="20"/>
  <c r="L937" i="20"/>
  <c r="L283" i="20"/>
  <c r="L938" i="20"/>
  <c r="L706" i="20"/>
  <c r="L939" i="20"/>
  <c r="L940" i="20"/>
  <c r="L735" i="20"/>
  <c r="L799" i="20"/>
  <c r="L846" i="20"/>
  <c r="L504" i="20"/>
  <c r="L746" i="20"/>
  <c r="L941" i="20"/>
  <c r="L942" i="20"/>
  <c r="L943" i="20"/>
  <c r="L944" i="20"/>
  <c r="L945" i="20"/>
  <c r="L946" i="20"/>
  <c r="L947" i="20"/>
  <c r="L948" i="20"/>
  <c r="L949" i="20"/>
  <c r="L950" i="20"/>
  <c r="L951" i="20"/>
  <c r="L740" i="20"/>
  <c r="L753" i="20"/>
  <c r="L952" i="20"/>
  <c r="L751" i="20"/>
  <c r="L953" i="20"/>
  <c r="L954" i="20"/>
  <c r="L782" i="20"/>
  <c r="L760" i="20"/>
  <c r="L955" i="20"/>
  <c r="L757" i="20"/>
  <c r="L956" i="20"/>
  <c r="L762" i="20"/>
  <c r="L763" i="20"/>
  <c r="L957" i="20"/>
  <c r="L450" i="20"/>
  <c r="L958" i="20"/>
  <c r="L959" i="20"/>
  <c r="L960" i="20"/>
  <c r="L961" i="20"/>
  <c r="L962" i="20"/>
  <c r="L335" i="20"/>
  <c r="L963" i="20"/>
  <c r="L964" i="20"/>
  <c r="L965" i="20"/>
  <c r="L966" i="20"/>
  <c r="L967" i="20"/>
  <c r="L454" i="20"/>
  <c r="L968" i="20"/>
  <c r="L969" i="20"/>
  <c r="L734" i="20"/>
  <c r="L525" i="20"/>
  <c r="L970" i="20"/>
  <c r="L971" i="20"/>
  <c r="L509" i="20"/>
  <c r="L972" i="20"/>
  <c r="L973" i="20"/>
  <c r="L703" i="20"/>
  <c r="L974" i="20"/>
  <c r="L975" i="20"/>
  <c r="L823" i="20"/>
  <c r="L976" i="20"/>
  <c r="L977" i="20"/>
  <c r="L978" i="20"/>
  <c r="L979" i="20"/>
  <c r="L980" i="20"/>
  <c r="L981" i="20"/>
  <c r="L982" i="20"/>
  <c r="L983" i="20"/>
  <c r="L984" i="20"/>
  <c r="L985" i="20"/>
  <c r="L986" i="20"/>
  <c r="L987" i="20"/>
  <c r="L988" i="20"/>
  <c r="L653" i="20"/>
  <c r="L989" i="20"/>
  <c r="L990" i="20"/>
  <c r="L991" i="20"/>
  <c r="L992" i="20"/>
  <c r="L444" i="20"/>
  <c r="L993" i="20"/>
  <c r="L994" i="20"/>
  <c r="L995" i="20"/>
  <c r="L996" i="20"/>
  <c r="L997" i="20"/>
  <c r="L998" i="20"/>
  <c r="L999" i="20"/>
  <c r="L1000" i="20"/>
  <c r="L1001" i="20"/>
  <c r="L1002" i="20"/>
  <c r="L1003" i="20"/>
  <c r="L1004" i="20"/>
  <c r="L1005" i="20"/>
  <c r="L1006" i="20"/>
  <c r="L1007" i="20"/>
  <c r="L1008" i="20"/>
  <c r="L1009" i="20"/>
  <c r="L1010" i="20"/>
  <c r="L1011" i="20"/>
  <c r="L1012" i="20"/>
  <c r="L1013" i="20"/>
  <c r="L1014" i="20"/>
  <c r="L1015" i="20"/>
  <c r="L1016" i="20"/>
  <c r="L1017" i="20"/>
  <c r="L1018" i="20"/>
  <c r="L569" i="20"/>
  <c r="L39" i="20"/>
  <c r="L1019" i="20"/>
  <c r="L818" i="20"/>
  <c r="H1020" i="20"/>
  <c r="H1021" i="20"/>
  <c r="H562" i="20"/>
  <c r="H616" i="20"/>
  <c r="H1022" i="20"/>
  <c r="H854" i="20"/>
  <c r="H546" i="20"/>
  <c r="H903" i="15"/>
  <c r="H751" i="15"/>
  <c r="H863" i="15"/>
  <c r="H997" i="15"/>
  <c r="H1017" i="15"/>
  <c r="H735" i="15"/>
  <c r="H1018" i="15"/>
  <c r="H1019" i="15"/>
  <c r="H838" i="15"/>
  <c r="H801" i="15"/>
  <c r="H1002" i="15"/>
  <c r="H898" i="15"/>
  <c r="H678" i="15"/>
  <c r="H999" i="15"/>
  <c r="H1021" i="15"/>
  <c r="H1022" i="15"/>
  <c r="H1023" i="15"/>
  <c r="H872" i="15"/>
  <c r="H1025" i="15"/>
  <c r="H1026" i="15"/>
  <c r="H1024" i="15"/>
  <c r="H1027" i="15"/>
  <c r="H1028" i="15"/>
  <c r="H948" i="15"/>
  <c r="H947" i="15"/>
  <c r="H1032" i="15"/>
  <c r="H1033" i="15"/>
  <c r="H524" i="15"/>
  <c r="H883" i="15"/>
  <c r="H360" i="15"/>
  <c r="H657" i="15"/>
  <c r="H597" i="15"/>
  <c r="H696" i="15"/>
  <c r="H1020" i="15"/>
  <c r="H1034" i="15"/>
  <c r="H372" i="15"/>
  <c r="H560" i="15"/>
  <c r="H658" i="15"/>
  <c r="H825" i="15"/>
  <c r="H545" i="15"/>
  <c r="H877" i="15"/>
  <c r="H873" i="15"/>
  <c r="H864" i="15"/>
  <c r="H955" i="15"/>
  <c r="H170" i="15"/>
  <c r="H930" i="15"/>
  <c r="H842" i="15"/>
  <c r="H921" i="15"/>
  <c r="H718" i="15"/>
  <c r="H803" i="15"/>
  <c r="H584" i="15"/>
  <c r="H692" i="15"/>
  <c r="L94" i="21" l="1"/>
  <c r="L128" i="21"/>
  <c r="L275" i="21"/>
  <c r="E94" i="21"/>
  <c r="E128" i="21"/>
  <c r="E275" i="21"/>
  <c r="K347" i="20"/>
  <c r="K39" i="20"/>
  <c r="K546" i="20"/>
  <c r="H347" i="20"/>
  <c r="H569" i="20"/>
  <c r="H39" i="20"/>
  <c r="H1019" i="20"/>
  <c r="H818" i="20"/>
  <c r="J1035" i="15" l="1"/>
  <c r="H1041" i="15"/>
  <c r="H1042" i="15"/>
  <c r="H1043" i="15"/>
  <c r="H1044" i="15"/>
  <c r="F1045" i="15"/>
  <c r="G1035" i="15" l="1"/>
  <c r="F1035" i="15"/>
  <c r="B1035" i="15"/>
  <c r="I8" i="15" l="1"/>
  <c r="I9" i="15"/>
  <c r="I15" i="15"/>
  <c r="I29" i="15"/>
  <c r="I12" i="15"/>
  <c r="I13" i="15"/>
  <c r="I17" i="15"/>
  <c r="I30" i="15"/>
  <c r="I34" i="15"/>
  <c r="I16" i="15"/>
  <c r="I57" i="15"/>
  <c r="I35" i="15"/>
  <c r="I32" i="15"/>
  <c r="I66" i="15"/>
  <c r="I53" i="15"/>
  <c r="I25" i="15"/>
  <c r="I41" i="15"/>
  <c r="I28" i="15"/>
  <c r="I100" i="15"/>
  <c r="I37" i="15"/>
  <c r="I40" i="15"/>
  <c r="I48" i="15"/>
  <c r="I42" i="15"/>
  <c r="I102" i="15"/>
  <c r="I168" i="15"/>
  <c r="I67" i="15"/>
  <c r="I52" i="15"/>
  <c r="I62" i="15"/>
  <c r="I116" i="15"/>
  <c r="I85" i="15"/>
  <c r="I208" i="15"/>
  <c r="I98" i="15"/>
  <c r="I93" i="15"/>
  <c r="I86" i="15"/>
  <c r="I49" i="15"/>
  <c r="I203" i="15"/>
  <c r="I69" i="15"/>
  <c r="I55" i="15"/>
  <c r="I104" i="15"/>
  <c r="I81" i="15"/>
  <c r="I99" i="15"/>
  <c r="I181" i="15"/>
  <c r="I190" i="15"/>
  <c r="I371" i="15"/>
  <c r="I82" i="15"/>
  <c r="I154" i="15"/>
  <c r="I111" i="15"/>
  <c r="I171" i="15"/>
  <c r="I137" i="15"/>
  <c r="I84" i="15"/>
  <c r="I216" i="15"/>
  <c r="I213" i="15"/>
  <c r="I63" i="15"/>
  <c r="I169" i="15"/>
  <c r="I161" i="15"/>
  <c r="I88" i="15"/>
  <c r="I112" i="15"/>
  <c r="I291" i="15"/>
  <c r="I192" i="15"/>
  <c r="I342" i="15"/>
  <c r="I269" i="15"/>
  <c r="I253" i="15"/>
  <c r="I226" i="15"/>
  <c r="I173" i="15"/>
  <c r="I119" i="15"/>
  <c r="I148" i="15"/>
  <c r="I162" i="15"/>
  <c r="I252" i="15"/>
  <c r="I368" i="15"/>
  <c r="I229" i="15"/>
  <c r="I96" i="15"/>
  <c r="I178" i="15"/>
  <c r="I189" i="15"/>
  <c r="I90" i="15"/>
  <c r="I136" i="15"/>
  <c r="I91" i="15"/>
  <c r="I103" i="15"/>
  <c r="I266" i="15"/>
  <c r="I191" i="15"/>
  <c r="I210" i="15"/>
  <c r="I341" i="15"/>
  <c r="I140" i="15"/>
  <c r="I310" i="15"/>
  <c r="I141" i="15"/>
  <c r="I433" i="15"/>
  <c r="I11" i="15"/>
  <c r="I10" i="15"/>
  <c r="I23" i="15"/>
  <c r="I26" i="15"/>
  <c r="I24" i="15"/>
  <c r="I14" i="15"/>
  <c r="I21" i="15"/>
  <c r="I20" i="15"/>
  <c r="I22" i="15"/>
  <c r="I39" i="15"/>
  <c r="I56" i="15"/>
  <c r="I38" i="15"/>
  <c r="I43" i="15"/>
  <c r="I18" i="15"/>
  <c r="I27" i="15"/>
  <c r="I54" i="15"/>
  <c r="I72" i="15"/>
  <c r="I36" i="15"/>
  <c r="I31" i="15"/>
  <c r="I97" i="15"/>
  <c r="I44" i="15"/>
  <c r="I19" i="15"/>
  <c r="I45" i="15"/>
  <c r="I51" i="15"/>
  <c r="I65" i="15"/>
  <c r="I33" i="15"/>
  <c r="I60" i="15"/>
  <c r="I92" i="15"/>
  <c r="I47" i="15"/>
  <c r="I87" i="15"/>
  <c r="I61" i="15"/>
  <c r="I58" i="15"/>
  <c r="I71" i="15"/>
  <c r="I76" i="15"/>
  <c r="I288" i="15"/>
  <c r="I157" i="15"/>
  <c r="I214" i="15"/>
  <c r="I153" i="15"/>
  <c r="I95" i="15"/>
  <c r="I107" i="15"/>
  <c r="I46" i="15"/>
  <c r="I79" i="15"/>
  <c r="I127" i="15"/>
  <c r="I198" i="15"/>
  <c r="I105" i="15"/>
  <c r="I120" i="15"/>
  <c r="I64" i="15"/>
  <c r="I89" i="15"/>
  <c r="I50" i="15"/>
  <c r="I121" i="15"/>
  <c r="I176" i="15"/>
  <c r="I144" i="15"/>
  <c r="I496" i="15"/>
  <c r="I122" i="15"/>
  <c r="I132" i="15"/>
  <c r="I311" i="15"/>
  <c r="I264" i="15"/>
  <c r="I578" i="15"/>
  <c r="I292" i="15"/>
  <c r="I124" i="15"/>
  <c r="I75" i="15"/>
  <c r="I187" i="15"/>
  <c r="I149" i="15"/>
  <c r="I172" i="15"/>
  <c r="I134" i="15"/>
  <c r="I195" i="15"/>
  <c r="I259" i="15"/>
  <c r="I145" i="15"/>
  <c r="I109" i="15"/>
  <c r="I131" i="15"/>
  <c r="I68" i="15"/>
  <c r="I177" i="15"/>
  <c r="I317" i="15"/>
  <c r="I505" i="15"/>
  <c r="I430" i="15"/>
  <c r="I80" i="15"/>
  <c r="I200" i="15"/>
  <c r="I223" i="15"/>
  <c r="I215" i="15"/>
  <c r="I245" i="15"/>
  <c r="I150" i="15"/>
  <c r="I243" i="15"/>
  <c r="I202" i="15"/>
  <c r="I231" i="15"/>
  <c r="I146" i="15"/>
  <c r="I331" i="15"/>
  <c r="I255" i="15"/>
  <c r="I363" i="15"/>
  <c r="I185" i="15"/>
  <c r="I126" i="15"/>
  <c r="I212" i="15"/>
  <c r="I381" i="15"/>
  <c r="I123" i="15"/>
  <c r="I110" i="15"/>
  <c r="I186" i="15"/>
  <c r="I227" i="15"/>
  <c r="I316" i="15"/>
  <c r="I183" i="15"/>
  <c r="I326" i="15"/>
  <c r="I283" i="15"/>
  <c r="I376" i="15"/>
  <c r="I302" i="15"/>
  <c r="I514" i="15"/>
  <c r="I205" i="15"/>
  <c r="I449" i="15"/>
  <c r="I556" i="15"/>
  <c r="I776" i="15"/>
  <c r="I364" i="15"/>
  <c r="I531" i="15"/>
  <c r="I355" i="15"/>
  <c r="I155" i="15"/>
  <c r="I273" i="15"/>
  <c r="I367" i="15"/>
  <c r="I234" i="15"/>
  <c r="I337" i="15"/>
  <c r="I78" i="15"/>
  <c r="I128" i="15"/>
  <c r="I353" i="15"/>
  <c r="I164" i="15"/>
  <c r="I455" i="15"/>
  <c r="I464" i="15"/>
  <c r="I151" i="15"/>
  <c r="I218" i="15"/>
  <c r="I222" i="15"/>
  <c r="I411" i="15"/>
  <c r="I130" i="15"/>
  <c r="I209" i="15"/>
  <c r="I385" i="15"/>
  <c r="I506" i="15"/>
  <c r="I182" i="15"/>
  <c r="I115" i="15"/>
  <c r="I295" i="15"/>
  <c r="I452" i="15"/>
  <c r="I318" i="15"/>
  <c r="I73" i="15"/>
  <c r="I445" i="15"/>
  <c r="I206" i="15"/>
  <c r="I267" i="15"/>
  <c r="I160" i="15"/>
  <c r="I477" i="15"/>
  <c r="I632" i="15"/>
  <c r="I300" i="15"/>
  <c r="I313" i="15"/>
  <c r="I482" i="15"/>
  <c r="I343" i="15"/>
  <c r="I228" i="15"/>
  <c r="I308" i="15"/>
  <c r="I520" i="15"/>
  <c r="I348" i="15"/>
  <c r="I254" i="15"/>
  <c r="I242" i="15"/>
  <c r="I156" i="15"/>
  <c r="I158" i="15"/>
  <c r="I221" i="15"/>
  <c r="I193" i="15"/>
  <c r="I282" i="15"/>
  <c r="I336" i="15"/>
  <c r="I197" i="15"/>
  <c r="I595" i="15"/>
  <c r="I307" i="15"/>
  <c r="I340" i="15"/>
  <c r="I304" i="15"/>
  <c r="I347" i="15"/>
  <c r="I298" i="15"/>
  <c r="I466" i="15"/>
  <c r="I450" i="15"/>
  <c r="I350" i="15"/>
  <c r="I74" i="15"/>
  <c r="I489" i="15"/>
  <c r="I354" i="15"/>
  <c r="I387" i="15"/>
  <c r="I490" i="15"/>
  <c r="I431" i="15"/>
  <c r="I413" i="15"/>
  <c r="I179" i="15"/>
  <c r="I94" i="15"/>
  <c r="I201" i="15"/>
  <c r="I135" i="15"/>
  <c r="I167" i="15"/>
  <c r="I101" i="15"/>
  <c r="I249" i="15"/>
  <c r="I652" i="15"/>
  <c r="I328" i="15"/>
  <c r="I184" i="15"/>
  <c r="I236" i="15"/>
  <c r="I125" i="15"/>
  <c r="I384" i="15"/>
  <c r="I420" i="15"/>
  <c r="I199" i="15"/>
  <c r="I396" i="15"/>
  <c r="I106" i="15"/>
  <c r="I432" i="15"/>
  <c r="I139" i="15"/>
  <c r="I207" i="15"/>
  <c r="I188" i="15"/>
  <c r="I290" i="15"/>
  <c r="I166" i="15"/>
  <c r="I256" i="15"/>
  <c r="I549" i="15"/>
  <c r="I329" i="15"/>
  <c r="I375" i="15"/>
  <c r="I442" i="15"/>
  <c r="I285" i="15"/>
  <c r="I163" i="15"/>
  <c r="I281" i="15"/>
  <c r="I174" i="15"/>
  <c r="I142" i="15"/>
  <c r="I314" i="15"/>
  <c r="I351" i="15"/>
  <c r="I138" i="15"/>
  <c r="I165" i="15"/>
  <c r="I299" i="15"/>
  <c r="I260" i="15"/>
  <c r="I330" i="15"/>
  <c r="I502" i="15"/>
  <c r="I557" i="15"/>
  <c r="I523" i="15"/>
  <c r="I403" i="15"/>
  <c r="I323" i="15"/>
  <c r="I276" i="15"/>
  <c r="I271" i="15"/>
  <c r="I211" i="15"/>
  <c r="I788" i="15"/>
  <c r="I129" i="15"/>
  <c r="I240" i="15"/>
  <c r="I992" i="15"/>
  <c r="I602" i="15"/>
  <c r="I170" i="15"/>
  <c r="I262" i="15"/>
  <c r="I265" i="15"/>
  <c r="I268" i="15"/>
  <c r="I108" i="15"/>
  <c r="I319" i="15"/>
  <c r="I443" i="15"/>
  <c r="I237" i="15"/>
  <c r="I775" i="15"/>
  <c r="I261" i="15"/>
  <c r="I333" i="15"/>
  <c r="I235" i="15"/>
  <c r="I474" i="15"/>
  <c r="I293" i="15"/>
  <c r="I478" i="15"/>
  <c r="I405" i="15"/>
  <c r="I388" i="15"/>
  <c r="I270" i="15"/>
  <c r="I204" i="15"/>
  <c r="I921" i="15"/>
  <c r="I309" i="15"/>
  <c r="I152" i="15"/>
  <c r="I373" i="15"/>
  <c r="I305" i="15"/>
  <c r="I436" i="15"/>
  <c r="I248" i="15"/>
  <c r="I113" i="15"/>
  <c r="I380" i="15"/>
  <c r="I927" i="15"/>
  <c r="I493" i="15"/>
  <c r="I338" i="15"/>
  <c r="I515" i="15"/>
  <c r="I532" i="15"/>
  <c r="I275" i="15"/>
  <c r="I568" i="15"/>
  <c r="I724" i="15"/>
  <c r="I263" i="15"/>
  <c r="I312" i="15"/>
  <c r="I327" i="15"/>
  <c r="I454" i="15"/>
  <c r="I451" i="15"/>
  <c r="I374" i="15"/>
  <c r="I346" i="15"/>
  <c r="I618" i="15"/>
  <c r="I365" i="15"/>
  <c r="I258" i="15"/>
  <c r="I372" i="15"/>
  <c r="I708" i="15"/>
  <c r="I424" i="15"/>
  <c r="I525" i="15"/>
  <c r="I280" i="15"/>
  <c r="I626" i="15"/>
  <c r="I667" i="15"/>
  <c r="I993" i="15"/>
  <c r="I416" i="15"/>
  <c r="I408" i="15"/>
  <c r="I77" i="15"/>
  <c r="I624" i="15"/>
  <c r="I492" i="15"/>
  <c r="I406" i="15"/>
  <c r="I437" i="15"/>
  <c r="I315" i="15"/>
  <c r="I274" i="15"/>
  <c r="I543" i="15"/>
  <c r="I491" i="15"/>
  <c r="I481" i="15"/>
  <c r="I688" i="15"/>
  <c r="I495" i="15"/>
  <c r="I497" i="15"/>
  <c r="I345" i="15"/>
  <c r="I70" i="15"/>
  <c r="I761" i="15"/>
  <c r="I386" i="15"/>
  <c r="I628" i="15"/>
  <c r="I441" i="15"/>
  <c r="I358" i="15"/>
  <c r="I476" i="15"/>
  <c r="I417" i="15"/>
  <c r="I289" i="15"/>
  <c r="I546" i="15"/>
  <c r="I547" i="15"/>
  <c r="I769" i="15"/>
  <c r="I175" i="15"/>
  <c r="I734" i="15"/>
  <c r="I361" i="15"/>
  <c r="I287" i="15"/>
  <c r="I607" i="15"/>
  <c r="I635" i="15"/>
  <c r="I711" i="15"/>
  <c r="I409" i="15"/>
  <c r="I344" i="15"/>
  <c r="I548" i="15"/>
  <c r="I383" i="15"/>
  <c r="I401" i="15"/>
  <c r="I246" i="15"/>
  <c r="I244" i="15"/>
  <c r="I484" i="15"/>
  <c r="I551" i="15"/>
  <c r="I793" i="15"/>
  <c r="I537" i="15"/>
  <c r="I623" i="15"/>
  <c r="I277" i="15"/>
  <c r="I143" i="15"/>
  <c r="I501" i="15"/>
  <c r="I705" i="15"/>
  <c r="I658" i="15"/>
  <c r="I357" i="15"/>
  <c r="I498" i="15"/>
  <c r="I461" i="15"/>
  <c r="I608" i="15"/>
  <c r="I418" i="15"/>
  <c r="I251" i="15"/>
  <c r="I414" i="15"/>
  <c r="I535" i="15"/>
  <c r="I598" i="15"/>
  <c r="I332" i="15"/>
  <c r="I230" i="15"/>
  <c r="I392" i="15"/>
  <c r="I529" i="15"/>
  <c r="I427" i="15"/>
  <c r="I534" i="15"/>
  <c r="I457" i="15"/>
  <c r="I609" i="15"/>
  <c r="I526" i="15"/>
  <c r="I558" i="15"/>
  <c r="I592" i="15"/>
  <c r="I633" i="15"/>
  <c r="I428" i="15"/>
  <c r="I434" i="15"/>
  <c r="I278" i="15"/>
  <c r="I753" i="15"/>
  <c r="I596" i="15"/>
  <c r="I118" i="15"/>
  <c r="I224" i="15"/>
  <c r="I180" i="15"/>
  <c r="I581" i="15"/>
  <c r="I294" i="15"/>
  <c r="I402" i="15"/>
  <c r="I359" i="15"/>
  <c r="I583" i="15"/>
  <c r="I693" i="15"/>
  <c r="I485" i="15"/>
  <c r="I580" i="15"/>
  <c r="I683" i="15"/>
  <c r="I631" i="15"/>
  <c r="I257" i="15"/>
  <c r="I233" i="15"/>
  <c r="I196" i="15"/>
  <c r="I435" i="15"/>
  <c r="I521" i="15"/>
  <c r="I743" i="15"/>
  <c r="I421" i="15"/>
  <c r="I507" i="15"/>
  <c r="I296" i="15"/>
  <c r="I855" i="15"/>
  <c r="I334" i="15"/>
  <c r="I117" i="15"/>
  <c r="I752" i="15"/>
  <c r="I856" i="15"/>
  <c r="I250" i="15"/>
  <c r="I533" i="15"/>
  <c r="I301" i="15"/>
  <c r="I83" i="15"/>
  <c r="I219" i="15"/>
  <c r="I462" i="15"/>
  <c r="I410" i="15"/>
  <c r="I339" i="15"/>
  <c r="I576" i="15"/>
  <c r="I463" i="15"/>
  <c r="I795" i="15"/>
  <c r="I704" i="15"/>
  <c r="I419" i="15"/>
  <c r="I370" i="15"/>
  <c r="I303" i="15"/>
  <c r="I465" i="15"/>
  <c r="I378" i="15"/>
  <c r="I225" i="15"/>
  <c r="I389" i="15"/>
  <c r="I362" i="15"/>
  <c r="I509" i="15"/>
  <c r="I817" i="15"/>
  <c r="I456" i="15"/>
  <c r="I475" i="15"/>
  <c r="I473" i="15"/>
  <c r="I599" i="15"/>
  <c r="I297" i="15"/>
  <c r="I366" i="15"/>
  <c r="I630" i="15"/>
  <c r="I393" i="15"/>
  <c r="I564" i="15"/>
  <c r="I404" i="15"/>
  <c r="I425" i="15"/>
  <c r="I661" i="15"/>
  <c r="I407" i="15"/>
  <c r="I247" i="15"/>
  <c r="I613" i="15"/>
  <c r="I648" i="15"/>
  <c r="I320" i="15"/>
  <c r="I133" i="15"/>
  <c r="I471" i="15"/>
  <c r="I398" i="15"/>
  <c r="I844" i="15"/>
  <c r="I822" i="15"/>
  <c r="I585" i="15"/>
  <c r="I284" i="15"/>
  <c r="I394" i="15"/>
  <c r="I412" i="15"/>
  <c r="I606" i="15"/>
  <c r="I516" i="15"/>
  <c r="I321" i="15"/>
  <c r="I584" i="15"/>
  <c r="I325" i="15"/>
  <c r="I352" i="15"/>
  <c r="I562" i="15"/>
  <c r="I468" i="15"/>
  <c r="I650" i="15"/>
  <c r="I448" i="15"/>
  <c r="I480" i="15"/>
  <c r="I513" i="15"/>
  <c r="I459" i="15"/>
  <c r="I560" i="15"/>
  <c r="I272" i="15"/>
  <c r="I453" i="15"/>
  <c r="I590" i="15"/>
  <c r="I538" i="15"/>
  <c r="I573" i="15"/>
  <c r="I774" i="15"/>
  <c r="I566" i="15"/>
  <c r="I638" i="15"/>
  <c r="I718" i="15"/>
  <c r="I617" i="15"/>
  <c r="I763" i="15"/>
  <c r="I572" i="15"/>
  <c r="I662" i="15"/>
  <c r="I217" i="15"/>
  <c r="I550" i="15"/>
  <c r="I587" i="15"/>
  <c r="I625" i="15"/>
  <c r="I742" i="15"/>
  <c r="I429" i="15"/>
  <c r="I644" i="15"/>
  <c r="I369" i="15"/>
  <c r="I629" i="15"/>
  <c r="I508" i="15"/>
  <c r="I593" i="15"/>
  <c r="I517" i="15"/>
  <c r="I438" i="15"/>
  <c r="I399" i="15"/>
  <c r="I634" i="15"/>
  <c r="I554" i="15"/>
  <c r="I322" i="15"/>
  <c r="I868" i="15"/>
  <c r="I657" i="15"/>
  <c r="I877" i="15"/>
  <c r="I698" i="15"/>
  <c r="I563" i="15"/>
  <c r="I220" i="15"/>
  <c r="I487" i="15"/>
  <c r="I422" i="15"/>
  <c r="I591" i="15"/>
  <c r="I886" i="15"/>
  <c r="I232" i="15"/>
  <c r="I241" i="15"/>
  <c r="I701" i="15"/>
  <c r="I395" i="15"/>
  <c r="I843" i="15"/>
  <c r="I749" i="15"/>
  <c r="I812" i="15"/>
  <c r="I665" i="15"/>
  <c r="I838" i="15"/>
  <c r="I460" i="15"/>
  <c r="I748" i="15"/>
  <c r="I499" i="15"/>
  <c r="I574" i="15"/>
  <c r="I929" i="15"/>
  <c r="I582" i="15"/>
  <c r="I615" i="15"/>
  <c r="I555" i="15"/>
  <c r="I447" i="15"/>
  <c r="I691" i="15"/>
  <c r="I707" i="15"/>
  <c r="I622" i="15"/>
  <c r="I458" i="15"/>
  <c r="I439" i="15"/>
  <c r="I159" i="15"/>
  <c r="I656" i="15"/>
  <c r="I801" i="15"/>
  <c r="I673" i="15"/>
  <c r="I542" i="15"/>
  <c r="I511" i="15"/>
  <c r="I426" i="15"/>
  <c r="I820" i="15"/>
  <c r="I746" i="15"/>
  <c r="I397" i="15"/>
  <c r="I610" i="15"/>
  <c r="I500" i="15"/>
  <c r="I666" i="15"/>
  <c r="I400" i="15"/>
  <c r="I682" i="15"/>
  <c r="I541" i="15"/>
  <c r="I503" i="15"/>
  <c r="I446" i="15"/>
  <c r="I470" i="15"/>
  <c r="I846" i="15"/>
  <c r="I768" i="15"/>
  <c r="I653" i="15"/>
  <c r="I679" i="15"/>
  <c r="I994" i="15"/>
  <c r="I519" i="15"/>
  <c r="I692" i="15"/>
  <c r="I577" i="15"/>
  <c r="I758" i="15"/>
  <c r="I640" i="15"/>
  <c r="I924" i="15"/>
  <c r="I831" i="15"/>
  <c r="I670" i="15"/>
  <c r="I727" i="15"/>
  <c r="I845" i="15"/>
  <c r="I960" i="15"/>
  <c r="I522" i="15"/>
  <c r="I639" i="15"/>
  <c r="I721" i="15"/>
  <c r="I377" i="15"/>
  <c r="I697" i="15"/>
  <c r="I588" i="15"/>
  <c r="I472" i="15"/>
  <c r="I687" i="15"/>
  <c r="I649" i="15"/>
  <c r="I651" i="15"/>
  <c r="I857" i="15"/>
  <c r="I669" i="15"/>
  <c r="I961" i="15"/>
  <c r="I772" i="15"/>
  <c r="I893" i="15"/>
  <c r="I674" i="15"/>
  <c r="I147" i="15"/>
  <c r="I907" i="15"/>
  <c r="I512" i="15"/>
  <c r="I917" i="15"/>
  <c r="I544" i="15"/>
  <c r="I660" i="15"/>
  <c r="I730" i="15"/>
  <c r="I731" i="15"/>
  <c r="I814" i="15"/>
  <c r="I356" i="15"/>
  <c r="I738" i="15"/>
  <c r="I672" i="15"/>
  <c r="I881" i="15"/>
  <c r="I962" i="15"/>
  <c r="I835" i="15"/>
  <c r="I390" i="15"/>
  <c r="I944" i="15"/>
  <c r="I504" i="15"/>
  <c r="I616" i="15"/>
  <c r="I836" i="15"/>
  <c r="I579" i="15"/>
  <c r="I279" i="15"/>
  <c r="I603" i="15"/>
  <c r="I238" i="15"/>
  <c r="I510" i="15"/>
  <c r="I915" i="15"/>
  <c r="I685" i="15"/>
  <c r="I910" i="15"/>
  <c r="I732" i="15"/>
  <c r="I934" i="15"/>
  <c r="I239" i="15"/>
  <c r="I720" i="15"/>
  <c r="I865" i="15"/>
  <c r="I860" i="15"/>
  <c r="I637" i="15"/>
  <c r="I643" i="15"/>
  <c r="I715" i="15"/>
  <c r="I790" i="15"/>
  <c r="I654" i="15"/>
  <c r="I811" i="15"/>
  <c r="I871" i="15"/>
  <c r="I784" i="15"/>
  <c r="I536" i="15"/>
  <c r="I1029" i="15"/>
  <c r="I524" i="15"/>
  <c r="I933" i="15"/>
  <c r="I594" i="15"/>
  <c r="I887" i="15"/>
  <c r="I998" i="15"/>
  <c r="I528" i="15"/>
  <c r="I415" i="15"/>
  <c r="I901" i="15"/>
  <c r="I770" i="15"/>
  <c r="I694" i="15"/>
  <c r="I755" i="15"/>
  <c r="I807" i="15"/>
  <c r="I737" i="15"/>
  <c r="I736" i="15"/>
  <c r="I440" i="15"/>
  <c r="I885" i="15"/>
  <c r="I706" i="15"/>
  <c r="I469" i="15"/>
  <c r="I819" i="15"/>
  <c r="I714" i="15"/>
  <c r="I762" i="15"/>
  <c r="I821" i="15"/>
  <c r="I796" i="15"/>
  <c r="I964" i="15"/>
  <c r="I826" i="15"/>
  <c r="I905" i="15"/>
  <c r="I802" i="15"/>
  <c r="I744" i="15"/>
  <c r="I833" i="15"/>
  <c r="I771" i="15"/>
  <c r="I1002" i="15"/>
  <c r="I586" i="15"/>
  <c r="I642" i="15"/>
  <c r="I335" i="15"/>
  <c r="I851" i="15"/>
  <c r="I818" i="15"/>
  <c r="I884" i="15"/>
  <c r="I951" i="15"/>
  <c r="I552" i="15"/>
  <c r="I723" i="15"/>
  <c r="I899" i="15"/>
  <c r="I854" i="15"/>
  <c r="I942" i="15"/>
  <c r="I733" i="15"/>
  <c r="I943" i="15"/>
  <c r="I589" i="15"/>
  <c r="I946" i="15"/>
  <c r="I903" i="15"/>
  <c r="I759" i="15"/>
  <c r="I799" i="15"/>
  <c r="I842" i="15"/>
  <c r="I966" i="15"/>
  <c r="I808" i="15"/>
  <c r="I912" i="15"/>
  <c r="I861" i="15"/>
  <c r="I664" i="15"/>
  <c r="I925" i="15"/>
  <c r="I684" i="15"/>
  <c r="I918" i="15"/>
  <c r="I1004" i="15"/>
  <c r="I782" i="15"/>
  <c r="I967" i="15"/>
  <c r="I675" i="15"/>
  <c r="I849" i="15"/>
  <c r="I569" i="15"/>
  <c r="I879" i="15"/>
  <c r="I968" i="15"/>
  <c r="I671" i="15"/>
  <c r="I932" i="15"/>
  <c r="I794" i="15"/>
  <c r="I954" i="15"/>
  <c r="I900" i="15"/>
  <c r="I756" i="15"/>
  <c r="I767" i="15"/>
  <c r="I646" i="15"/>
  <c r="I938" i="15"/>
  <c r="I1007" i="15"/>
  <c r="I939" i="15"/>
  <c r="I570" i="15"/>
  <c r="I1009" i="15"/>
  <c r="I894" i="15"/>
  <c r="I1011" i="15"/>
  <c r="I923" i="15"/>
  <c r="I1013" i="15"/>
  <c r="I827" i="15"/>
  <c r="I930" i="15"/>
  <c r="I908" i="15"/>
  <c r="I1016" i="15"/>
  <c r="I1017" i="15"/>
  <c r="I971" i="15"/>
  <c r="I906" i="15"/>
  <c r="I709" i="15"/>
  <c r="I699" i="15"/>
  <c r="I869" i="15"/>
  <c r="I956" i="15"/>
  <c r="I941" i="15"/>
  <c r="I972" i="15"/>
  <c r="I1023" i="15"/>
  <c r="I872" i="15"/>
  <c r="I973" i="15"/>
  <c r="I839" i="15"/>
  <c r="I953" i="15"/>
  <c r="I974" i="15"/>
  <c r="I880" i="15"/>
  <c r="I975" i="15"/>
  <c r="I976" i="15"/>
  <c r="I850" i="15"/>
  <c r="I636" i="15"/>
  <c r="I194" i="15"/>
  <c r="I952" i="15"/>
  <c r="I690" i="15"/>
  <c r="I874" i="15"/>
  <c r="I565" i="15"/>
  <c r="I702" i="15"/>
  <c r="I286" i="15"/>
  <c r="I391" i="15"/>
  <c r="I716" i="15"/>
  <c r="I867" i="15"/>
  <c r="I712" i="15"/>
  <c r="I663" i="15"/>
  <c r="I779" i="15"/>
  <c r="I641" i="15"/>
  <c r="I757" i="15"/>
  <c r="I539" i="15"/>
  <c r="I605" i="15"/>
  <c r="I897" i="15"/>
  <c r="I486" i="15"/>
  <c r="I778" i="15"/>
  <c r="I689" i="15"/>
  <c r="I800" i="15"/>
  <c r="I792" i="15"/>
  <c r="I659" i="15"/>
  <c r="I754" i="15"/>
  <c r="I862" i="15"/>
  <c r="I815" i="15"/>
  <c r="I382" i="15"/>
  <c r="I677" i="15"/>
  <c r="I717" i="15"/>
  <c r="I571" i="15"/>
  <c r="I614" i="15"/>
  <c r="I655" i="15"/>
  <c r="I739" i="15"/>
  <c r="I483" i="15"/>
  <c r="I722" i="15"/>
  <c r="I963" i="15"/>
  <c r="I349" i="15"/>
  <c r="I680" i="15"/>
  <c r="I780" i="15"/>
  <c r="I467" i="15"/>
  <c r="I619" i="15"/>
  <c r="I888" i="15"/>
  <c r="I1001" i="15"/>
  <c r="I816" i="15"/>
  <c r="I895" i="15"/>
  <c r="I847" i="15"/>
  <c r="I725" i="15"/>
  <c r="I561" i="15"/>
  <c r="I765" i="15"/>
  <c r="I935" i="15"/>
  <c r="I891" i="15"/>
  <c r="I852" i="15"/>
  <c r="I488" i="15"/>
  <c r="I965" i="15"/>
  <c r="I777" i="15"/>
  <c r="I695" i="15"/>
  <c r="I824" i="15"/>
  <c r="I892" i="15"/>
  <c r="I806" i="15"/>
  <c r="I950" i="15"/>
  <c r="I1005" i="15"/>
  <c r="I787" i="15"/>
  <c r="I681" i="15"/>
  <c r="I902" i="15"/>
  <c r="I841" i="15"/>
  <c r="I949" i="15"/>
  <c r="I728" i="15"/>
  <c r="I1008" i="15"/>
  <c r="I612" i="15"/>
  <c r="I773" i="15"/>
  <c r="I1012" i="15"/>
  <c r="I1014" i="15"/>
  <c r="I969" i="15"/>
  <c r="I518" i="15"/>
  <c r="I785" i="15"/>
  <c r="I647" i="15"/>
  <c r="I876" i="15"/>
  <c r="I1020" i="15"/>
  <c r="I597" i="15"/>
  <c r="I700" i="15"/>
  <c r="I797" i="15"/>
  <c r="I898" i="15"/>
  <c r="I977" i="15"/>
  <c r="I978" i="15"/>
  <c r="I678" i="15"/>
  <c r="I750" i="15"/>
  <c r="I979" i="15"/>
  <c r="I980" i="15"/>
  <c r="I959" i="15"/>
  <c r="I645" i="15"/>
  <c r="I945" i="15"/>
  <c r="I922" i="15"/>
  <c r="I882" i="15"/>
  <c r="I740" i="15"/>
  <c r="I1024" i="15"/>
  <c r="I1026" i="15"/>
  <c r="I1021" i="15"/>
  <c r="I984" i="15"/>
  <c r="I883" i="15"/>
  <c r="I1027" i="15"/>
  <c r="I985" i="15"/>
  <c r="I947" i="15"/>
  <c r="I1032" i="15"/>
  <c r="I1034" i="15"/>
  <c r="I837" i="15"/>
  <c r="I914" i="15"/>
  <c r="I937" i="15"/>
  <c r="I988" i="15"/>
  <c r="I990" i="15"/>
  <c r="I745" i="15"/>
  <c r="I859" i="15"/>
  <c r="I114" i="15"/>
  <c r="I540" i="15"/>
  <c r="I494" i="15"/>
  <c r="I601" i="15"/>
  <c r="I444" i="15"/>
  <c r="I324" i="15"/>
  <c r="I306" i="15"/>
  <c r="I870" i="15"/>
  <c r="I627" i="15"/>
  <c r="I479" i="15"/>
  <c r="I553" i="15"/>
  <c r="I726" i="15"/>
  <c r="I604" i="15"/>
  <c r="I710" i="15"/>
  <c r="I741" i="15"/>
  <c r="I686" i="15"/>
  <c r="I858" i="15"/>
  <c r="I611" i="15"/>
  <c r="I379" i="15"/>
  <c r="I809" i="15"/>
  <c r="I791" i="15"/>
  <c r="I995" i="15"/>
  <c r="I936" i="15"/>
  <c r="I920" i="15"/>
  <c r="I360" i="15"/>
  <c r="I996" i="15"/>
  <c r="I830" i="15"/>
  <c r="I668" i="15"/>
  <c r="I781" i="15"/>
  <c r="I798" i="15"/>
  <c r="I719" i="15"/>
  <c r="I832" i="15"/>
  <c r="I789" i="15"/>
  <c r="I620" i="15"/>
  <c r="I1030" i="15"/>
  <c r="I997" i="15"/>
  <c r="I829" i="15"/>
  <c r="I600" i="15"/>
  <c r="I621" i="15"/>
  <c r="I747" i="15"/>
  <c r="I575" i="15"/>
  <c r="I764" i="15"/>
  <c r="I999" i="15"/>
  <c r="I1000" i="15"/>
  <c r="I751" i="15"/>
  <c r="I864" i="15"/>
  <c r="I804" i="15"/>
  <c r="I889" i="15"/>
  <c r="I786" i="15"/>
  <c r="I783" i="15"/>
  <c r="I825" i="15"/>
  <c r="I904" i="15"/>
  <c r="I823" i="15"/>
  <c r="I760" i="15"/>
  <c r="I713" i="15"/>
  <c r="I1003" i="15"/>
  <c r="I866" i="15"/>
  <c r="I848" i="15"/>
  <c r="I873" i="15"/>
  <c r="I916" i="15"/>
  <c r="I840" i="15"/>
  <c r="I909" i="15"/>
  <c r="I931" i="15"/>
  <c r="I911" i="15"/>
  <c r="I703" i="15"/>
  <c r="I896" i="15"/>
  <c r="I735" i="15"/>
  <c r="I805" i="15"/>
  <c r="I803" i="15"/>
  <c r="I696" i="15"/>
  <c r="I530" i="15"/>
  <c r="I1006" i="15"/>
  <c r="I423" i="15"/>
  <c r="I1010" i="15"/>
  <c r="I813" i="15"/>
  <c r="I863" i="15"/>
  <c r="I1015" i="15"/>
  <c r="I970" i="15"/>
  <c r="I1018" i="15"/>
  <c r="I1019" i="15"/>
  <c r="I955" i="15"/>
  <c r="I834" i="15"/>
  <c r="I913" i="15"/>
  <c r="I853" i="15"/>
  <c r="I957" i="15"/>
  <c r="I59" i="15"/>
  <c r="I545" i="15"/>
  <c r="I919" i="15"/>
  <c r="I928" i="15"/>
  <c r="I926" i="15"/>
  <c r="I890" i="15"/>
  <c r="I958" i="15"/>
  <c r="I981" i="15"/>
  <c r="I982" i="15"/>
  <c r="I878" i="15"/>
  <c r="I527" i="15"/>
  <c r="I766" i="15"/>
  <c r="I559" i="15"/>
  <c r="I676" i="15"/>
  <c r="I1025" i="15"/>
  <c r="I983" i="15"/>
  <c r="I828" i="15"/>
  <c r="I1022" i="15"/>
  <c r="I810" i="15"/>
  <c r="I1028" i="15"/>
  <c r="I948" i="15"/>
  <c r="I1031" i="15"/>
  <c r="I1033" i="15"/>
  <c r="I986" i="15"/>
  <c r="I940" i="15"/>
  <c r="I875" i="15"/>
  <c r="I987" i="15"/>
  <c r="I989" i="15"/>
  <c r="I729" i="15"/>
  <c r="I991" i="15"/>
  <c r="I567" i="15"/>
  <c r="K1043" i="20"/>
  <c r="K1044" i="20"/>
  <c r="K672" i="20"/>
  <c r="K738" i="20"/>
  <c r="K794" i="20"/>
  <c r="K486" i="20"/>
  <c r="K312" i="20"/>
  <c r="K325" i="20"/>
  <c r="K207" i="20"/>
  <c r="K412" i="20"/>
  <c r="K397" i="20"/>
  <c r="K376" i="20"/>
  <c r="K178" i="20"/>
  <c r="K462" i="20"/>
  <c r="K540" i="20"/>
  <c r="K328" i="20"/>
  <c r="K48" i="20"/>
  <c r="H672" i="20"/>
  <c r="H738" i="20"/>
  <c r="H645" i="20"/>
  <c r="H553" i="20"/>
  <c r="H794" i="20"/>
  <c r="H48" i="20"/>
  <c r="H786" i="20"/>
  <c r="H907" i="15" l="1"/>
  <c r="H442" i="15"/>
  <c r="H780" i="15"/>
  <c r="C141" i="22" l="1"/>
  <c r="B276" i="21"/>
  <c r="J1045" i="20"/>
  <c r="J1035" i="20"/>
  <c r="G1045" i="20"/>
  <c r="G1035" i="20"/>
  <c r="H579" i="15"/>
  <c r="H535" i="15"/>
  <c r="H349" i="15"/>
  <c r="H793" i="15"/>
  <c r="H440" i="15"/>
  <c r="H429" i="15"/>
  <c r="H697" i="15"/>
  <c r="H708" i="15"/>
  <c r="H874" i="15"/>
  <c r="H737" i="15"/>
  <c r="H781" i="15"/>
  <c r="H950" i="15"/>
  <c r="H320" i="15"/>
  <c r="H778" i="15"/>
  <c r="H820" i="15"/>
  <c r="H802" i="15"/>
  <c r="H851" i="15"/>
  <c r="H925" i="15"/>
  <c r="H1029" i="15"/>
  <c r="H239" i="15"/>
  <c r="H774" i="15"/>
  <c r="H600" i="15"/>
  <c r="H651" i="15"/>
  <c r="H650" i="15"/>
  <c r="H823" i="15"/>
  <c r="H779" i="15"/>
  <c r="H698" i="15"/>
  <c r="H689" i="15"/>
  <c r="H757" i="15"/>
  <c r="H998" i="15"/>
  <c r="H669" i="15"/>
  <c r="H732" i="15"/>
  <c r="H492" i="15"/>
  <c r="H1006" i="15"/>
  <c r="H896" i="15"/>
  <c r="H814" i="15"/>
  <c r="H415" i="15"/>
  <c r="H680" i="15"/>
  <c r="H672" i="15"/>
  <c r="H414" i="15"/>
  <c r="H954" i="15"/>
  <c r="H929" i="15"/>
  <c r="H262" i="15"/>
  <c r="H330" i="15"/>
  <c r="H1008" i="15"/>
  <c r="H836" i="15"/>
  <c r="H979" i="15"/>
  <c r="H377" i="15"/>
  <c r="H619" i="15"/>
  <c r="H695" i="15"/>
  <c r="H528" i="15"/>
  <c r="H591" i="15"/>
  <c r="H805" i="15"/>
  <c r="H630" i="15"/>
  <c r="H933" i="15"/>
  <c r="H786" i="15"/>
  <c r="H887" i="15"/>
  <c r="H636" i="15"/>
  <c r="H480" i="15"/>
  <c r="H818" i="15"/>
  <c r="H676" i="15"/>
  <c r="H685" i="15"/>
  <c r="H893" i="15"/>
  <c r="H725" i="15"/>
  <c r="H849" i="15"/>
  <c r="H771" i="15"/>
  <c r="H853" i="15"/>
  <c r="H747" i="15"/>
  <c r="H736" i="15"/>
  <c r="H783" i="15"/>
  <c r="H912" i="15"/>
  <c r="H904" i="15"/>
  <c r="H871" i="15"/>
  <c r="H719" i="15"/>
  <c r="H552" i="15"/>
  <c r="H497" i="15"/>
  <c r="H406" i="15"/>
  <c r="H723" i="15"/>
  <c r="H909" i="15"/>
  <c r="H800" i="15"/>
  <c r="H764" i="15"/>
  <c r="H833" i="15"/>
  <c r="H711" i="15"/>
  <c r="H885" i="15"/>
  <c r="H744" i="15"/>
  <c r="H847" i="15"/>
  <c r="H694" i="15"/>
  <c r="H908" i="15"/>
  <c r="H773" i="15"/>
  <c r="H819" i="15"/>
  <c r="H666" i="15"/>
  <c r="H699" i="15"/>
  <c r="H370" i="15"/>
  <c r="H540" i="15"/>
  <c r="H922" i="15"/>
  <c r="H822" i="15"/>
  <c r="H541" i="15"/>
  <c r="H1005" i="15"/>
  <c r="H799" i="15"/>
  <c r="H693" i="15"/>
  <c r="H846" i="15"/>
  <c r="H973" i="15"/>
  <c r="H1015" i="15"/>
  <c r="H664" i="15"/>
  <c r="H946" i="15"/>
  <c r="H768" i="15"/>
  <c r="H911" i="15"/>
  <c r="H906" i="15"/>
  <c r="H743" i="15"/>
  <c r="H789" i="15"/>
  <c r="H469" i="15"/>
  <c r="H397" i="15"/>
  <c r="H665" i="15"/>
  <c r="H862" i="15"/>
  <c r="H957" i="15"/>
  <c r="H967" i="15"/>
  <c r="H992" i="15"/>
  <c r="H748" i="15"/>
  <c r="H546" i="15"/>
  <c r="H728" i="15"/>
  <c r="H1014" i="15"/>
  <c r="H488" i="15"/>
  <c r="H733" i="15"/>
  <c r="H767" i="15"/>
  <c r="H879" i="15"/>
  <c r="H684" i="15"/>
  <c r="H730" i="15"/>
  <c r="H809" i="15"/>
  <c r="H861" i="15"/>
  <c r="H537" i="15"/>
  <c r="H510" i="15"/>
  <c r="H848" i="15"/>
  <c r="H481" i="15"/>
  <c r="H753" i="15"/>
  <c r="H815" i="15"/>
  <c r="H869" i="15"/>
  <c r="H703" i="15"/>
  <c r="H807" i="15"/>
  <c r="H790" i="15"/>
  <c r="H892" i="15"/>
  <c r="H795" i="15"/>
  <c r="H968" i="15"/>
  <c r="H935" i="15"/>
  <c r="H1031" i="15"/>
  <c r="H942" i="15"/>
  <c r="H888" i="15"/>
  <c r="H944" i="15"/>
  <c r="H821" i="15"/>
  <c r="H880" i="15"/>
  <c r="H902" i="15"/>
  <c r="H766" i="15"/>
  <c r="H812" i="15"/>
  <c r="H806" i="15"/>
  <c r="H824" i="15"/>
  <c r="H916" i="15"/>
  <c r="H913" i="15"/>
  <c r="H230" i="15"/>
  <c r="H652" i="15"/>
  <c r="H857" i="15"/>
  <c r="H895" i="15"/>
  <c r="H810" i="15"/>
  <c r="H910" i="15"/>
  <c r="H951" i="15"/>
  <c r="H949" i="15"/>
  <c r="H784" i="15"/>
  <c r="H953" i="15"/>
  <c r="H841" i="15"/>
  <c r="H816" i="15"/>
  <c r="H884" i="15"/>
  <c r="H550" i="15"/>
  <c r="H530" i="15"/>
  <c r="H972" i="15"/>
  <c r="H384" i="15"/>
  <c r="H594" i="15"/>
  <c r="H958" i="15"/>
  <c r="H829" i="15"/>
  <c r="H977" i="15"/>
  <c r="H527" i="15"/>
  <c r="H788" i="15"/>
  <c r="H931" i="15"/>
  <c r="H961" i="15"/>
  <c r="H643" i="15"/>
  <c r="H460" i="15"/>
  <c r="H923" i="15"/>
  <c r="H804" i="15"/>
  <c r="H832" i="15"/>
  <c r="H770" i="15"/>
  <c r="H465" i="15"/>
  <c r="H797" i="15"/>
  <c r="H927" i="15"/>
  <c r="H642" i="15"/>
  <c r="H994" i="15"/>
  <c r="H969" i="15"/>
  <c r="H975" i="15"/>
  <c r="H1004" i="15"/>
  <c r="H900" i="15"/>
  <c r="H762" i="15"/>
  <c r="H983" i="15"/>
  <c r="H985" i="15"/>
  <c r="H901" i="15"/>
  <c r="H917" i="15"/>
  <c r="H609" i="15"/>
  <c r="H1011" i="15"/>
  <c r="H941" i="15"/>
  <c r="H993" i="15"/>
  <c r="H939" i="15"/>
  <c r="H1009" i="15"/>
  <c r="H113" i="15"/>
  <c r="H423" i="15"/>
  <c r="H1007" i="15"/>
  <c r="H971" i="15"/>
  <c r="H956" i="15"/>
  <c r="H755" i="15"/>
  <c r="H586" i="15"/>
  <c r="H746" i="15"/>
  <c r="H1010" i="15"/>
  <c r="H905" i="15"/>
  <c r="H926" i="15"/>
  <c r="H858" i="15"/>
  <c r="H782" i="15"/>
  <c r="H761" i="15"/>
  <c r="H890" i="15"/>
  <c r="H938" i="15"/>
  <c r="H1012" i="15"/>
  <c r="H889" i="15"/>
  <c r="H682" i="15"/>
  <c r="H612" i="15"/>
  <c r="H785" i="15"/>
  <c r="H663" i="15"/>
  <c r="H828" i="15"/>
  <c r="H962" i="15"/>
  <c r="H936" i="15"/>
  <c r="H984" i="15"/>
  <c r="H886" i="15"/>
  <c r="H645" i="15"/>
  <c r="H959" i="15"/>
  <c r="H995" i="15"/>
  <c r="H813" i="15"/>
  <c r="H700" i="15"/>
  <c r="H928" i="15"/>
  <c r="H963" i="15"/>
  <c r="H515" i="15"/>
  <c r="H964" i="15"/>
  <c r="H986" i="15"/>
  <c r="H876" i="15"/>
  <c r="H750" i="15"/>
  <c r="H1016" i="15"/>
  <c r="H1001" i="15"/>
  <c r="H882" i="15"/>
  <c r="H974" i="15"/>
  <c r="H740" i="15"/>
  <c r="H568" i="15"/>
  <c r="H834" i="15"/>
  <c r="H852" i="15"/>
  <c r="H590" i="15"/>
  <c r="H758" i="15"/>
  <c r="H417" i="15"/>
  <c r="H982" i="15"/>
  <c r="H673" i="15"/>
  <c r="H965" i="15"/>
  <c r="H473" i="15"/>
  <c r="H647" i="15"/>
  <c r="H920" i="15"/>
  <c r="H583" i="15"/>
  <c r="H587" i="15"/>
  <c r="H366" i="15"/>
  <c r="H860" i="15"/>
  <c r="H776" i="15"/>
  <c r="H627" i="15"/>
  <c r="H839" i="15"/>
  <c r="H897" i="15"/>
  <c r="H980" i="15"/>
  <c r="H677" i="15"/>
  <c r="H731" i="15"/>
  <c r="H891" i="15"/>
  <c r="H444" i="15"/>
  <c r="H850" i="15"/>
  <c r="H648" i="15"/>
  <c r="H717" i="15"/>
  <c r="H830" i="15"/>
  <c r="H477" i="15"/>
  <c r="H919" i="15"/>
  <c r="H943" i="15"/>
  <c r="H483" i="15"/>
  <c r="H670" i="15"/>
  <c r="H655" i="15"/>
  <c r="H575" i="15"/>
  <c r="H531" i="15"/>
  <c r="H519" i="15"/>
  <c r="H632" i="15"/>
  <c r="H769" i="15"/>
  <c r="H966" i="15"/>
  <c r="H722" i="15"/>
  <c r="H754" i="15"/>
  <c r="H479" i="15"/>
  <c r="H742" i="15"/>
  <c r="H494" i="15"/>
  <c r="H960" i="15"/>
  <c r="H870" i="15"/>
  <c r="H772" i="15"/>
  <c r="H565" i="15"/>
  <c r="H461" i="15"/>
  <c r="H976" i="15"/>
  <c r="H313" i="15"/>
  <c r="H585" i="15"/>
  <c r="H592" i="15"/>
  <c r="H714" i="15"/>
  <c r="H529" i="15"/>
  <c r="H517" i="15"/>
  <c r="H553" i="15"/>
  <c r="H765" i="15"/>
  <c r="H640" i="15"/>
  <c r="H441" i="15"/>
  <c r="H978" i="15"/>
  <c r="H486" i="15"/>
  <c r="H523" i="15"/>
  <c r="H792" i="15"/>
  <c r="H617" i="15"/>
  <c r="H712" i="15"/>
  <c r="H393" i="15"/>
  <c r="H378" i="15"/>
  <c r="H385" i="15"/>
  <c r="H760" i="15"/>
  <c r="H614" i="15"/>
  <c r="H706" i="15"/>
  <c r="H462" i="15"/>
  <c r="H489" i="15"/>
  <c r="H588" i="15"/>
  <c r="H532" i="15"/>
  <c r="H520" i="15"/>
  <c r="H487" i="15"/>
  <c r="H311" i="15"/>
  <c r="H721" i="15"/>
  <c r="H811" i="15"/>
  <c r="H596" i="15"/>
  <c r="H569" i="15"/>
  <c r="H456" i="15"/>
  <c r="B1035" i="20" l="1"/>
  <c r="G1045" i="15" l="1"/>
  <c r="H92" i="15" l="1"/>
  <c r="H22" i="15"/>
  <c r="H19" i="15"/>
  <c r="H24" i="15"/>
  <c r="H45" i="15"/>
  <c r="H16" i="15"/>
  <c r="H20" i="15"/>
  <c r="H27" i="15"/>
  <c r="H13" i="15"/>
  <c r="H36" i="15"/>
  <c r="H52" i="15"/>
  <c r="H26" i="15"/>
  <c r="H44" i="15"/>
  <c r="H38" i="15"/>
  <c r="H200" i="15"/>
  <c r="H32" i="15"/>
  <c r="H48" i="15"/>
  <c r="H89" i="15"/>
  <c r="H62" i="15"/>
  <c r="H93" i="15"/>
  <c r="H47" i="15"/>
  <c r="H61" i="15"/>
  <c r="H64" i="15"/>
  <c r="H203" i="15"/>
  <c r="H43" i="15"/>
  <c r="H53" i="15"/>
  <c r="H66" i="15"/>
  <c r="H28" i="15"/>
  <c r="H14" i="15"/>
  <c r="H41" i="15"/>
  <c r="H56" i="15"/>
  <c r="H131" i="15"/>
  <c r="H137" i="15"/>
  <c r="H79" i="15"/>
  <c r="H55" i="15"/>
  <c r="H46" i="15"/>
  <c r="H105" i="15"/>
  <c r="H112" i="15"/>
  <c r="H103" i="15"/>
  <c r="H40" i="15"/>
  <c r="H168" i="15"/>
  <c r="H35" i="15"/>
  <c r="H25" i="15"/>
  <c r="H49" i="15"/>
  <c r="H100" i="15"/>
  <c r="H69" i="15"/>
  <c r="H159" i="15"/>
  <c r="H33" i="15"/>
  <c r="H162" i="15"/>
  <c r="H120" i="15"/>
  <c r="H60" i="15"/>
  <c r="H85" i="15"/>
  <c r="H181" i="15"/>
  <c r="H169" i="15"/>
  <c r="H37" i="15"/>
  <c r="H68" i="15"/>
  <c r="H151" i="15"/>
  <c r="H67" i="15"/>
  <c r="H430" i="15"/>
  <c r="H111" i="15"/>
  <c r="H157" i="15"/>
  <c r="H102" i="15"/>
  <c r="H258" i="15"/>
  <c r="H88" i="15"/>
  <c r="H229" i="15"/>
  <c r="H65" i="15"/>
  <c r="H210" i="15"/>
  <c r="H126" i="15"/>
  <c r="H173" i="15"/>
  <c r="H264" i="15"/>
  <c r="H81" i="15"/>
  <c r="H214" i="15"/>
  <c r="H97" i="15"/>
  <c r="H158" i="15"/>
  <c r="H31" i="15"/>
  <c r="H208" i="15"/>
  <c r="H308" i="15"/>
  <c r="H58" i="15"/>
  <c r="H195" i="15"/>
  <c r="H167" i="15"/>
  <c r="H147" i="15"/>
  <c r="H188" i="15"/>
  <c r="H323" i="15"/>
  <c r="H171" i="15"/>
  <c r="H63" i="15"/>
  <c r="H163" i="15"/>
  <c r="H183" i="15"/>
  <c r="H164" i="15"/>
  <c r="H98" i="15"/>
  <c r="H116" i="15"/>
  <c r="H149" i="15"/>
  <c r="H99" i="15"/>
  <c r="H141" i="15"/>
  <c r="H54" i="15"/>
  <c r="H174" i="15"/>
  <c r="H71" i="15"/>
  <c r="H674" i="15"/>
  <c r="H70" i="15"/>
  <c r="H451" i="15"/>
  <c r="H255" i="15"/>
  <c r="H266" i="15"/>
  <c r="H310" i="15"/>
  <c r="H104" i="15"/>
  <c r="H202" i="15"/>
  <c r="H109" i="15"/>
  <c r="H223" i="15"/>
  <c r="H291" i="15"/>
  <c r="H125" i="15"/>
  <c r="H189" i="15"/>
  <c r="H82" i="15"/>
  <c r="H78" i="15"/>
  <c r="H314" i="15"/>
  <c r="H135" i="15"/>
  <c r="H146" i="15"/>
  <c r="H177" i="15"/>
  <c r="H152" i="15"/>
  <c r="H72" i="15"/>
  <c r="H182" i="15"/>
  <c r="H269" i="15"/>
  <c r="H309" i="15"/>
  <c r="H144" i="15"/>
  <c r="H243" i="15"/>
  <c r="H191" i="15"/>
  <c r="H190" i="15"/>
  <c r="H91" i="15"/>
  <c r="H260" i="15"/>
  <c r="H90" i="15"/>
  <c r="H525" i="15"/>
  <c r="H350" i="15"/>
  <c r="H187" i="15"/>
  <c r="H245" i="15"/>
  <c r="H363" i="15"/>
  <c r="H86" i="15"/>
  <c r="H122" i="15"/>
  <c r="H42" i="15"/>
  <c r="H216" i="15"/>
  <c r="H127" i="15"/>
  <c r="H87" i="15"/>
  <c r="H288" i="15"/>
  <c r="H130" i="15"/>
  <c r="H153" i="15"/>
  <c r="H138" i="15"/>
  <c r="H346" i="15"/>
  <c r="H198" i="15"/>
  <c r="H155" i="15"/>
  <c r="H844" i="15"/>
  <c r="H96" i="15"/>
  <c r="H343" i="15"/>
  <c r="H215" i="15"/>
  <c r="H458" i="15"/>
  <c r="H18" i="15"/>
  <c r="H571" i="15"/>
  <c r="H371" i="15"/>
  <c r="H252" i="15"/>
  <c r="H139" i="15"/>
  <c r="H289" i="15"/>
  <c r="H285" i="15"/>
  <c r="H307" i="15"/>
  <c r="H498" i="15"/>
  <c r="H165" i="15"/>
  <c r="H218" i="15"/>
  <c r="H140" i="15"/>
  <c r="H305" i="15"/>
  <c r="H249" i="15"/>
  <c r="H193" i="15"/>
  <c r="H84" i="15"/>
  <c r="H242" i="15"/>
  <c r="H76" i="15"/>
  <c r="H268" i="15"/>
  <c r="H94" i="15"/>
  <c r="H213" i="15"/>
  <c r="H117" i="15"/>
  <c r="H107" i="15"/>
  <c r="H160" i="15"/>
  <c r="H128" i="15"/>
  <c r="H315" i="15"/>
  <c r="H207" i="15"/>
  <c r="H395" i="15"/>
  <c r="H180" i="15"/>
  <c r="H185" i="15"/>
  <c r="H416" i="15"/>
  <c r="H496" i="15"/>
  <c r="H80" i="15"/>
  <c r="H50" i="15"/>
  <c r="H231" i="15"/>
  <c r="H59" i="15"/>
  <c r="H124" i="15"/>
  <c r="H73" i="15"/>
  <c r="H221" i="15"/>
  <c r="H134" i="15"/>
  <c r="H143" i="15"/>
  <c r="H453" i="15"/>
  <c r="H411" i="15"/>
  <c r="H219" i="15"/>
  <c r="H156" i="15"/>
  <c r="H403" i="15"/>
  <c r="H381" i="15"/>
  <c r="H142" i="15"/>
  <c r="H145" i="15"/>
  <c r="H322" i="15"/>
  <c r="H201" i="15"/>
  <c r="H129" i="15"/>
  <c r="H119" i="15"/>
  <c r="H327" i="15"/>
  <c r="H121" i="15"/>
  <c r="H110" i="15"/>
  <c r="H625" i="15"/>
  <c r="H347" i="15"/>
  <c r="H437" i="15"/>
  <c r="H304" i="15"/>
  <c r="H175" i="15"/>
  <c r="H290" i="15"/>
  <c r="H505" i="15"/>
  <c r="H455" i="15"/>
  <c r="H284" i="15"/>
  <c r="H74" i="15"/>
  <c r="H321" i="15"/>
  <c r="H95" i="15"/>
  <c r="H161" i="15"/>
  <c r="H364" i="15"/>
  <c r="H292" i="15"/>
  <c r="H136" i="15"/>
  <c r="H212" i="15"/>
  <c r="H866" i="15"/>
  <c r="H154" i="15"/>
  <c r="H253" i="15"/>
  <c r="H564" i="15"/>
  <c r="H302" i="15"/>
  <c r="H123" i="15"/>
  <c r="H267" i="15"/>
  <c r="H303" i="15"/>
  <c r="H405" i="15"/>
  <c r="H251" i="15"/>
  <c r="H445" i="15"/>
  <c r="H426" i="15"/>
  <c r="H211" i="15"/>
  <c r="H132" i="15"/>
  <c r="H225" i="15"/>
  <c r="H316" i="15"/>
  <c r="H629" i="15"/>
  <c r="H237" i="15"/>
  <c r="H246" i="15"/>
  <c r="H240" i="15"/>
  <c r="H196" i="15"/>
  <c r="H299" i="15"/>
  <c r="H388" i="15"/>
  <c r="H618" i="15"/>
  <c r="H197" i="15"/>
  <c r="H241" i="15"/>
  <c r="H338" i="15"/>
  <c r="H420" i="15"/>
  <c r="H184" i="15"/>
  <c r="H602" i="15"/>
  <c r="H192" i="15"/>
  <c r="H329" i="15"/>
  <c r="H83" i="15"/>
  <c r="H348" i="15"/>
  <c r="H551" i="15"/>
  <c r="H247" i="15"/>
  <c r="H421" i="15"/>
  <c r="H281" i="15"/>
  <c r="H365" i="15"/>
  <c r="H570" i="15"/>
  <c r="H115" i="15"/>
  <c r="H150" i="15"/>
  <c r="H443" i="15"/>
  <c r="H382" i="15"/>
  <c r="H233" i="15"/>
  <c r="H432" i="15"/>
  <c r="H704" i="15"/>
  <c r="H484" i="15"/>
  <c r="H256" i="15"/>
  <c r="H544" i="15"/>
  <c r="H295" i="15"/>
  <c r="H356" i="15"/>
  <c r="H166" i="15"/>
  <c r="H434" i="15"/>
  <c r="H353" i="15"/>
  <c r="H283" i="15"/>
  <c r="H226" i="15"/>
  <c r="H178" i="15"/>
  <c r="H352" i="15"/>
  <c r="H361" i="15"/>
  <c r="H341" i="15"/>
  <c r="H633" i="15"/>
  <c r="H204" i="15"/>
  <c r="H450" i="15"/>
  <c r="H186" i="15"/>
  <c r="H368" i="15"/>
  <c r="H148" i="15"/>
  <c r="H234" i="15"/>
  <c r="H369" i="15"/>
  <c r="H259" i="15"/>
  <c r="H557" i="15"/>
  <c r="H454" i="15"/>
  <c r="H236" i="15"/>
  <c r="H391" i="15"/>
  <c r="H75" i="15"/>
  <c r="H355" i="15"/>
  <c r="H702" i="15"/>
  <c r="H668" i="15"/>
  <c r="H493" i="15"/>
  <c r="H867" i="15"/>
  <c r="H752" i="15"/>
  <c r="H293" i="15"/>
  <c r="H326" i="15"/>
  <c r="H272" i="15"/>
  <c r="H257" i="15"/>
  <c r="H296" i="15"/>
  <c r="H383" i="15"/>
  <c r="H344" i="15"/>
  <c r="H396" i="15"/>
  <c r="H644" i="15"/>
  <c r="H413" i="15"/>
  <c r="H526" i="15"/>
  <c r="H398" i="15"/>
  <c r="H282" i="15"/>
  <c r="H606" i="15"/>
  <c r="H227" i="15"/>
  <c r="H409" i="15"/>
  <c r="H336" i="15"/>
  <c r="H566" i="15"/>
  <c r="H228" i="15"/>
  <c r="H317" i="15"/>
  <c r="H261" i="15"/>
  <c r="H543" i="15"/>
  <c r="H485" i="15"/>
  <c r="H924" i="15"/>
  <c r="H915" i="15"/>
  <c r="H634" i="15"/>
  <c r="H172" i="15"/>
  <c r="H604" i="15"/>
  <c r="H464" i="15"/>
  <c r="H448" i="15"/>
  <c r="H273" i="15"/>
  <c r="H506" i="15"/>
  <c r="H709" i="15"/>
  <c r="H549" i="15"/>
  <c r="H133" i="15"/>
  <c r="H580" i="15"/>
  <c r="H358" i="15"/>
  <c r="H705" i="15"/>
  <c r="H209" i="15"/>
  <c r="H831" i="15"/>
  <c r="H279" i="15"/>
  <c r="H194" i="15"/>
  <c r="H101" i="15"/>
  <c r="H332" i="15"/>
  <c r="H250" i="15"/>
  <c r="H482" i="15"/>
  <c r="H881" i="15"/>
  <c r="H106" i="15"/>
  <c r="H328" i="15"/>
  <c r="H518" i="15"/>
  <c r="H459" i="15"/>
  <c r="H331" i="15"/>
  <c r="H796" i="15"/>
  <c r="H613" i="15"/>
  <c r="H390" i="15"/>
  <c r="H374" i="15"/>
  <c r="H601" i="15"/>
  <c r="H270" i="15"/>
  <c r="H626" i="15"/>
  <c r="H727" i="15"/>
  <c r="H254" i="15"/>
  <c r="H593" i="15"/>
  <c r="H205" i="15"/>
  <c r="H635" i="15"/>
  <c r="H375" i="15"/>
  <c r="H386" i="15"/>
  <c r="H623" i="15"/>
  <c r="H337" i="15"/>
  <c r="H176" i="15"/>
  <c r="H578" i="15"/>
  <c r="H373" i="15"/>
  <c r="H463" i="15"/>
  <c r="H701" i="15"/>
  <c r="H547" i="15"/>
  <c r="H475" i="15"/>
  <c r="H422" i="15"/>
  <c r="H449" i="15"/>
  <c r="H367" i="15"/>
  <c r="H605" i="15"/>
  <c r="H538" i="15"/>
  <c r="H199" i="15"/>
  <c r="H345" i="15"/>
  <c r="H359" i="15"/>
  <c r="H410" i="15"/>
  <c r="H513" i="15"/>
  <c r="H436" i="15"/>
  <c r="H503" i="15"/>
  <c r="H438" i="15"/>
  <c r="H325" i="15"/>
  <c r="H539" i="15"/>
  <c r="H628" i="15"/>
  <c r="H222" i="15"/>
  <c r="H713" i="15"/>
  <c r="H556" i="15"/>
  <c r="H495" i="15"/>
  <c r="H235" i="15"/>
  <c r="H562" i="15"/>
  <c r="H599" i="15"/>
  <c r="H491" i="15"/>
  <c r="H1030" i="15"/>
  <c r="H970" i="15"/>
  <c r="H263" i="15"/>
  <c r="H271" i="15"/>
  <c r="H324" i="15"/>
  <c r="H427" i="15"/>
  <c r="H533" i="15"/>
  <c r="H275" i="15"/>
  <c r="H401" i="15"/>
  <c r="H996" i="15"/>
  <c r="H412" i="15"/>
  <c r="H932" i="15"/>
  <c r="H333" i="15"/>
  <c r="H639" i="15"/>
  <c r="H300" i="15"/>
  <c r="H276" i="15"/>
  <c r="H274" i="15"/>
  <c r="H220" i="15"/>
  <c r="H387" i="15"/>
  <c r="H389" i="15"/>
  <c r="H582" i="15"/>
  <c r="H301" i="15"/>
  <c r="H424" i="15"/>
  <c r="H474" i="15"/>
  <c r="H490" i="15"/>
  <c r="H683" i="15"/>
  <c r="H280" i="15"/>
  <c r="H294" i="15"/>
  <c r="H471" i="15"/>
  <c r="H287" i="15"/>
  <c r="H265" i="15"/>
  <c r="H392" i="15"/>
  <c r="H563" i="15"/>
  <c r="H502" i="15"/>
  <c r="H536" i="15"/>
  <c r="H394" i="15"/>
  <c r="H217" i="15"/>
  <c r="H446" i="15"/>
  <c r="H77" i="15"/>
  <c r="H749" i="15"/>
  <c r="H380" i="15"/>
  <c r="H521" i="15"/>
  <c r="H739" i="15"/>
  <c r="H312" i="15"/>
  <c r="H522" i="15"/>
  <c r="H516" i="15"/>
  <c r="H845" i="15"/>
  <c r="H334" i="15"/>
  <c r="H572" i="15"/>
  <c r="H206" i="15"/>
  <c r="H224" i="15"/>
  <c r="H577" i="15"/>
  <c r="H508" i="15"/>
  <c r="H340" i="15"/>
  <c r="H542" i="15"/>
  <c r="H512" i="15"/>
  <c r="H108" i="15"/>
  <c r="H376" i="15"/>
  <c r="H244" i="15"/>
  <c r="H447" i="15"/>
  <c r="H466" i="15"/>
  <c r="H419" i="15"/>
  <c r="H354" i="15"/>
  <c r="H631" i="15"/>
  <c r="H726" i="15"/>
  <c r="H362" i="15"/>
  <c r="H500" i="15"/>
  <c r="H286" i="15"/>
  <c r="H638" i="15"/>
  <c r="H662" i="15"/>
  <c r="H248" i="15"/>
  <c r="H777" i="15"/>
  <c r="H318" i="15"/>
  <c r="H660" i="15"/>
  <c r="H775" i="15"/>
  <c r="H1000" i="15"/>
  <c r="H589" i="15"/>
  <c r="H179" i="15"/>
  <c r="H611" i="15"/>
  <c r="H431" i="15"/>
  <c r="H418" i="15"/>
  <c r="H688" i="15"/>
  <c r="H653" i="15"/>
  <c r="H468" i="15"/>
  <c r="H581" i="15"/>
  <c r="H687" i="15"/>
  <c r="H509" i="15"/>
  <c r="H476" i="15"/>
  <c r="H457" i="15"/>
  <c r="H439" i="15"/>
  <c r="H856" i="15"/>
  <c r="H637" i="15"/>
  <c r="H511" i="15"/>
  <c r="H603" i="15"/>
  <c r="H855" i="15"/>
  <c r="H734" i="15"/>
  <c r="H659" i="15"/>
  <c r="H741" i="15"/>
  <c r="H514" i="15"/>
  <c r="H661" i="15"/>
  <c r="H435" i="15"/>
  <c r="H656" i="15"/>
  <c r="H470" i="15"/>
  <c r="H576" i="15"/>
  <c r="H573" i="15"/>
  <c r="H868" i="15"/>
  <c r="H51" i="15"/>
  <c r="H607" i="15"/>
  <c r="H548" i="15"/>
  <c r="H1013" i="15"/>
  <c r="H791" i="15"/>
  <c r="H232" i="15"/>
  <c r="H402" i="15"/>
  <c r="H408" i="15"/>
  <c r="H654" i="15"/>
  <c r="H319" i="15"/>
  <c r="H624" i="15"/>
  <c r="H835" i="15"/>
  <c r="H646" i="15"/>
  <c r="H608" i="15"/>
  <c r="H934" i="15"/>
  <c r="H351" i="15"/>
  <c r="H238" i="15"/>
  <c r="H399" i="15"/>
  <c r="H433" i="15"/>
  <c r="H501" i="15"/>
  <c r="H615" i="15"/>
  <c r="H1003" i="15"/>
  <c r="H428" i="15"/>
  <c r="H118" i="15"/>
  <c r="H679" i="15"/>
  <c r="H379" i="15"/>
  <c r="H667" i="15"/>
  <c r="H649" i="15"/>
  <c r="H554" i="15"/>
  <c r="H918" i="15"/>
  <c r="H827" i="15"/>
  <c r="H738" i="15"/>
  <c r="H686" i="15"/>
  <c r="H763" i="15"/>
  <c r="H425" i="15"/>
  <c r="H342" i="15"/>
  <c r="H854" i="15"/>
  <c r="H404" i="15"/>
  <c r="H478" i="15"/>
  <c r="H595" i="15"/>
  <c r="H616" i="15"/>
  <c r="H504" i="15"/>
  <c r="H720" i="15"/>
  <c r="H707" i="15"/>
  <c r="H598" i="15"/>
  <c r="H298" i="15"/>
  <c r="H716" i="15"/>
  <c r="H574" i="15"/>
  <c r="H620" i="15"/>
  <c r="H715" i="15"/>
  <c r="H357" i="15"/>
  <c r="H826" i="15"/>
  <c r="H335" i="15"/>
  <c r="H407" i="15"/>
  <c r="H467" i="15"/>
  <c r="H400" i="15"/>
  <c r="H798" i="15"/>
  <c r="H817" i="15"/>
  <c r="H710" i="15"/>
  <c r="H724" i="15"/>
  <c r="H675" i="15"/>
  <c r="H499" i="15"/>
  <c r="H865" i="15"/>
  <c r="H671" i="15"/>
  <c r="H621" i="15"/>
  <c r="H277" i="15"/>
  <c r="H534" i="15"/>
  <c r="H472" i="15"/>
  <c r="H610" i="15"/>
  <c r="H555" i="15"/>
  <c r="H297" i="15"/>
  <c r="H899" i="15"/>
  <c r="H840" i="15"/>
  <c r="H561" i="15"/>
  <c r="H339" i="15"/>
  <c r="H794" i="15"/>
  <c r="H306" i="15"/>
  <c r="H759" i="15"/>
  <c r="H452" i="15"/>
  <c r="H690" i="15"/>
  <c r="H558" i="15"/>
  <c r="H894" i="15"/>
  <c r="H641" i="15"/>
  <c r="H691" i="15"/>
  <c r="H622" i="15"/>
  <c r="H507" i="15"/>
  <c r="H787" i="15"/>
  <c r="H681" i="15"/>
  <c r="H756" i="15"/>
  <c r="H878" i="15"/>
  <c r="H843" i="15"/>
  <c r="H808" i="15"/>
  <c r="H278" i="15"/>
  <c r="H945" i="15"/>
  <c r="H559" i="15"/>
  <c r="H952" i="15"/>
  <c r="H981" i="15"/>
  <c r="K14" i="20"/>
  <c r="K256" i="20"/>
  <c r="K12" i="20"/>
  <c r="L12" i="20"/>
  <c r="K35" i="20"/>
  <c r="K19" i="20"/>
  <c r="K105" i="20"/>
  <c r="K45" i="20"/>
  <c r="K38" i="20"/>
  <c r="K104" i="20"/>
  <c r="K59" i="20"/>
  <c r="K72" i="20"/>
  <c r="K25" i="20"/>
  <c r="K47" i="20"/>
  <c r="K29" i="20"/>
  <c r="K34" i="20"/>
  <c r="K71" i="20"/>
  <c r="K65" i="20"/>
  <c r="K67" i="20"/>
  <c r="K140" i="20"/>
  <c r="K221" i="20"/>
  <c r="K386" i="20"/>
  <c r="K56" i="20"/>
  <c r="K61" i="20"/>
  <c r="K286" i="20"/>
  <c r="K287" i="20"/>
  <c r="K36" i="20"/>
  <c r="K332" i="20"/>
  <c r="K111" i="20"/>
  <c r="K32" i="20"/>
  <c r="K117" i="20"/>
  <c r="K40" i="20"/>
  <c r="K255" i="20"/>
  <c r="K248" i="20"/>
  <c r="K9" i="20"/>
  <c r="K237" i="20"/>
  <c r="K273" i="20"/>
  <c r="K385" i="20"/>
  <c r="K10" i="20"/>
  <c r="K322" i="20"/>
  <c r="K83" i="20"/>
  <c r="K89" i="20"/>
  <c r="K11" i="20"/>
  <c r="K369" i="20"/>
  <c r="K28" i="20"/>
  <c r="K125" i="20"/>
  <c r="K149" i="20"/>
  <c r="K84" i="20"/>
  <c r="K16" i="20"/>
  <c r="K69" i="20"/>
  <c r="K187" i="20"/>
  <c r="K128" i="20"/>
  <c r="K139" i="20"/>
  <c r="K379" i="20"/>
  <c r="K43" i="20"/>
  <c r="K252" i="20"/>
  <c r="K66" i="20"/>
  <c r="K229" i="20"/>
  <c r="K177" i="20"/>
  <c r="K212" i="20"/>
  <c r="K205" i="20"/>
  <c r="K171" i="20"/>
  <c r="K534" i="20"/>
  <c r="K216" i="20"/>
  <c r="K76" i="20"/>
  <c r="K13" i="20"/>
  <c r="K74" i="20"/>
  <c r="K75" i="20"/>
  <c r="K175" i="20"/>
  <c r="K300" i="20"/>
  <c r="K775" i="20"/>
  <c r="K193" i="20"/>
  <c r="K263" i="20"/>
  <c r="K132" i="20"/>
  <c r="K341" i="20"/>
  <c r="K134" i="20"/>
  <c r="K769" i="20"/>
  <c r="K773" i="20"/>
  <c r="K136" i="20"/>
  <c r="K361" i="20"/>
  <c r="K173" i="20"/>
  <c r="K15" i="20"/>
  <c r="K50" i="20"/>
  <c r="K576" i="20"/>
  <c r="K147" i="20"/>
  <c r="K721" i="20"/>
  <c r="K231" i="20"/>
  <c r="K185" i="20"/>
  <c r="K582" i="20"/>
  <c r="K55" i="20"/>
  <c r="K318" i="20"/>
  <c r="K150" i="20"/>
  <c r="K368" i="20"/>
  <c r="K77" i="20"/>
  <c r="K64" i="20"/>
  <c r="K209" i="20"/>
  <c r="K176" i="20"/>
  <c r="K107" i="20"/>
  <c r="K265" i="20"/>
  <c r="K204" i="20"/>
  <c r="K33" i="20"/>
  <c r="K202" i="20"/>
  <c r="K355" i="20"/>
  <c r="K168" i="20"/>
  <c r="K87" i="20"/>
  <c r="K392" i="20"/>
  <c r="K269" i="20"/>
  <c r="K258" i="20"/>
  <c r="K764" i="20"/>
  <c r="K264" i="20"/>
  <c r="K152" i="20"/>
  <c r="K54" i="20"/>
  <c r="K137" i="20"/>
  <c r="K277" i="20"/>
  <c r="K118" i="20"/>
  <c r="K184" i="20"/>
  <c r="K543" i="20"/>
  <c r="K505" i="20"/>
  <c r="K428" i="20"/>
  <c r="K381" i="20"/>
  <c r="K785" i="20"/>
  <c r="K378" i="20"/>
  <c r="K103" i="20"/>
  <c r="K123" i="20"/>
  <c r="K189" i="20"/>
  <c r="K96" i="20"/>
  <c r="K94" i="20"/>
  <c r="K781" i="20"/>
  <c r="K22" i="20"/>
  <c r="K163" i="20"/>
  <c r="K718" i="20"/>
  <c r="K226" i="20"/>
  <c r="K100" i="20"/>
  <c r="K180" i="20"/>
  <c r="K68" i="20"/>
  <c r="K227" i="20"/>
  <c r="K218" i="20"/>
  <c r="K145" i="20"/>
  <c r="K346" i="20"/>
  <c r="K80" i="20"/>
  <c r="K399" i="20"/>
  <c r="K327" i="20"/>
  <c r="K643" i="20"/>
  <c r="K233" i="20"/>
  <c r="K21" i="20"/>
  <c r="K299" i="20"/>
  <c r="K539" i="20"/>
  <c r="K281" i="20"/>
  <c r="K308" i="20"/>
  <c r="K30" i="20"/>
  <c r="K230" i="20"/>
  <c r="K148" i="20"/>
  <c r="K81" i="20"/>
  <c r="K351" i="20"/>
  <c r="K316" i="20"/>
  <c r="K121" i="20"/>
  <c r="K157" i="20"/>
  <c r="K172" i="20"/>
  <c r="K159" i="20"/>
  <c r="K183" i="20"/>
  <c r="K194" i="20"/>
  <c r="K409" i="20"/>
  <c r="K649" i="20"/>
  <c r="K373" i="20"/>
  <c r="K266" i="20"/>
  <c r="K18" i="20"/>
  <c r="K356" i="20"/>
  <c r="K127" i="20"/>
  <c r="K302" i="20"/>
  <c r="K240" i="20"/>
  <c r="K364" i="20"/>
  <c r="K225" i="20"/>
  <c r="K228" i="20"/>
  <c r="K445" i="20"/>
  <c r="K358" i="20"/>
  <c r="K138" i="20"/>
  <c r="K404" i="20"/>
  <c r="K102" i="20"/>
  <c r="K314" i="20"/>
  <c r="K490" i="20"/>
  <c r="K146" i="20"/>
  <c r="K97" i="20"/>
  <c r="K268" i="20"/>
  <c r="K166" i="20"/>
  <c r="K23" i="20"/>
  <c r="K232" i="20"/>
  <c r="K305" i="20"/>
  <c r="K272" i="20"/>
  <c r="K583" i="20"/>
  <c r="K535" i="20"/>
  <c r="K685" i="20"/>
  <c r="K780" i="20"/>
  <c r="K749" i="20"/>
  <c r="K414" i="20"/>
  <c r="K88" i="20"/>
  <c r="K186" i="20"/>
  <c r="K313" i="20"/>
  <c r="K770" i="20"/>
  <c r="K416" i="20"/>
  <c r="K423" i="20"/>
  <c r="K131" i="20"/>
  <c r="K63" i="20"/>
  <c r="K365" i="20"/>
  <c r="K774" i="20"/>
  <c r="K336" i="20"/>
  <c r="K73" i="20"/>
  <c r="K536" i="20"/>
  <c r="K609" i="20"/>
  <c r="K242" i="20"/>
  <c r="K247" i="20"/>
  <c r="K435" i="20"/>
  <c r="K239" i="20"/>
  <c r="K343" i="20"/>
  <c r="K303" i="20"/>
  <c r="K129" i="20"/>
  <c r="K603" i="20"/>
  <c r="K366" i="20"/>
  <c r="K290" i="20"/>
  <c r="K413" i="20"/>
  <c r="K440" i="20"/>
  <c r="K190" i="20"/>
  <c r="K499" i="20"/>
  <c r="K57" i="20"/>
  <c r="K244" i="20"/>
  <c r="K688" i="20"/>
  <c r="K541" i="20"/>
  <c r="K555" i="20"/>
  <c r="K620" i="20"/>
  <c r="K46" i="20"/>
  <c r="K357" i="20"/>
  <c r="K483" i="20"/>
  <c r="K570" i="20"/>
  <c r="K122" i="20"/>
  <c r="K619" i="20"/>
  <c r="K422" i="20"/>
  <c r="K374" i="20"/>
  <c r="K420" i="20"/>
  <c r="K201" i="20"/>
  <c r="K637" i="20"/>
  <c r="K280" i="20"/>
  <c r="K174" i="20"/>
  <c r="K217" i="20"/>
  <c r="K786" i="20"/>
  <c r="K500" i="20"/>
  <c r="K275" i="20"/>
  <c r="K82" i="20"/>
  <c r="K787" i="20"/>
  <c r="K223" i="20"/>
  <c r="K49" i="20"/>
  <c r="K164" i="20"/>
  <c r="K732" i="20"/>
  <c r="K334" i="20"/>
  <c r="K790" i="20"/>
  <c r="K60" i="20"/>
  <c r="K783" i="20"/>
  <c r="K371" i="20"/>
  <c r="K31" i="20"/>
  <c r="K116" i="20"/>
  <c r="K161" i="20"/>
  <c r="K524" i="20"/>
  <c r="K90" i="20"/>
  <c r="K192" i="20"/>
  <c r="K115" i="20"/>
  <c r="K700" i="20"/>
  <c r="K502" i="20"/>
  <c r="K396" i="20"/>
  <c r="K394" i="20"/>
  <c r="K363" i="20"/>
  <c r="K338" i="20"/>
  <c r="K234" i="20"/>
  <c r="K461" i="20"/>
  <c r="K430" i="20"/>
  <c r="K91" i="20"/>
  <c r="K547" i="20"/>
  <c r="K98" i="20"/>
  <c r="K777" i="20"/>
  <c r="K315" i="20"/>
  <c r="K367" i="20"/>
  <c r="K27" i="20"/>
  <c r="K154" i="20"/>
  <c r="K613" i="20"/>
  <c r="K311" i="20"/>
  <c r="K480" i="20"/>
  <c r="K293" i="20"/>
  <c r="K162" i="20"/>
  <c r="K260" i="20"/>
  <c r="K70" i="20"/>
  <c r="K120" i="20"/>
  <c r="K119" i="20"/>
  <c r="K317" i="20"/>
  <c r="K630" i="20"/>
  <c r="K236" i="20"/>
  <c r="K419" i="20"/>
  <c r="K26" i="20"/>
  <c r="K133" i="20"/>
  <c r="K113" i="20"/>
  <c r="K564" i="20"/>
  <c r="K44" i="20"/>
  <c r="K646" i="20"/>
  <c r="K410" i="20"/>
  <c r="K52" i="20"/>
  <c r="K319" i="20"/>
  <c r="K214" i="20"/>
  <c r="K85" i="20"/>
  <c r="K776" i="20"/>
  <c r="K289" i="20"/>
  <c r="K141" i="20"/>
  <c r="K544" i="20"/>
  <c r="K415" i="20"/>
  <c r="K418" i="20"/>
  <c r="K421" i="20"/>
  <c r="K667" i="20"/>
  <c r="K86" i="20"/>
  <c r="K370" i="20"/>
  <c r="K219" i="20"/>
  <c r="K587" i="20"/>
  <c r="K297" i="20"/>
  <c r="K395" i="20"/>
  <c r="K471" i="20"/>
  <c r="K181" i="20"/>
  <c r="K468" i="20"/>
  <c r="K737" i="20"/>
  <c r="K79" i="20"/>
  <c r="K701" i="20"/>
  <c r="K708" i="20"/>
  <c r="K110" i="20"/>
  <c r="K652" i="20"/>
  <c r="K382" i="20"/>
  <c r="K375" i="20"/>
  <c r="K206" i="20"/>
  <c r="K477" i="20"/>
  <c r="K581" i="20"/>
  <c r="K340" i="20"/>
  <c r="K495" i="20"/>
  <c r="K200" i="20"/>
  <c r="K345" i="20"/>
  <c r="K151" i="20"/>
  <c r="K683" i="20"/>
  <c r="K425" i="20"/>
  <c r="K791" i="20"/>
  <c r="K407" i="20"/>
  <c r="K191" i="20"/>
  <c r="K337" i="20"/>
  <c r="K135" i="20"/>
  <c r="K793" i="20"/>
  <c r="K220" i="20"/>
  <c r="K259" i="20"/>
  <c r="K142" i="20"/>
  <c r="K602" i="20"/>
  <c r="K417" i="20"/>
  <c r="K296" i="20"/>
  <c r="K350" i="20"/>
  <c r="K626" i="20"/>
  <c r="K779" i="20"/>
  <c r="K771" i="20"/>
  <c r="K278" i="20"/>
  <c r="K759" i="20"/>
  <c r="K310" i="20"/>
  <c r="K670" i="20"/>
  <c r="K215" i="20"/>
  <c r="K778" i="20"/>
  <c r="K95" i="20"/>
  <c r="K153" i="20"/>
  <c r="K106" i="20"/>
  <c r="K20" i="20"/>
  <c r="K199" i="20"/>
  <c r="K724" i="20"/>
  <c r="K529" i="20"/>
  <c r="K222" i="20"/>
  <c r="K62" i="20"/>
  <c r="K339" i="20"/>
  <c r="K511" i="20"/>
  <c r="K470" i="20"/>
  <c r="K188" i="20"/>
  <c r="K324" i="20"/>
  <c r="K433" i="20"/>
  <c r="K400" i="20"/>
  <c r="K348" i="20"/>
  <c r="K605" i="20"/>
  <c r="K472" i="20"/>
  <c r="K58" i="20"/>
  <c r="K411" i="20"/>
  <c r="K494" i="20"/>
  <c r="K130" i="20"/>
  <c r="K167" i="20"/>
  <c r="K197" i="20"/>
  <c r="K326" i="20"/>
  <c r="K274" i="20"/>
  <c r="K78" i="20"/>
  <c r="K503" i="20"/>
  <c r="K589" i="20"/>
  <c r="K384" i="20"/>
  <c r="K271" i="20"/>
  <c r="K464" i="20"/>
  <c r="K291" i="20"/>
  <c r="K99" i="20"/>
  <c r="K788" i="20"/>
  <c r="K213" i="20"/>
  <c r="K37" i="20"/>
  <c r="K714" i="20"/>
  <c r="K792" i="20"/>
  <c r="K246" i="20"/>
  <c r="K427" i="20"/>
  <c r="K333" i="20"/>
  <c r="K388" i="20"/>
  <c r="K458" i="20"/>
  <c r="K522" i="20"/>
  <c r="K712" i="20"/>
  <c r="K491" i="20"/>
  <c r="K165" i="20"/>
  <c r="K241" i="20"/>
  <c r="K257" i="20"/>
  <c r="K306" i="20"/>
  <c r="K101" i="20"/>
  <c r="K224" i="20"/>
  <c r="K276" i="20"/>
  <c r="K24" i="20"/>
  <c r="K390" i="20"/>
  <c r="K254" i="20"/>
  <c r="K457" i="20"/>
  <c r="K235" i="20"/>
  <c r="K537" i="20"/>
  <c r="K463" i="20"/>
  <c r="K574" i="20"/>
  <c r="K270" i="20"/>
  <c r="K447" i="20"/>
  <c r="K372" i="20"/>
  <c r="K772" i="20"/>
  <c r="K238" i="20"/>
  <c r="K211" i="20"/>
  <c r="K789" i="20"/>
  <c r="K251" i="20"/>
  <c r="K114" i="20"/>
  <c r="K283" i="20"/>
  <c r="K784" i="20"/>
  <c r="K377" i="20"/>
  <c r="K108" i="20"/>
  <c r="K782" i="20"/>
  <c r="K438" i="20"/>
  <c r="K321" i="20"/>
  <c r="K245" i="20"/>
  <c r="K335" i="20"/>
  <c r="K795" i="20"/>
  <c r="K93" i="20"/>
  <c r="K517" i="20"/>
  <c r="H41" i="20"/>
  <c r="H14" i="20"/>
  <c r="H256" i="20"/>
  <c r="H12" i="20"/>
  <c r="H35" i="20"/>
  <c r="H19" i="20"/>
  <c r="H105" i="20"/>
  <c r="H45" i="20"/>
  <c r="H38" i="20"/>
  <c r="H104" i="20"/>
  <c r="H59" i="20"/>
  <c r="H72" i="20"/>
  <c r="H25" i="20"/>
  <c r="H47" i="20"/>
  <c r="H29" i="20"/>
  <c r="H34" i="20"/>
  <c r="H71" i="20"/>
  <c r="H65" i="20"/>
  <c r="H67" i="20"/>
  <c r="H140" i="20"/>
  <c r="H221" i="20"/>
  <c r="H386" i="20"/>
  <c r="H56" i="20"/>
  <c r="H61" i="20"/>
  <c r="H286" i="20"/>
  <c r="H287" i="20"/>
  <c r="H36" i="20"/>
  <c r="H332" i="20"/>
  <c r="H111" i="20"/>
  <c r="H32" i="20"/>
  <c r="H117" i="20"/>
  <c r="H40" i="20"/>
  <c r="H903" i="20"/>
  <c r="H255" i="20"/>
  <c r="H248" i="20"/>
  <c r="H9" i="20"/>
  <c r="H882" i="20"/>
  <c r="H237" i="20"/>
  <c r="H273" i="20"/>
  <c r="H385" i="20"/>
  <c r="H10" i="20"/>
  <c r="H682" i="20"/>
  <c r="H322" i="20"/>
  <c r="H83" i="20"/>
  <c r="H89" i="20"/>
  <c r="H11" i="20"/>
  <c r="H369" i="20"/>
  <c r="H28" i="20"/>
  <c r="H125" i="20"/>
  <c r="H149" i="20"/>
  <c r="H84" i="20"/>
  <c r="H16" i="20"/>
  <c r="H69" i="20"/>
  <c r="H187" i="20"/>
  <c r="H128" i="20"/>
  <c r="H144" i="20"/>
  <c r="H139" i="20"/>
  <c r="H379" i="20"/>
  <c r="H43" i="20"/>
  <c r="H252" i="20"/>
  <c r="H66" i="20"/>
  <c r="H229" i="20"/>
  <c r="H177" i="20"/>
  <c r="H212" i="20"/>
  <c r="H874" i="20"/>
  <c r="H205" i="20"/>
  <c r="H171" i="20"/>
  <c r="H534" i="20"/>
  <c r="H216" i="20"/>
  <c r="H76" i="20"/>
  <c r="H13" i="20"/>
  <c r="H74" i="20"/>
  <c r="H75" i="20"/>
  <c r="H175" i="20"/>
  <c r="H300" i="20"/>
  <c r="H775" i="20"/>
  <c r="H193" i="20"/>
  <c r="H263" i="20"/>
  <c r="H132" i="20"/>
  <c r="H341" i="20"/>
  <c r="H432" i="20"/>
  <c r="H134" i="20"/>
  <c r="H769" i="20"/>
  <c r="H773" i="20"/>
  <c r="H136" i="20"/>
  <c r="H361" i="20"/>
  <c r="H173" i="20"/>
  <c r="H15" i="20"/>
  <c r="H50" i="20"/>
  <c r="H576" i="20"/>
  <c r="H147" i="20"/>
  <c r="H721" i="20"/>
  <c r="H231" i="20"/>
  <c r="H185" i="20"/>
  <c r="H582" i="20"/>
  <c r="H55" i="20"/>
  <c r="H318" i="20"/>
  <c r="H150" i="20"/>
  <c r="H368" i="20"/>
  <c r="H77" i="20"/>
  <c r="H64" i="20"/>
  <c r="H209" i="20"/>
  <c r="H176" i="20"/>
  <c r="H107" i="20"/>
  <c r="H265" i="20"/>
  <c r="H204" i="20"/>
  <c r="H33" i="20"/>
  <c r="H202" i="20"/>
  <c r="H355" i="20"/>
  <c r="H168" i="20"/>
  <c r="H87" i="20"/>
  <c r="H392" i="20"/>
  <c r="H269" i="20"/>
  <c r="H258" i="20"/>
  <c r="H764" i="20"/>
  <c r="H264" i="20"/>
  <c r="H152" i="20"/>
  <c r="H54" i="20"/>
  <c r="H137" i="20"/>
  <c r="H277" i="20"/>
  <c r="H118" i="20"/>
  <c r="H184" i="20"/>
  <c r="H543" i="20"/>
  <c r="H505" i="20"/>
  <c r="H428" i="20"/>
  <c r="H381" i="20"/>
  <c r="H785" i="20"/>
  <c r="H378" i="20"/>
  <c r="H617" i="20"/>
  <c r="H103" i="20"/>
  <c r="H123" i="20"/>
  <c r="H189" i="20"/>
  <c r="H96" i="20"/>
  <c r="H565" i="20"/>
  <c r="H94" i="20"/>
  <c r="H781" i="20"/>
  <c r="H22" i="20"/>
  <c r="H163" i="20"/>
  <c r="H718" i="20"/>
  <c r="H226" i="20"/>
  <c r="H100" i="20"/>
  <c r="H180" i="20"/>
  <c r="H659" i="20"/>
  <c r="H68" i="20"/>
  <c r="H227" i="20"/>
  <c r="H218" i="20"/>
  <c r="H145" i="20"/>
  <c r="H346" i="20"/>
  <c r="H80" i="20"/>
  <c r="H399" i="20"/>
  <c r="H327" i="20"/>
  <c r="H643" i="20"/>
  <c r="H233" i="20"/>
  <c r="H21" i="20"/>
  <c r="H299" i="20"/>
  <c r="H539" i="20"/>
  <c r="H281" i="20"/>
  <c r="H308" i="20"/>
  <c r="H30" i="20"/>
  <c r="H230" i="20"/>
  <c r="H329" i="20"/>
  <c r="H148" i="20"/>
  <c r="H81" i="20"/>
  <c r="H631" i="20"/>
  <c r="H351" i="20"/>
  <c r="H316" i="20"/>
  <c r="H121" i="20"/>
  <c r="H157" i="20"/>
  <c r="H172" i="20"/>
  <c r="H159" i="20"/>
  <c r="H183" i="20"/>
  <c r="H194" i="20"/>
  <c r="H446" i="20"/>
  <c r="H409" i="20"/>
  <c r="H649" i="20"/>
  <c r="H373" i="20"/>
  <c r="H266" i="20"/>
  <c r="H18" i="20"/>
  <c r="H356" i="20"/>
  <c r="H127" i="20"/>
  <c r="H302" i="20"/>
  <c r="H240" i="20"/>
  <c r="H498" i="20"/>
  <c r="H831" i="20"/>
  <c r="H364" i="20"/>
  <c r="H225" i="20"/>
  <c r="H228" i="20"/>
  <c r="H179" i="20"/>
  <c r="H445" i="20"/>
  <c r="H358" i="20"/>
  <c r="H138" i="20"/>
  <c r="H731" i="20"/>
  <c r="H404" i="20"/>
  <c r="H102" i="20"/>
  <c r="H314" i="20"/>
  <c r="H490" i="20"/>
  <c r="H146" i="20"/>
  <c r="H97" i="20"/>
  <c r="H268" i="20"/>
  <c r="H824" i="20"/>
  <c r="H166" i="20"/>
  <c r="H912" i="20"/>
  <c r="H23" i="20"/>
  <c r="H756" i="20"/>
  <c r="H232" i="20"/>
  <c r="H305" i="20"/>
  <c r="H272" i="20"/>
  <c r="H583" i="20"/>
  <c r="H535" i="20"/>
  <c r="H685" i="20"/>
  <c r="H780" i="20"/>
  <c r="H749" i="20"/>
  <c r="H414" i="20"/>
  <c r="H88" i="20"/>
  <c r="H186" i="20"/>
  <c r="H819" i="20"/>
  <c r="H313" i="20"/>
  <c r="H770" i="20"/>
  <c r="H484" i="20"/>
  <c r="H416" i="20"/>
  <c r="H423" i="20"/>
  <c r="H131" i="20"/>
  <c r="H63" i="20"/>
  <c r="H614" i="20"/>
  <c r="H365" i="20"/>
  <c r="H774" i="20"/>
  <c r="H336" i="20"/>
  <c r="H73" i="20"/>
  <c r="H635" i="20"/>
  <c r="H536" i="20"/>
  <c r="H609" i="20"/>
  <c r="H242" i="20"/>
  <c r="H247" i="20"/>
  <c r="H435" i="20"/>
  <c r="H239" i="20"/>
  <c r="H294" i="20"/>
  <c r="H710" i="20"/>
  <c r="H182" i="20"/>
  <c r="H343" i="20"/>
  <c r="H303" i="20"/>
  <c r="H736" i="20"/>
  <c r="H129" i="20"/>
  <c r="H380" i="20"/>
  <c r="H603" i="20"/>
  <c r="H366" i="20"/>
  <c r="H290" i="20"/>
  <c r="H413" i="20"/>
  <c r="H440" i="20"/>
  <c r="H527" i="20"/>
  <c r="H190" i="20"/>
  <c r="H499" i="20"/>
  <c r="H57" i="20"/>
  <c r="H244" i="20"/>
  <c r="H688" i="20"/>
  <c r="H541" i="20"/>
  <c r="H555" i="20"/>
  <c r="H620" i="20"/>
  <c r="H46" i="20"/>
  <c r="H357" i="20"/>
  <c r="H483" i="20"/>
  <c r="H570" i="20"/>
  <c r="H122" i="20"/>
  <c r="H686" i="20"/>
  <c r="H890" i="20"/>
  <c r="H619" i="20"/>
  <c r="H422" i="20"/>
  <c r="H374" i="20"/>
  <c r="H420" i="20"/>
  <c r="H201" i="20"/>
  <c r="H637" i="20"/>
  <c r="H280" i="20"/>
  <c r="H549" i="20"/>
  <c r="H174" i="20"/>
  <c r="H217" i="20"/>
  <c r="H551" i="20"/>
  <c r="H588" i="20"/>
  <c r="H865" i="20"/>
  <c r="H690" i="20"/>
  <c r="H666" i="20"/>
  <c r="H500" i="20"/>
  <c r="H275" i="20"/>
  <c r="H82" i="20"/>
  <c r="H787" i="20"/>
  <c r="H223" i="20"/>
  <c r="H49" i="20"/>
  <c r="H164" i="20"/>
  <c r="H732" i="20"/>
  <c r="H593" i="20"/>
  <c r="H334" i="20"/>
  <c r="H790" i="20"/>
  <c r="H60" i="20"/>
  <c r="H783" i="20"/>
  <c r="H456" i="20"/>
  <c r="H371" i="20"/>
  <c r="H436" i="20"/>
  <c r="H31" i="20"/>
  <c r="H116" i="20"/>
  <c r="H161" i="20"/>
  <c r="H803" i="20"/>
  <c r="H524" i="20"/>
  <c r="H90" i="20"/>
  <c r="H526" i="20"/>
  <c r="H192" i="20"/>
  <c r="H253" i="20"/>
  <c r="H115" i="20"/>
  <c r="H700" i="20"/>
  <c r="H696" i="20"/>
  <c r="H393" i="20"/>
  <c r="H502" i="20"/>
  <c r="H396" i="20"/>
  <c r="H394" i="20"/>
  <c r="H363" i="20"/>
  <c r="H338" i="20"/>
  <c r="H693" i="20"/>
  <c r="H501" i="20"/>
  <c r="H234" i="20"/>
  <c r="H461" i="20"/>
  <c r="H808" i="20"/>
  <c r="H430" i="20"/>
  <c r="H91" i="20"/>
  <c r="H547" i="20"/>
  <c r="H98" i="20"/>
  <c r="H777" i="20"/>
  <c r="H315" i="20"/>
  <c r="H598" i="20"/>
  <c r="H367" i="20"/>
  <c r="H27" i="20"/>
  <c r="H154" i="20"/>
  <c r="H613" i="20"/>
  <c r="H311" i="20"/>
  <c r="H805" i="20"/>
  <c r="H480" i="20"/>
  <c r="H293" i="20"/>
  <c r="H162" i="20"/>
  <c r="H260" i="20"/>
  <c r="H723" i="20"/>
  <c r="H196" i="20"/>
  <c r="H70" i="20"/>
  <c r="H702" i="20"/>
  <c r="H120" i="20"/>
  <c r="H119" i="20"/>
  <c r="H317" i="20"/>
  <c r="H639" i="20"/>
  <c r="H630" i="20"/>
  <c r="H401" i="20"/>
  <c r="H236" i="20"/>
  <c r="H419" i="20"/>
  <c r="H261" i="20"/>
  <c r="H26" i="20"/>
  <c r="H133" i="20"/>
  <c r="H828" i="20"/>
  <c r="H113" i="20"/>
  <c r="H564" i="20"/>
  <c r="H44" i="20"/>
  <c r="H486" i="20"/>
  <c r="H646" i="20"/>
  <c r="H410" i="20"/>
  <c r="H92" i="20"/>
  <c r="H52" i="20"/>
  <c r="H319" i="20"/>
  <c r="H214" i="20"/>
  <c r="H85" i="20"/>
  <c r="H109" i="20"/>
  <c r="H776" i="20"/>
  <c r="H289" i="20"/>
  <c r="H141" i="20"/>
  <c r="H544" i="20"/>
  <c r="H415" i="20"/>
  <c r="H827" i="20"/>
  <c r="H820" i="20"/>
  <c r="H418" i="20"/>
  <c r="H282" i="20"/>
  <c r="H668" i="20"/>
  <c r="H421" i="20"/>
  <c r="H508" i="20"/>
  <c r="H448" i="20"/>
  <c r="H667" i="20"/>
  <c r="H86" i="20"/>
  <c r="H412" i="20"/>
  <c r="H405" i="20"/>
  <c r="H810" i="20"/>
  <c r="H842" i="20"/>
  <c r="H370" i="20"/>
  <c r="H219" i="20"/>
  <c r="H822" i="20"/>
  <c r="H521" i="20"/>
  <c r="H801" i="20"/>
  <c r="H195" i="20"/>
  <c r="H587" i="20"/>
  <c r="H391" i="20"/>
  <c r="H402" i="20"/>
  <c r="H709" i="20"/>
  <c r="H765" i="20"/>
  <c r="H297" i="20"/>
  <c r="H623" i="20"/>
  <c r="H395" i="20"/>
  <c r="H471" i="20"/>
  <c r="H181" i="20"/>
  <c r="H468" i="20"/>
  <c r="H737" i="20"/>
  <c r="H479" i="20"/>
  <c r="H79" i="20"/>
  <c r="H701" i="20"/>
  <c r="H708" i="20"/>
  <c r="H913" i="20"/>
  <c r="H110" i="20"/>
  <c r="H652" i="20"/>
  <c r="H42" i="20"/>
  <c r="H382" i="20"/>
  <c r="H262" i="20"/>
  <c r="H674" i="20"/>
  <c r="H608" i="20"/>
  <c r="H375" i="20"/>
  <c r="H206" i="20"/>
  <c r="H796" i="20"/>
  <c r="H835" i="20"/>
  <c r="H477" i="20"/>
  <c r="H634" i="20"/>
  <c r="H581" i="20"/>
  <c r="H853" i="20"/>
  <c r="H340" i="20"/>
  <c r="H495" i="20"/>
  <c r="H200" i="20"/>
  <c r="H345" i="20"/>
  <c r="H747" i="20"/>
  <c r="H449" i="20"/>
  <c r="H151" i="20"/>
  <c r="H683" i="20"/>
  <c r="H600" i="20"/>
  <c r="H425" i="20"/>
  <c r="H791" i="20"/>
  <c r="H156" i="20"/>
  <c r="H331" i="20"/>
  <c r="H673" i="20"/>
  <c r="H407" i="20"/>
  <c r="H809" i="20"/>
  <c r="H585" i="20"/>
  <c r="H191" i="20"/>
  <c r="H629" i="20"/>
  <c r="H337" i="20"/>
  <c r="H548" i="20"/>
  <c r="H135" i="20"/>
  <c r="H496" i="20"/>
  <c r="H250" i="20"/>
  <c r="H793" i="20"/>
  <c r="H220" i="20"/>
  <c r="H259" i="20"/>
  <c r="H636" i="20"/>
  <c r="H506" i="20"/>
  <c r="H906" i="20"/>
  <c r="H142" i="20"/>
  <c r="H602" i="20"/>
  <c r="H595" i="20"/>
  <c r="H417" i="20"/>
  <c r="H533" i="20"/>
  <c r="H656" i="20"/>
  <c r="H170" i="20"/>
  <c r="H640" i="20"/>
  <c r="H720" i="20"/>
  <c r="H741" i="20"/>
  <c r="H296" i="20"/>
  <c r="H806" i="20"/>
  <c r="H350" i="20"/>
  <c r="H626" i="20"/>
  <c r="H779" i="20"/>
  <c r="H771" i="20"/>
  <c r="H278" i="20"/>
  <c r="H759" i="20"/>
  <c r="H310" i="20"/>
  <c r="H670" i="20"/>
  <c r="H519" i="20"/>
  <c r="H215" i="20"/>
  <c r="H838" i="20"/>
  <c r="H443" i="20"/>
  <c r="H778" i="20"/>
  <c r="H833" i="20"/>
  <c r="H482" i="20"/>
  <c r="H95" i="20"/>
  <c r="H437" i="20"/>
  <c r="H153" i="20"/>
  <c r="H106" i="20"/>
  <c r="H610" i="20"/>
  <c r="H687" i="20"/>
  <c r="H591" i="20"/>
  <c r="H811" i="20"/>
  <c r="H518" i="20"/>
  <c r="H590" i="20"/>
  <c r="H20" i="20"/>
  <c r="H814" i="20"/>
  <c r="H301" i="20"/>
  <c r="H203" i="20"/>
  <c r="H199" i="20"/>
  <c r="H650" i="20"/>
  <c r="H730" i="20"/>
  <c r="H571" i="20"/>
  <c r="H724" i="20"/>
  <c r="H529" i="20"/>
  <c r="H451" i="20"/>
  <c r="H222" i="20"/>
  <c r="H895" i="20"/>
  <c r="H675" i="20"/>
  <c r="H62" i="20"/>
  <c r="H800" i="20"/>
  <c r="H633" i="20"/>
  <c r="H243" i="20"/>
  <c r="H339" i="20"/>
  <c r="H511" i="20"/>
  <c r="H470" i="20"/>
  <c r="H188" i="20"/>
  <c r="H324" i="20"/>
  <c r="H210" i="20"/>
  <c r="H684" i="20"/>
  <c r="H691" i="20"/>
  <c r="H657" i="20"/>
  <c r="H433" i="20"/>
  <c r="H460" i="20"/>
  <c r="H515" i="20"/>
  <c r="H601" i="20"/>
  <c r="H360" i="20"/>
  <c r="H604" i="20"/>
  <c r="H755" i="20"/>
  <c r="H328" i="20"/>
  <c r="H400" i="20"/>
  <c r="H750" i="20"/>
  <c r="H348" i="20"/>
  <c r="H605" i="20"/>
  <c r="H905" i="20"/>
  <c r="H472" i="20"/>
  <c r="H612" i="20"/>
  <c r="H408" i="20"/>
  <c r="H742" i="20"/>
  <c r="H798" i="20"/>
  <c r="H58" i="20"/>
  <c r="H411" i="20"/>
  <c r="H494" i="20"/>
  <c r="H130" i="20"/>
  <c r="H167" i="20"/>
  <c r="H197" i="20"/>
  <c r="H847" i="20"/>
  <c r="H840" i="20"/>
  <c r="H654" i="20"/>
  <c r="H863" i="20"/>
  <c r="H752" i="20"/>
  <c r="H859" i="20"/>
  <c r="H349" i="20"/>
  <c r="H342" i="20"/>
  <c r="H326" i="20"/>
  <c r="H397" i="20"/>
  <c r="H538" i="20"/>
  <c r="H279" i="20"/>
  <c r="H532" i="20"/>
  <c r="H662" i="20"/>
  <c r="H481" i="20"/>
  <c r="H697" i="20"/>
  <c r="H178" i="20"/>
  <c r="H323" i="20"/>
  <c r="H898" i="20"/>
  <c r="H628" i="20"/>
  <c r="H797" i="20"/>
  <c r="H663" i="20"/>
  <c r="H274" i="20"/>
  <c r="H330" i="20"/>
  <c r="H530" i="20"/>
  <c r="H78" i="20"/>
  <c r="H638" i="20"/>
  <c r="H249" i="20"/>
  <c r="H503" i="20"/>
  <c r="H452" i="20"/>
  <c r="H802" i="20"/>
  <c r="H459" i="20"/>
  <c r="H689" i="20"/>
  <c r="H607" i="20"/>
  <c r="H589" i="20"/>
  <c r="H586" i="20"/>
  <c r="H816" i="20"/>
  <c r="H873" i="20"/>
  <c r="H852" i="20"/>
  <c r="H384" i="20"/>
  <c r="H573" i="20"/>
  <c r="H271" i="20"/>
  <c r="H914" i="20"/>
  <c r="H403" i="20"/>
  <c r="H915" i="20"/>
  <c r="H298" i="20"/>
  <c r="H627" i="20"/>
  <c r="H599" i="20"/>
  <c r="H464" i="20"/>
  <c r="H655" i="20"/>
  <c r="H767" i="20"/>
  <c r="H291" i="20"/>
  <c r="H51" i="20"/>
  <c r="H387" i="20"/>
  <c r="H492" i="20"/>
  <c r="H812" i="20"/>
  <c r="H554" i="20"/>
  <c r="H325" i="20"/>
  <c r="H99" i="20"/>
  <c r="H469" i="20"/>
  <c r="H843" i="20"/>
  <c r="H441" i="20"/>
  <c r="H679" i="20"/>
  <c r="H513" i="20"/>
  <c r="H884" i="20"/>
  <c r="H748" i="20"/>
  <c r="H559" i="20"/>
  <c r="H870" i="20"/>
  <c r="H354" i="20"/>
  <c r="H621" i="20"/>
  <c r="H836" i="20"/>
  <c r="H575" i="20"/>
  <c r="H208" i="20"/>
  <c r="H758" i="20"/>
  <c r="H826" i="20"/>
  <c r="H830" i="20"/>
  <c r="H665" i="20"/>
  <c r="H442" i="20"/>
  <c r="H669" i="20"/>
  <c r="H312" i="20"/>
  <c r="H788" i="20"/>
  <c r="H855" i="20"/>
  <c r="H198" i="20"/>
  <c r="H434" i="20"/>
  <c r="H651" i="20"/>
  <c r="H213" i="20"/>
  <c r="H516" i="20"/>
  <c r="H37" i="20"/>
  <c r="H584" i="20"/>
  <c r="H745" i="20"/>
  <c r="H851" i="20"/>
  <c r="H714" i="20"/>
  <c r="H359" i="20"/>
  <c r="H792" i="20"/>
  <c r="H567" i="20"/>
  <c r="H376" i="20"/>
  <c r="H704" i="20"/>
  <c r="H888" i="20"/>
  <c r="H246" i="20"/>
  <c r="H728" i="20"/>
  <c r="H427" i="20"/>
  <c r="H658" i="20"/>
  <c r="H424" i="20"/>
  <c r="H333" i="20"/>
  <c r="H288" i="20"/>
  <c r="H692" i="20"/>
  <c r="H678" i="20"/>
  <c r="H126" i="20"/>
  <c r="H388" i="20"/>
  <c r="H458" i="20"/>
  <c r="H487" i="20"/>
  <c r="H522" i="20"/>
  <c r="H712" i="20"/>
  <c r="H491" i="20"/>
  <c r="H834" i="20"/>
  <c r="H558" i="20"/>
  <c r="H566" i="20"/>
  <c r="H165" i="20"/>
  <c r="H879" i="20"/>
  <c r="H510" i="20"/>
  <c r="H241" i="20"/>
  <c r="H644" i="20"/>
  <c r="H725" i="20"/>
  <c r="H871" i="20"/>
  <c r="H550" i="20"/>
  <c r="H309" i="20"/>
  <c r="H711" i="20"/>
  <c r="H257" i="20"/>
  <c r="H306" i="20"/>
  <c r="H514" i="20"/>
  <c r="H766" i="20"/>
  <c r="H804" i="20"/>
  <c r="H406" i="20"/>
  <c r="H112" i="20"/>
  <c r="H825" i="20"/>
  <c r="H493" i="20"/>
  <c r="H474" i="20"/>
  <c r="H861" i="20"/>
  <c r="H916" i="20"/>
  <c r="H813" i="20"/>
  <c r="H848" i="20"/>
  <c r="H579" i="20"/>
  <c r="H911" i="20"/>
  <c r="H284" i="20"/>
  <c r="H101" i="20"/>
  <c r="H224" i="20"/>
  <c r="H671" i="20"/>
  <c r="H489" i="20"/>
  <c r="H320" i="20"/>
  <c r="H845" i="20"/>
  <c r="H560" i="20"/>
  <c r="H660" i="20"/>
  <c r="H276" i="20"/>
  <c r="H815" i="20"/>
  <c r="H24" i="20"/>
  <c r="H611" i="20"/>
  <c r="H849" i="20"/>
  <c r="H727" i="20"/>
  <c r="H829" i="20"/>
  <c r="H832" i="20"/>
  <c r="H390" i="20"/>
  <c r="H389" i="20"/>
  <c r="H254" i="20"/>
  <c r="H695" i="20"/>
  <c r="H572" i="20"/>
  <c r="H713" i="20"/>
  <c r="H476" i="20"/>
  <c r="H267" i="20"/>
  <c r="H457" i="20"/>
  <c r="H739" i="20"/>
  <c r="H868" i="20"/>
  <c r="H841" i="20"/>
  <c r="H160" i="20"/>
  <c r="H881" i="20"/>
  <c r="H606" i="20"/>
  <c r="H235" i="20"/>
  <c r="H580" i="20"/>
  <c r="H733" i="20"/>
  <c r="H426" i="20"/>
  <c r="H625" i="20"/>
  <c r="H677" i="20"/>
  <c r="H537" i="20"/>
  <c r="H597" i="20"/>
  <c r="H463" i="20"/>
  <c r="H563" i="20"/>
  <c r="H867" i="20"/>
  <c r="H574" i="20"/>
  <c r="H647" i="20"/>
  <c r="H707" i="20"/>
  <c r="H716" i="20"/>
  <c r="H729" i="20"/>
  <c r="H270" i="20"/>
  <c r="H917" i="20"/>
  <c r="H624" i="20"/>
  <c r="H285" i="20"/>
  <c r="H918" i="20"/>
  <c r="H919" i="20"/>
  <c r="H531" i="20"/>
  <c r="H632" i="20"/>
  <c r="H908" i="20"/>
  <c r="H899" i="20"/>
  <c r="H447" i="20"/>
  <c r="H372" i="20"/>
  <c r="H772" i="20"/>
  <c r="H523" i="20"/>
  <c r="H920" i="20"/>
  <c r="H817" i="20"/>
  <c r="H497" i="20"/>
  <c r="H238" i="20"/>
  <c r="H864" i="20"/>
  <c r="H722" i="20"/>
  <c r="H307" i="20"/>
  <c r="H618" i="20"/>
  <c r="H694" i="20"/>
  <c r="H891" i="20"/>
  <c r="H475" i="20"/>
  <c r="H887" i="20"/>
  <c r="H921" i="20"/>
  <c r="H860" i="20"/>
  <c r="H922" i="20"/>
  <c r="H680" i="20"/>
  <c r="H923" i="20"/>
  <c r="H924" i="20"/>
  <c r="H507" i="20"/>
  <c r="H304" i="20"/>
  <c r="H925" i="20"/>
  <c r="H594" i="20"/>
  <c r="H744" i="20"/>
  <c r="H926" i="20"/>
  <c r="H622" i="20"/>
  <c r="H211" i="20"/>
  <c r="H927" i="20"/>
  <c r="H512" i="20"/>
  <c r="H362" i="20"/>
  <c r="H557" i="20"/>
  <c r="H928" i="20"/>
  <c r="H866" i="20"/>
  <c r="H768" i="20"/>
  <c r="H877" i="20"/>
  <c r="H839" i="20"/>
  <c r="H929" i="20"/>
  <c r="H462" i="20"/>
  <c r="H789" i="20"/>
  <c r="H540" i="20"/>
  <c r="H930" i="20"/>
  <c r="H158" i="20"/>
  <c r="H931" i="20"/>
  <c r="H641" i="20"/>
  <c r="H528" i="20"/>
  <c r="H251" i="20"/>
  <c r="H761" i="20"/>
  <c r="H431" i="20"/>
  <c r="H453" i="20"/>
  <c r="H114" i="20"/>
  <c r="H661" i="20"/>
  <c r="H207" i="20"/>
  <c r="H932" i="20"/>
  <c r="H715" i="20"/>
  <c r="H844" i="20"/>
  <c r="H880" i="20"/>
  <c r="H933" i="20"/>
  <c r="H383" i="20"/>
  <c r="H545" i="20"/>
  <c r="H934" i="20"/>
  <c r="H935" i="20"/>
  <c r="H936" i="20"/>
  <c r="H455" i="20"/>
  <c r="H937" i="20"/>
  <c r="H875" i="20"/>
  <c r="H754" i="20"/>
  <c r="H520" i="20"/>
  <c r="H283" i="20"/>
  <c r="H869" i="20"/>
  <c r="H858" i="20"/>
  <c r="H615" i="20"/>
  <c r="H467" i="20"/>
  <c r="H726" i="20"/>
  <c r="H938" i="20"/>
  <c r="H850" i="20"/>
  <c r="H784" i="20"/>
  <c r="H892" i="20"/>
  <c r="H901" i="20"/>
  <c r="H896" i="20"/>
  <c r="H353" i="20"/>
  <c r="H909" i="20"/>
  <c r="H706" i="20"/>
  <c r="H939" i="20"/>
  <c r="H910" i="20"/>
  <c r="H705" i="20"/>
  <c r="H743" i="20"/>
  <c r="H377" i="20"/>
  <c r="H568" i="20"/>
  <c r="H552" i="20"/>
  <c r="H485" i="20"/>
  <c r="H940" i="20"/>
  <c r="H169" i="20"/>
  <c r="H735" i="20"/>
  <c r="H799" i="20"/>
  <c r="H846" i="20"/>
  <c r="H504" i="20"/>
  <c r="H746" i="20"/>
  <c r="H941" i="20"/>
  <c r="H942" i="20"/>
  <c r="H108" i="20"/>
  <c r="H943" i="20"/>
  <c r="H878" i="20"/>
  <c r="H944" i="20"/>
  <c r="H945" i="20"/>
  <c r="H642" i="20"/>
  <c r="H946" i="20"/>
  <c r="H143" i="20"/>
  <c r="H676" i="20"/>
  <c r="H947" i="20"/>
  <c r="H821" i="20"/>
  <c r="H592" i="20"/>
  <c r="H893" i="20"/>
  <c r="H699" i="20"/>
  <c r="H807" i="20"/>
  <c r="H948" i="20"/>
  <c r="H949" i="20"/>
  <c r="H950" i="20"/>
  <c r="H951" i="20"/>
  <c r="H648" i="20"/>
  <c r="H577" i="20"/>
  <c r="H740" i="20"/>
  <c r="H753" i="20"/>
  <c r="H952" i="20"/>
  <c r="H751" i="20"/>
  <c r="H883" i="20"/>
  <c r="H698" i="20"/>
  <c r="H578" i="20"/>
  <c r="H953" i="20"/>
  <c r="H897" i="20"/>
  <c r="H954" i="20"/>
  <c r="H398" i="20"/>
  <c r="H782" i="20"/>
  <c r="H760" i="20"/>
  <c r="H488" i="20"/>
  <c r="H955" i="20"/>
  <c r="H717" i="20"/>
  <c r="H757" i="20"/>
  <c r="H429" i="20"/>
  <c r="H956" i="20"/>
  <c r="H561" i="20"/>
  <c r="H664" i="20"/>
  <c r="H762" i="20"/>
  <c r="H763" i="20"/>
  <c r="H957" i="20"/>
  <c r="H473" i="20"/>
  <c r="H438" i="20"/>
  <c r="H321" i="20"/>
  <c r="H450" i="20"/>
  <c r="H862" i="20"/>
  <c r="H245" i="20"/>
  <c r="H894" i="20"/>
  <c r="H958" i="20"/>
  <c r="H959" i="20"/>
  <c r="H960" i="20"/>
  <c r="H961" i="20"/>
  <c r="H962" i="20"/>
  <c r="H335" i="20"/>
  <c r="H963" i="20"/>
  <c r="H964" i="20"/>
  <c r="H965" i="20"/>
  <c r="H900" i="20"/>
  <c r="H596" i="20"/>
  <c r="H466" i="20"/>
  <c r="H439" i="20"/>
  <c r="H556" i="20"/>
  <c r="H795" i="20"/>
  <c r="H885" i="20"/>
  <c r="H889" i="20"/>
  <c r="H966" i="20"/>
  <c r="H876" i="20"/>
  <c r="H967" i="20"/>
  <c r="H454" i="20"/>
  <c r="H886" i="20"/>
  <c r="H968" i="20"/>
  <c r="H969" i="20"/>
  <c r="H734" i="20"/>
  <c r="H837" i="20"/>
  <c r="H465" i="20"/>
  <c r="H93" i="20"/>
  <c r="H517" i="20"/>
  <c r="H525" i="20"/>
  <c r="H292" i="20"/>
  <c r="H970" i="20"/>
  <c r="H971" i="20"/>
  <c r="H509" i="20"/>
  <c r="H972" i="20"/>
  <c r="H973" i="20"/>
  <c r="H902" i="20"/>
  <c r="H703" i="20"/>
  <c r="H478" i="20"/>
  <c r="H974" i="20"/>
  <c r="H975" i="20"/>
  <c r="H823" i="20"/>
  <c r="H976" i="20"/>
  <c r="H857" i="20"/>
  <c r="H977" i="20"/>
  <c r="H681" i="20"/>
  <c r="H295" i="20"/>
  <c r="H856" i="20"/>
  <c r="H978" i="20"/>
  <c r="H979" i="20"/>
  <c r="H980" i="20"/>
  <c r="H155" i="20"/>
  <c r="H981" i="20"/>
  <c r="H982" i="20"/>
  <c r="H983" i="20"/>
  <c r="H984" i="20"/>
  <c r="H985" i="20"/>
  <c r="H986" i="20"/>
  <c r="H542" i="20"/>
  <c r="H987" i="20"/>
  <c r="H988" i="20"/>
  <c r="H352" i="20"/>
  <c r="H719" i="20"/>
  <c r="H653" i="20"/>
  <c r="H989" i="20"/>
  <c r="H990" i="20"/>
  <c r="H872" i="20"/>
  <c r="H991" i="20"/>
  <c r="H992" i="20"/>
  <c r="H444" i="20"/>
  <c r="H993" i="20"/>
  <c r="H994" i="20"/>
  <c r="H995" i="20"/>
  <c r="H996" i="20"/>
  <c r="H997" i="20"/>
  <c r="H998" i="20"/>
  <c r="H999" i="20"/>
  <c r="H1000" i="20"/>
  <c r="H1001" i="20"/>
  <c r="H1002" i="20"/>
  <c r="H1003" i="20"/>
  <c r="H1004" i="20"/>
  <c r="H904" i="20"/>
  <c r="H1005" i="20"/>
  <c r="H1006" i="20"/>
  <c r="H1007" i="20"/>
  <c r="H1008" i="20"/>
  <c r="H1009" i="20"/>
  <c r="H1010" i="20"/>
  <c r="H1011" i="20"/>
  <c r="H1012" i="20"/>
  <c r="H1013" i="20"/>
  <c r="H1014" i="20"/>
  <c r="H907" i="20"/>
  <c r="H1015" i="20"/>
  <c r="H1016" i="20"/>
  <c r="H1017" i="20"/>
  <c r="H1018" i="20"/>
  <c r="C276" i="21" l="1"/>
  <c r="F94" i="21" s="1"/>
  <c r="K1042" i="20" l="1"/>
  <c r="K1041" i="20"/>
  <c r="M246" i="21" l="1"/>
  <c r="L246" i="21"/>
  <c r="E246" i="21"/>
  <c r="J1045" i="15" l="1"/>
  <c r="E14" i="22" l="1"/>
  <c r="E59" i="22"/>
  <c r="E32" i="22"/>
  <c r="E38" i="22"/>
  <c r="E40" i="22"/>
  <c r="E16" i="22"/>
  <c r="E76" i="22"/>
  <c r="E27" i="22"/>
  <c r="E85" i="22"/>
  <c r="E26" i="22"/>
  <c r="E52" i="22"/>
  <c r="E86" i="22"/>
  <c r="E10" i="22"/>
  <c r="E87" i="22"/>
  <c r="E88" i="22"/>
  <c r="E89" i="22"/>
  <c r="E90" i="22"/>
  <c r="E91" i="22"/>
  <c r="E7" i="22"/>
  <c r="E75" i="22"/>
  <c r="E12" i="22"/>
  <c r="E92" i="22"/>
  <c r="E66" i="22"/>
  <c r="E21" i="22"/>
  <c r="E70" i="22"/>
  <c r="E53" i="22"/>
  <c r="E93" i="22"/>
  <c r="E82" i="22"/>
  <c r="E28" i="22"/>
  <c r="E19" i="22"/>
  <c r="E94" i="22"/>
  <c r="E95" i="22"/>
  <c r="E96" i="22"/>
  <c r="E18" i="22"/>
  <c r="E97" i="22"/>
  <c r="E98" i="22"/>
  <c r="E23" i="22"/>
  <c r="E34" i="22"/>
  <c r="E99" i="22"/>
  <c r="E100" i="22"/>
  <c r="E101" i="22"/>
  <c r="E83" i="22"/>
  <c r="E102" i="22"/>
  <c r="E103" i="22"/>
  <c r="E104" i="22"/>
  <c r="E105" i="22"/>
  <c r="E106" i="22"/>
  <c r="E107" i="22"/>
  <c r="E108" i="22"/>
  <c r="E62" i="22"/>
  <c r="E56" i="22"/>
  <c r="E50" i="22"/>
  <c r="E63" i="22"/>
  <c r="E73" i="22"/>
  <c r="E109" i="22"/>
  <c r="E22" i="22"/>
  <c r="E110" i="22"/>
  <c r="E72" i="22"/>
  <c r="E71" i="22"/>
  <c r="E111" i="22"/>
  <c r="E112" i="22"/>
  <c r="E113" i="22"/>
  <c r="E114" i="22"/>
  <c r="E115" i="22"/>
  <c r="E116" i="22"/>
  <c r="E117" i="22"/>
  <c r="E41" i="22"/>
  <c r="E79" i="22"/>
  <c r="E65" i="22"/>
  <c r="E24" i="22"/>
  <c r="E78" i="22"/>
  <c r="E45" i="22"/>
  <c r="E39" i="22"/>
  <c r="E35" i="22"/>
  <c r="E118" i="22"/>
  <c r="E119" i="22"/>
  <c r="E120" i="22"/>
  <c r="E33" i="22"/>
  <c r="E121" i="22"/>
  <c r="E58" i="22"/>
  <c r="E122" i="22"/>
  <c r="E31" i="22"/>
  <c r="E123" i="22"/>
  <c r="E43" i="22"/>
  <c r="E84" i="22"/>
  <c r="E81" i="22"/>
  <c r="E124" i="22"/>
  <c r="E125" i="22"/>
  <c r="E126" i="22"/>
  <c r="E44" i="22"/>
  <c r="E9" i="22"/>
  <c r="E80" i="22"/>
  <c r="E46" i="22"/>
  <c r="E57" i="22"/>
  <c r="E36" i="22"/>
  <c r="E20" i="22"/>
  <c r="E55" i="22"/>
  <c r="E13" i="22"/>
  <c r="E49" i="22"/>
  <c r="E30" i="22"/>
  <c r="E60" i="22"/>
  <c r="E51" i="22"/>
  <c r="E69" i="22"/>
  <c r="E77" i="22"/>
  <c r="E127" i="22"/>
  <c r="E128" i="22"/>
  <c r="E68" i="22"/>
  <c r="E42" i="22"/>
  <c r="E29" i="22"/>
  <c r="E61" i="22"/>
  <c r="E48" i="22"/>
  <c r="E129" i="22"/>
  <c r="E8" i="22"/>
  <c r="E130" i="22"/>
  <c r="E25" i="22"/>
  <c r="E74" i="22"/>
  <c r="E131" i="22"/>
  <c r="E132" i="22"/>
  <c r="E15" i="22"/>
  <c r="E133" i="22"/>
  <c r="E54" i="22"/>
  <c r="E134" i="22"/>
  <c r="E135" i="22"/>
  <c r="E47" i="22"/>
  <c r="E64" i="22"/>
  <c r="E67" i="22"/>
  <c r="E136" i="22"/>
  <c r="E137" i="22"/>
  <c r="E138" i="22"/>
  <c r="E11" i="22"/>
  <c r="E17" i="22"/>
  <c r="E139" i="22"/>
  <c r="E140" i="22"/>
  <c r="K41" i="20"/>
  <c r="K8" i="20"/>
  <c r="K7" i="20"/>
  <c r="K17" i="20"/>
  <c r="K53" i="20"/>
  <c r="K124" i="20"/>
  <c r="I1045" i="20"/>
  <c r="H1042" i="20"/>
  <c r="H1041" i="20"/>
  <c r="H1043" i="20"/>
  <c r="H1044" i="20"/>
  <c r="F1045" i="20"/>
  <c r="B1045" i="20"/>
  <c r="H8" i="20" l="1"/>
  <c r="H7" i="20"/>
  <c r="H53" i="20"/>
  <c r="H124" i="20"/>
  <c r="H17" i="20"/>
  <c r="H1040" i="15" l="1"/>
  <c r="H39" i="15"/>
  <c r="H21" i="15"/>
  <c r="H34" i="15"/>
  <c r="H15" i="15"/>
  <c r="H7" i="15"/>
  <c r="H8" i="15"/>
  <c r="H17" i="15"/>
  <c r="H57" i="15"/>
  <c r="H10" i="15"/>
  <c r="H23" i="15"/>
  <c r="H29" i="15"/>
  <c r="H12" i="15"/>
  <c r="H11" i="15"/>
  <c r="H30" i="15"/>
  <c r="H9" i="15"/>
  <c r="I1042" i="15"/>
  <c r="B1045" i="15"/>
  <c r="I1040" i="15" l="1"/>
  <c r="I1041" i="15"/>
  <c r="I1044" i="15"/>
  <c r="I1043" i="15"/>
  <c r="M228" i="21"/>
  <c r="M255" i="21"/>
  <c r="M119" i="21"/>
  <c r="M41" i="21"/>
  <c r="M135" i="21"/>
  <c r="M107" i="21"/>
  <c r="M249" i="21"/>
  <c r="M233" i="21"/>
  <c r="M140" i="21"/>
  <c r="M103" i="21"/>
  <c r="M268" i="21"/>
  <c r="M109" i="21"/>
  <c r="M238" i="21"/>
  <c r="H1040" i="20"/>
  <c r="I1045" i="15" l="1"/>
  <c r="I7" i="15"/>
  <c r="I1035" i="15" s="1"/>
  <c r="H1045" i="15"/>
  <c r="K1040" i="20"/>
  <c r="M179" i="21" l="1"/>
  <c r="M237" i="21"/>
  <c r="M33" i="21"/>
  <c r="M208" i="21"/>
  <c r="M165" i="21"/>
  <c r="M71" i="21"/>
  <c r="M129" i="21"/>
  <c r="M44" i="21"/>
  <c r="M51" i="21"/>
  <c r="M50" i="21"/>
  <c r="M139" i="21"/>
  <c r="M264" i="21"/>
  <c r="M110" i="21"/>
  <c r="M32" i="21"/>
  <c r="M25" i="21"/>
  <c r="M188" i="21"/>
  <c r="M180" i="21"/>
  <c r="M99" i="21"/>
  <c r="M55" i="21"/>
  <c r="M147" i="21"/>
  <c r="M146" i="21"/>
  <c r="M60" i="21"/>
  <c r="M248" i="21"/>
  <c r="M181" i="21"/>
  <c r="M122" i="21"/>
  <c r="M36" i="21"/>
  <c r="M105" i="21"/>
  <c r="M15" i="21"/>
  <c r="M34" i="21"/>
  <c r="M79" i="21"/>
  <c r="M152" i="21"/>
  <c r="M75" i="21"/>
  <c r="M39" i="21"/>
  <c r="M159" i="21"/>
  <c r="M220" i="21"/>
  <c r="M89" i="21"/>
  <c r="M183" i="21"/>
  <c r="M190" i="21"/>
  <c r="M158" i="21"/>
  <c r="M250" i="21"/>
  <c r="M77" i="21"/>
  <c r="M189" i="21"/>
  <c r="M162" i="21"/>
  <c r="M235" i="21"/>
  <c r="M10" i="21"/>
  <c r="M239" i="21"/>
  <c r="M134" i="21"/>
  <c r="M13" i="21"/>
  <c r="M38" i="21"/>
  <c r="M52" i="21"/>
  <c r="M46" i="21"/>
  <c r="M22" i="21"/>
  <c r="M225" i="21"/>
  <c r="M111" i="21"/>
  <c r="M256" i="21"/>
  <c r="M102" i="21"/>
  <c r="M83" i="21"/>
  <c r="M151" i="21"/>
  <c r="M149" i="21"/>
  <c r="M232" i="21"/>
  <c r="M167" i="21"/>
  <c r="M120" i="21"/>
  <c r="M106" i="21"/>
  <c r="M161" i="21"/>
  <c r="M18" i="21"/>
  <c r="M154" i="21"/>
  <c r="M270" i="21"/>
  <c r="M257" i="21"/>
  <c r="M64" i="21"/>
  <c r="M194" i="21"/>
  <c r="M14" i="21"/>
  <c r="M84" i="21"/>
  <c r="M54" i="21"/>
  <c r="M137" i="21"/>
  <c r="M214" i="21"/>
  <c r="M170" i="21"/>
  <c r="M78" i="21"/>
  <c r="M259" i="21"/>
  <c r="M132" i="21"/>
  <c r="M27" i="21"/>
  <c r="M187" i="21"/>
  <c r="M145" i="21"/>
  <c r="M240" i="21"/>
  <c r="M101" i="21"/>
  <c r="M81" i="21"/>
  <c r="M171" i="21"/>
  <c r="M196" i="21"/>
  <c r="M216" i="21"/>
  <c r="M222" i="21"/>
  <c r="M58" i="21"/>
  <c r="M92" i="21"/>
  <c r="M191" i="21"/>
  <c r="M88" i="21"/>
  <c r="M7" i="21"/>
  <c r="M199" i="21"/>
  <c r="M229" i="21"/>
  <c r="M258" i="21"/>
  <c r="M126" i="21"/>
  <c r="M42" i="21"/>
  <c r="M212" i="21"/>
  <c r="M271" i="21"/>
  <c r="M166" i="21"/>
  <c r="M73" i="21"/>
  <c r="M98" i="21"/>
  <c r="M97" i="21"/>
  <c r="M125" i="21"/>
  <c r="M21" i="21"/>
  <c r="M251" i="21"/>
  <c r="M213" i="21"/>
  <c r="M127" i="21"/>
  <c r="M86" i="21"/>
  <c r="M8" i="21"/>
  <c r="M267" i="21"/>
  <c r="M272" i="21"/>
  <c r="M254" i="21"/>
  <c r="M236" i="21"/>
  <c r="M193" i="21"/>
  <c r="M114" i="21"/>
  <c r="M35" i="21"/>
  <c r="M164" i="21"/>
  <c r="M197" i="21"/>
  <c r="M210" i="21"/>
  <c r="M150" i="21"/>
  <c r="M273" i="21"/>
  <c r="M201" i="21"/>
  <c r="M9" i="21"/>
  <c r="M160" i="21"/>
  <c r="M74" i="21"/>
  <c r="M108" i="21"/>
  <c r="M65" i="21"/>
  <c r="M242" i="21"/>
  <c r="M131" i="21"/>
  <c r="M72" i="21"/>
  <c r="M221" i="21"/>
  <c r="M177" i="21"/>
  <c r="M133" i="21"/>
  <c r="M178" i="21"/>
  <c r="M30" i="21"/>
  <c r="M70" i="21"/>
  <c r="M202" i="21"/>
  <c r="M260" i="21"/>
  <c r="M263" i="21"/>
  <c r="M24" i="21"/>
  <c r="M57" i="21"/>
  <c r="M121" i="21"/>
  <c r="M174" i="21"/>
  <c r="M192" i="21"/>
  <c r="M82" i="21"/>
  <c r="M17" i="21"/>
  <c r="M269" i="21"/>
  <c r="M274" i="21"/>
  <c r="M67" i="21"/>
  <c r="M252" i="21"/>
  <c r="M156" i="21"/>
  <c r="M69" i="21"/>
  <c r="M200" i="21"/>
  <c r="M205" i="21"/>
  <c r="M40" i="21"/>
  <c r="M29" i="21"/>
  <c r="M157" i="21"/>
  <c r="M28" i="21"/>
  <c r="M262" i="21"/>
  <c r="M153" i="21"/>
  <c r="M168" i="21"/>
  <c r="M62" i="21"/>
  <c r="M91" i="21"/>
  <c r="M104" i="21"/>
  <c r="M123" i="21"/>
  <c r="M230" i="21"/>
  <c r="M37" i="21"/>
  <c r="M90" i="21"/>
  <c r="M148" i="21"/>
  <c r="M95" i="21"/>
  <c r="M206" i="21"/>
  <c r="M124" i="21"/>
  <c r="M175" i="21"/>
  <c r="M195" i="21"/>
  <c r="M203" i="21"/>
  <c r="M226" i="21"/>
  <c r="M217" i="21"/>
  <c r="M47" i="21"/>
  <c r="M265" i="21"/>
  <c r="M141" i="21"/>
  <c r="M85" i="21"/>
  <c r="M184" i="21"/>
  <c r="M172" i="21"/>
  <c r="M169" i="21"/>
  <c r="M31" i="21"/>
  <c r="M204" i="21"/>
  <c r="M198" i="21"/>
  <c r="M173" i="21"/>
  <c r="M223" i="21"/>
  <c r="M266" i="21"/>
  <c r="M43" i="21"/>
  <c r="M26" i="21"/>
  <c r="M80" i="21"/>
  <c r="M49" i="21"/>
  <c r="M113" i="21"/>
  <c r="M96" i="21"/>
  <c r="M234" i="21"/>
  <c r="M56" i="21"/>
  <c r="M227" i="21"/>
  <c r="M63" i="21"/>
  <c r="M20" i="21"/>
  <c r="M209" i="21"/>
  <c r="M11" i="21"/>
  <c r="M136" i="21"/>
  <c r="M45" i="21"/>
  <c r="M185" i="21"/>
  <c r="M155" i="21"/>
  <c r="M176" i="21"/>
  <c r="M241" i="21"/>
  <c r="M23" i="21"/>
  <c r="M224" i="21"/>
  <c r="M130" i="21"/>
  <c r="M244" i="21"/>
  <c r="M219" i="21"/>
  <c r="M211" i="21"/>
  <c r="M93" i="21"/>
  <c r="M243" i="21"/>
  <c r="M182" i="21"/>
  <c r="M138" i="21"/>
  <c r="M12" i="21"/>
  <c r="M163" i="21"/>
  <c r="M245" i="21"/>
  <c r="M215" i="21"/>
  <c r="M253" i="21"/>
  <c r="M116" i="21"/>
  <c r="M186" i="21"/>
  <c r="M66" i="21"/>
  <c r="M207" i="21"/>
  <c r="M115" i="21"/>
  <c r="M76" i="21"/>
  <c r="M87" i="21"/>
  <c r="M143" i="21"/>
  <c r="M218" i="21"/>
  <c r="M53" i="21"/>
  <c r="M144" i="21"/>
  <c r="M61" i="21"/>
  <c r="M118" i="21"/>
  <c r="M59" i="21"/>
  <c r="M142" i="21"/>
  <c r="M48" i="21"/>
  <c r="M261" i="21"/>
  <c r="M16" i="21"/>
  <c r="M68" i="21"/>
  <c r="M112" i="21"/>
  <c r="M117" i="21"/>
  <c r="M19" i="21"/>
  <c r="M231" i="21"/>
  <c r="M247" i="21"/>
  <c r="M100" i="21"/>
  <c r="I1035" i="20" l="1"/>
  <c r="L1040" i="20"/>
  <c r="K1045" i="20" l="1"/>
  <c r="F1035" i="20"/>
  <c r="H1045" i="20" s="1"/>
  <c r="L1045" i="20" l="1"/>
  <c r="E37" i="22"/>
  <c r="L208" i="21"/>
  <c r="L132" i="21"/>
  <c r="L167" i="21"/>
  <c r="L214" i="21"/>
  <c r="L250" i="21"/>
  <c r="L161" i="21"/>
  <c r="L160" i="21"/>
  <c r="L180" i="21"/>
  <c r="L165" i="21"/>
  <c r="L181" i="21"/>
  <c r="L269" i="21"/>
  <c r="L179" i="21"/>
  <c r="L255" i="21"/>
  <c r="L134" i="21"/>
  <c r="L51" i="21"/>
  <c r="L60" i="21"/>
  <c r="L48" i="21"/>
  <c r="L152" i="21"/>
  <c r="L24" i="21"/>
  <c r="L146" i="21"/>
  <c r="L79" i="21"/>
  <c r="L192" i="21"/>
  <c r="L193" i="21"/>
  <c r="L248" i="21"/>
  <c r="L156" i="21"/>
  <c r="L126" i="21"/>
  <c r="L90" i="21"/>
  <c r="L164" i="21"/>
  <c r="L137" i="21"/>
  <c r="L231" i="21"/>
  <c r="L19" i="21"/>
  <c r="L110" i="21"/>
  <c r="L50" i="21"/>
  <c r="L117" i="21"/>
  <c r="L261" i="21"/>
  <c r="L35" i="21"/>
  <c r="L62" i="21"/>
  <c r="L14" i="21"/>
  <c r="L38" i="21"/>
  <c r="L119" i="21"/>
  <c r="L21" i="21"/>
  <c r="L267" i="21"/>
  <c r="L78" i="21"/>
  <c r="L41" i="21"/>
  <c r="L135" i="21"/>
  <c r="L68" i="21"/>
  <c r="L190" i="21"/>
  <c r="L18" i="21"/>
  <c r="L52" i="21"/>
  <c r="L10" i="21"/>
  <c r="L7" i="21"/>
  <c r="L46" i="21"/>
  <c r="L158" i="21"/>
  <c r="L139" i="21"/>
  <c r="L37" i="21"/>
  <c r="L64" i="21"/>
  <c r="L107" i="21"/>
  <c r="L177" i="21"/>
  <c r="L249" i="21"/>
  <c r="L71" i="21"/>
  <c r="L201" i="21"/>
  <c r="L36" i="21"/>
  <c r="L168" i="21"/>
  <c r="L99" i="21"/>
  <c r="L30" i="21"/>
  <c r="L17" i="21"/>
  <c r="L256" i="21"/>
  <c r="L233" i="21"/>
  <c r="L140" i="21"/>
  <c r="L259" i="21"/>
  <c r="L25" i="21"/>
  <c r="L103" i="21"/>
  <c r="L131" i="21"/>
  <c r="L239" i="21"/>
  <c r="L262" i="21"/>
  <c r="L86" i="21"/>
  <c r="L268" i="21"/>
  <c r="L171" i="21"/>
  <c r="L109" i="21"/>
  <c r="L102" i="21"/>
  <c r="L235" i="21"/>
  <c r="L106" i="21"/>
  <c r="L183" i="21"/>
  <c r="L229" i="21"/>
  <c r="L270" i="21"/>
  <c r="L154" i="21"/>
  <c r="L188" i="21"/>
  <c r="L200" i="21"/>
  <c r="L101" i="21"/>
  <c r="L260" i="21"/>
  <c r="L238" i="21"/>
  <c r="L59" i="21"/>
  <c r="L55" i="21"/>
  <c r="L33" i="21"/>
  <c r="L237" i="21"/>
  <c r="L72" i="21"/>
  <c r="L104" i="21"/>
  <c r="L44" i="21"/>
  <c r="L199" i="21"/>
  <c r="L195" i="21"/>
  <c r="L196" i="21"/>
  <c r="L125" i="21"/>
  <c r="L148" i="21"/>
  <c r="L54" i="21"/>
  <c r="L29" i="21"/>
  <c r="L141" i="21"/>
  <c r="L121" i="21"/>
  <c r="L153" i="21"/>
  <c r="L191" i="21"/>
  <c r="L257" i="21"/>
  <c r="L150" i="21"/>
  <c r="L75" i="21"/>
  <c r="L202" i="21"/>
  <c r="L105" i="21"/>
  <c r="L69" i="21"/>
  <c r="L70" i="21"/>
  <c r="L263" i="21"/>
  <c r="L228" i="21"/>
  <c r="L254" i="21"/>
  <c r="L159" i="21"/>
  <c r="L129" i="21"/>
  <c r="L274" i="21"/>
  <c r="L217" i="21"/>
  <c r="L65" i="21"/>
  <c r="L82" i="21"/>
  <c r="L58" i="21"/>
  <c r="L85" i="21"/>
  <c r="L15" i="21"/>
  <c r="L32" i="21"/>
  <c r="L184" i="21"/>
  <c r="L212" i="21"/>
  <c r="L172" i="21"/>
  <c r="L169" i="21"/>
  <c r="L118" i="21"/>
  <c r="L31" i="21"/>
  <c r="L204" i="21"/>
  <c r="L187" i="21"/>
  <c r="L197" i="21"/>
  <c r="L198" i="21"/>
  <c r="L67" i="21"/>
  <c r="L173" i="21"/>
  <c r="L223" i="21"/>
  <c r="L266" i="21"/>
  <c r="L242" i="21"/>
  <c r="L247" i="21"/>
  <c r="L34" i="21"/>
  <c r="L74" i="21"/>
  <c r="L111" i="21"/>
  <c r="L40" i="21"/>
  <c r="L170" i="21"/>
  <c r="L221" i="21"/>
  <c r="L145" i="21"/>
  <c r="L122" i="21"/>
  <c r="L88" i="21"/>
  <c r="L43" i="21"/>
  <c r="L226" i="21"/>
  <c r="L123" i="21"/>
  <c r="L22" i="21"/>
  <c r="L114" i="21"/>
  <c r="L26" i="21"/>
  <c r="L174" i="21"/>
  <c r="L80" i="21"/>
  <c r="L49" i="21"/>
  <c r="L157" i="21"/>
  <c r="L100" i="21"/>
  <c r="L53" i="21"/>
  <c r="L147" i="21"/>
  <c r="L89" i="21"/>
  <c r="L112" i="21"/>
  <c r="L61" i="21"/>
  <c r="L213" i="21"/>
  <c r="L144" i="21"/>
  <c r="L251" i="21"/>
  <c r="L9" i="21"/>
  <c r="L113" i="21"/>
  <c r="L8" i="21"/>
  <c r="L166" i="21"/>
  <c r="L96" i="21"/>
  <c r="L91" i="21"/>
  <c r="L205" i="21"/>
  <c r="L151" i="21"/>
  <c r="L149" i="21"/>
  <c r="L57" i="21"/>
  <c r="L222" i="21"/>
  <c r="L77" i="21"/>
  <c r="L210" i="21"/>
  <c r="L42" i="21"/>
  <c r="L216" i="21"/>
  <c r="L27" i="21"/>
  <c r="L16" i="21"/>
  <c r="L39" i="21"/>
  <c r="L92" i="21"/>
  <c r="L234" i="21"/>
  <c r="L206" i="21"/>
  <c r="L97" i="21"/>
  <c r="L56" i="21"/>
  <c r="L227" i="21"/>
  <c r="L271" i="21"/>
  <c r="L230" i="21"/>
  <c r="L81" i="21"/>
  <c r="L63" i="21"/>
  <c r="L20" i="21"/>
  <c r="L73" i="21"/>
  <c r="L203" i="21"/>
  <c r="L175" i="21"/>
  <c r="L209" i="21"/>
  <c r="L127" i="21"/>
  <c r="L225" i="21"/>
  <c r="L194" i="21"/>
  <c r="L11" i="21"/>
  <c r="L273" i="21"/>
  <c r="L108" i="21"/>
  <c r="L272" i="21"/>
  <c r="L232" i="21"/>
  <c r="L136" i="21"/>
  <c r="L84" i="21"/>
  <c r="L265" i="21"/>
  <c r="L45" i="21"/>
  <c r="L185" i="21"/>
  <c r="L252" i="21"/>
  <c r="L155" i="21"/>
  <c r="L176" i="21"/>
  <c r="L241" i="21"/>
  <c r="L240" i="21"/>
  <c r="L98" i="21"/>
  <c r="L95" i="21"/>
  <c r="L133" i="21"/>
  <c r="L23" i="21"/>
  <c r="L224" i="21"/>
  <c r="L130" i="21"/>
  <c r="L244" i="21"/>
  <c r="L178" i="21"/>
  <c r="L219" i="21"/>
  <c r="L211" i="21"/>
  <c r="L93" i="21"/>
  <c r="L124" i="21"/>
  <c r="L243" i="21"/>
  <c r="L120" i="21"/>
  <c r="L189" i="21"/>
  <c r="L182" i="21"/>
  <c r="L138" i="21"/>
  <c r="L12" i="21"/>
  <c r="L28" i="21"/>
  <c r="L258" i="21"/>
  <c r="L163" i="21"/>
  <c r="L47" i="21"/>
  <c r="L245" i="21"/>
  <c r="L215" i="21"/>
  <c r="L253" i="21"/>
  <c r="L236" i="21"/>
  <c r="L116" i="21"/>
  <c r="L264" i="21"/>
  <c r="L186" i="21"/>
  <c r="L66" i="21"/>
  <c r="L207" i="21"/>
  <c r="L115" i="21"/>
  <c r="L76" i="21"/>
  <c r="L87" i="21"/>
  <c r="L143" i="21"/>
  <c r="L218" i="21"/>
  <c r="L13" i="21"/>
  <c r="L162" i="21"/>
  <c r="L83" i="21"/>
  <c r="L220" i="21"/>
  <c r="L142" i="21"/>
  <c r="E211" i="21"/>
  <c r="E60" i="21"/>
  <c r="E168" i="21"/>
  <c r="E169" i="21"/>
  <c r="E219" i="21"/>
  <c r="E93" i="21"/>
  <c r="E237" i="21"/>
  <c r="E162" i="21"/>
  <c r="E221" i="21"/>
  <c r="E83" i="21"/>
  <c r="E216" i="21"/>
  <c r="E140" i="21"/>
  <c r="E134" i="21"/>
  <c r="E158" i="21"/>
  <c r="E37" i="21"/>
  <c r="E23" i="21"/>
  <c r="E150" i="21"/>
  <c r="E66" i="21"/>
  <c r="E175" i="21"/>
  <c r="E129" i="21"/>
  <c r="E123" i="21"/>
  <c r="E31" i="21"/>
  <c r="E251" i="21"/>
  <c r="E39" i="21"/>
  <c r="E145" i="21"/>
  <c r="E151" i="21"/>
  <c r="E198" i="21"/>
  <c r="E164" i="21"/>
  <c r="E228" i="21"/>
  <c r="E70" i="21"/>
  <c r="E231" i="21"/>
  <c r="E160" i="21"/>
  <c r="E127" i="21"/>
  <c r="E170" i="21"/>
  <c r="E92" i="21"/>
  <c r="E149" i="21"/>
  <c r="E195" i="21"/>
  <c r="E176" i="21"/>
  <c r="E197" i="21"/>
  <c r="E172" i="21"/>
  <c r="E114" i="21"/>
  <c r="E253" i="21"/>
  <c r="E51" i="21"/>
  <c r="E40" i="21"/>
  <c r="E153" i="21"/>
  <c r="E63" i="21"/>
  <c r="E247" i="21"/>
  <c r="E58" i="21"/>
  <c r="E133" i="21"/>
  <c r="E47" i="21"/>
  <c r="E167" i="21"/>
  <c r="E35" i="21"/>
  <c r="E131" i="21"/>
  <c r="E16" i="21"/>
  <c r="E44" i="21"/>
  <c r="E146" i="21"/>
  <c r="E236" i="21"/>
  <c r="E257" i="21"/>
  <c r="E61" i="21"/>
  <c r="E107" i="21"/>
  <c r="E147" i="21"/>
  <c r="E137" i="21"/>
  <c r="E11" i="21"/>
  <c r="E98" i="21"/>
  <c r="E163" i="21"/>
  <c r="E91" i="21"/>
  <c r="E265" i="21"/>
  <c r="E77" i="21"/>
  <c r="E154" i="21"/>
  <c r="E29" i="21"/>
  <c r="E225" i="21"/>
  <c r="E41" i="21"/>
  <c r="E249" i="21"/>
  <c r="E141" i="21"/>
  <c r="E200" i="21"/>
  <c r="E8" i="21"/>
  <c r="E34" i="21"/>
  <c r="E81" i="21"/>
  <c r="E232" i="21"/>
  <c r="E55" i="21"/>
  <c r="E166" i="21"/>
  <c r="E25" i="21"/>
  <c r="E21" i="21"/>
  <c r="E84" i="21"/>
  <c r="E142" i="21"/>
  <c r="E183" i="21"/>
  <c r="E106" i="21"/>
  <c r="E143" i="21"/>
  <c r="E210" i="21"/>
  <c r="E187" i="21"/>
  <c r="E161" i="21"/>
  <c r="E226" i="21"/>
  <c r="E262" i="21"/>
  <c r="E243" i="21"/>
  <c r="E130" i="21"/>
  <c r="E264" i="21"/>
  <c r="E182" i="21"/>
  <c r="E30" i="21"/>
  <c r="E239" i="21"/>
  <c r="E28" i="21"/>
  <c r="E74" i="21"/>
  <c r="E217" i="21"/>
  <c r="E113" i="21"/>
  <c r="E45" i="21"/>
  <c r="E32" i="21"/>
  <c r="E261" i="21"/>
  <c r="E121" i="21"/>
  <c r="E233" i="21"/>
  <c r="E36" i="21"/>
  <c r="E218" i="21"/>
  <c r="E235" i="21"/>
  <c r="E250" i="21"/>
  <c r="E213" i="21"/>
  <c r="E272" i="21"/>
  <c r="E96" i="21"/>
  <c r="E273" i="21"/>
  <c r="E171" i="21"/>
  <c r="E269" i="21"/>
  <c r="E190" i="21"/>
  <c r="E69" i="21"/>
  <c r="E255" i="21"/>
  <c r="E79" i="21"/>
  <c r="E80" i="21"/>
  <c r="E101" i="21"/>
  <c r="E15" i="21"/>
  <c r="E174" i="21"/>
  <c r="E22" i="21"/>
  <c r="E156" i="21"/>
  <c r="E90" i="21"/>
  <c r="E188" i="21"/>
  <c r="E57" i="21"/>
  <c r="E110" i="21"/>
  <c r="E54" i="21"/>
  <c r="E109" i="21"/>
  <c r="E256" i="21"/>
  <c r="E82" i="21"/>
  <c r="E132" i="21"/>
  <c r="E18" i="21"/>
  <c r="E27" i="21"/>
  <c r="E180" i="21"/>
  <c r="E184" i="21"/>
  <c r="E267" i="21"/>
  <c r="E14" i="21"/>
  <c r="E207" i="21"/>
  <c r="E10" i="21"/>
  <c r="E206" i="21"/>
  <c r="E124" i="21"/>
  <c r="E181" i="21"/>
  <c r="E116" i="21"/>
  <c r="E38" i="21"/>
  <c r="E214" i="21"/>
  <c r="E102" i="21"/>
  <c r="E186" i="21"/>
  <c r="E9" i="21"/>
  <c r="E139" i="21"/>
  <c r="E224" i="21"/>
  <c r="E203" i="21"/>
  <c r="E223" i="21"/>
  <c r="E260" i="21"/>
  <c r="E67" i="21"/>
  <c r="E259" i="21"/>
  <c r="E64" i="21"/>
  <c r="E201" i="21"/>
  <c r="E254" i="21"/>
  <c r="E52" i="21"/>
  <c r="E189" i="21"/>
  <c r="E119" i="21"/>
  <c r="E65" i="21"/>
  <c r="E177" i="21"/>
  <c r="E252" i="21"/>
  <c r="E43" i="21"/>
  <c r="E95" i="21"/>
  <c r="E68" i="21"/>
  <c r="E205" i="21"/>
  <c r="E227" i="21"/>
  <c r="E126" i="21"/>
  <c r="E112" i="21"/>
  <c r="E73" i="21"/>
  <c r="E48" i="21"/>
  <c r="E117" i="21"/>
  <c r="E12" i="21"/>
  <c r="E241" i="21"/>
  <c r="E234" i="21"/>
  <c r="E215" i="21"/>
  <c r="E245" i="21"/>
  <c r="E115" i="21"/>
  <c r="E87" i="21"/>
  <c r="E202" i="21"/>
  <c r="E20" i="21"/>
  <c r="E152" i="21"/>
  <c r="E17" i="21"/>
  <c r="E204" i="21"/>
  <c r="E191" i="21"/>
  <c r="E258" i="21"/>
  <c r="E263" i="21"/>
  <c r="E62" i="21"/>
  <c r="E104" i="21"/>
  <c r="E230" i="21"/>
  <c r="E208" i="21"/>
  <c r="E157" i="21"/>
  <c r="E7" i="21"/>
  <c r="E240" i="21"/>
  <c r="E229" i="21"/>
  <c r="E178" i="21"/>
  <c r="E193" i="21"/>
  <c r="E111" i="21"/>
  <c r="E242" i="21"/>
  <c r="E122" i="21"/>
  <c r="E99" i="21"/>
  <c r="E49" i="21"/>
  <c r="E155" i="21"/>
  <c r="E266" i="21"/>
  <c r="E192" i="21"/>
  <c r="E136" i="21"/>
  <c r="E97" i="21"/>
  <c r="E173" i="21"/>
  <c r="E185" i="21"/>
  <c r="E26" i="21"/>
  <c r="E165" i="21"/>
  <c r="E194" i="21"/>
  <c r="E71" i="21"/>
  <c r="E270" i="21"/>
  <c r="E89" i="21"/>
  <c r="E88" i="21"/>
  <c r="E85" i="21"/>
  <c r="E105" i="21"/>
  <c r="E118" i="21"/>
  <c r="E179" i="21"/>
  <c r="E196" i="21"/>
  <c r="E271" i="21"/>
  <c r="E148" i="21"/>
  <c r="E138" i="21"/>
  <c r="E103" i="21"/>
  <c r="E209" i="21"/>
  <c r="E72" i="21"/>
  <c r="E53" i="21"/>
  <c r="E13" i="21"/>
  <c r="E244" i="21"/>
  <c r="E59" i="21"/>
  <c r="E125" i="21"/>
  <c r="E56" i="21"/>
  <c r="E220" i="21"/>
  <c r="E238" i="21"/>
  <c r="E120" i="21"/>
  <c r="E212" i="21"/>
  <c r="E19" i="21"/>
  <c r="E100" i="21"/>
  <c r="E268" i="21"/>
  <c r="E222" i="21"/>
  <c r="E144" i="21"/>
  <c r="E24" i="21"/>
  <c r="E108" i="21"/>
  <c r="E76" i="21"/>
  <c r="E33" i="21"/>
  <c r="E248" i="21"/>
  <c r="E135" i="21"/>
  <c r="E78" i="21"/>
  <c r="E86" i="21"/>
  <c r="E159" i="21"/>
  <c r="E75" i="21"/>
  <c r="E274" i="21"/>
  <c r="E42" i="21"/>
  <c r="E199" i="21"/>
  <c r="E46" i="21"/>
  <c r="E50" i="21"/>
  <c r="G141" i="22" l="1"/>
  <c r="D141" i="22"/>
  <c r="B141" i="22"/>
  <c r="K276" i="21"/>
  <c r="J276" i="21"/>
  <c r="G276" i="21"/>
  <c r="D276" i="21"/>
  <c r="F246" i="21"/>
  <c r="F136" i="22" l="1"/>
  <c r="E141" i="22"/>
  <c r="F16" i="22"/>
  <c r="F88" i="22"/>
  <c r="F63" i="22"/>
  <c r="F73" i="22"/>
  <c r="F39" i="22"/>
  <c r="F119" i="22"/>
  <c r="F125" i="22"/>
  <c r="F53" i="22"/>
  <c r="F52" i="22"/>
  <c r="F57" i="22"/>
  <c r="F126" i="22"/>
  <c r="F90" i="22"/>
  <c r="F28" i="22"/>
  <c r="F36" i="22"/>
  <c r="F104" i="22"/>
  <c r="F49" i="22"/>
  <c r="F106" i="22"/>
  <c r="F21" i="22"/>
  <c r="F26" i="22"/>
  <c r="F102" i="22"/>
  <c r="F117" i="22"/>
  <c r="F12" i="22"/>
  <c r="F93" i="22"/>
  <c r="F85" i="22"/>
  <c r="F100" i="22"/>
  <c r="F18" i="22"/>
  <c r="F27" i="22"/>
  <c r="F41" i="22"/>
  <c r="F37" i="22"/>
  <c r="F79" i="22"/>
  <c r="F32" i="22"/>
  <c r="F24" i="22"/>
  <c r="F110" i="22"/>
  <c r="F121" i="22"/>
  <c r="F29" i="22"/>
  <c r="F34" i="22"/>
  <c r="F51" i="22"/>
  <c r="F82" i="22"/>
  <c r="F23" i="22"/>
  <c r="F111" i="22"/>
  <c r="F14" i="22"/>
  <c r="F112" i="22"/>
  <c r="F91" i="22"/>
  <c r="F94" i="22"/>
  <c r="F58" i="22"/>
  <c r="F120" i="22"/>
  <c r="F98" i="22"/>
  <c r="F66" i="22"/>
  <c r="F105" i="22"/>
  <c r="F99" i="22"/>
  <c r="F122" i="22"/>
  <c r="F59" i="22"/>
  <c r="F31" i="22"/>
  <c r="F89" i="22"/>
  <c r="F50" i="22"/>
  <c r="F113" i="22"/>
  <c r="F43" i="22"/>
  <c r="F75" i="22"/>
  <c r="F92" i="22"/>
  <c r="F114" i="22"/>
  <c r="F124" i="22"/>
  <c r="F61" i="22"/>
  <c r="F131" i="22"/>
  <c r="F116" i="22"/>
  <c r="F81" i="22"/>
  <c r="F132" i="22"/>
  <c r="F109" i="22"/>
  <c r="F78" i="22"/>
  <c r="F80" i="22"/>
  <c r="F101" i="22"/>
  <c r="F35" i="22"/>
  <c r="F40" i="22"/>
  <c r="F134" i="22"/>
  <c r="F72" i="22"/>
  <c r="F118" i="22"/>
  <c r="F44" i="22"/>
  <c r="F138" i="22"/>
  <c r="F38" i="22"/>
  <c r="F107" i="22"/>
  <c r="F10" i="22"/>
  <c r="F20" i="22"/>
  <c r="F72" i="21"/>
  <c r="F24" i="21"/>
  <c r="F60" i="21"/>
  <c r="F150" i="21"/>
  <c r="F127" i="21"/>
  <c r="F133" i="21"/>
  <c r="F98" i="21"/>
  <c r="F55" i="21"/>
  <c r="F264" i="21"/>
  <c r="F235" i="21"/>
  <c r="F174" i="21"/>
  <c r="F267" i="21"/>
  <c r="F223" i="21"/>
  <c r="F205" i="21"/>
  <c r="F152" i="21"/>
  <c r="F111" i="21"/>
  <c r="F194" i="21"/>
  <c r="F53" i="21"/>
  <c r="F108" i="21"/>
  <c r="F168" i="21"/>
  <c r="F66" i="21"/>
  <c r="F170" i="21"/>
  <c r="F47" i="21"/>
  <c r="F163" i="21"/>
  <c r="F166" i="21"/>
  <c r="F250" i="21"/>
  <c r="F22" i="21"/>
  <c r="F14" i="21"/>
  <c r="F260" i="21"/>
  <c r="F227" i="21"/>
  <c r="F17" i="21"/>
  <c r="F71" i="21"/>
  <c r="F13" i="21"/>
  <c r="F76" i="21"/>
  <c r="F169" i="21"/>
  <c r="F175" i="21"/>
  <c r="F92" i="21"/>
  <c r="F167" i="21"/>
  <c r="F91" i="21"/>
  <c r="F25" i="21"/>
  <c r="F182" i="21"/>
  <c r="F213" i="21"/>
  <c r="F156" i="21"/>
  <c r="F207" i="21"/>
  <c r="F67" i="21"/>
  <c r="F126" i="21"/>
  <c r="F204" i="21"/>
  <c r="F242" i="21"/>
  <c r="F270" i="21"/>
  <c r="F244" i="21"/>
  <c r="F33" i="21"/>
  <c r="F219" i="21"/>
  <c r="F129" i="21"/>
  <c r="F149" i="21"/>
  <c r="F35" i="21"/>
  <c r="F265" i="21"/>
  <c r="F21" i="21"/>
  <c r="F30" i="21"/>
  <c r="F272" i="21"/>
  <c r="F90" i="21"/>
  <c r="F10" i="21"/>
  <c r="F259" i="21"/>
  <c r="F112" i="21"/>
  <c r="F191" i="21"/>
  <c r="F122" i="21"/>
  <c r="F89" i="21"/>
  <c r="F59" i="21"/>
  <c r="F128" i="21"/>
  <c r="F93" i="21"/>
  <c r="F123" i="21"/>
  <c r="F195" i="21"/>
  <c r="F131" i="21"/>
  <c r="F77" i="21"/>
  <c r="F84" i="21"/>
  <c r="F239" i="21"/>
  <c r="F96" i="21"/>
  <c r="F188" i="21"/>
  <c r="F206" i="21"/>
  <c r="F64" i="21"/>
  <c r="F73" i="21"/>
  <c r="F258" i="21"/>
  <c r="F99" i="21"/>
  <c r="F88" i="21"/>
  <c r="F125" i="21"/>
  <c r="F248" i="21"/>
  <c r="F237" i="21"/>
  <c r="F31" i="21"/>
  <c r="F176" i="21"/>
  <c r="F16" i="21"/>
  <c r="F154" i="21"/>
  <c r="F142" i="21"/>
  <c r="F28" i="21"/>
  <c r="F273" i="21"/>
  <c r="F57" i="21"/>
  <c r="F124" i="21"/>
  <c r="F201" i="21"/>
  <c r="F48" i="21"/>
  <c r="F263" i="21"/>
  <c r="F49" i="21"/>
  <c r="F85" i="21"/>
  <c r="F56" i="21"/>
  <c r="F135" i="21"/>
  <c r="F162" i="21"/>
  <c r="F251" i="21"/>
  <c r="F197" i="21"/>
  <c r="F29" i="21"/>
  <c r="F183" i="21"/>
  <c r="F74" i="21"/>
  <c r="F171" i="21"/>
  <c r="F110" i="21"/>
  <c r="F181" i="21"/>
  <c r="F254" i="21"/>
  <c r="F117" i="21"/>
  <c r="F62" i="21"/>
  <c r="F155" i="21"/>
  <c r="F105" i="21"/>
  <c r="F118" i="21"/>
  <c r="F220" i="21"/>
  <c r="F78" i="21"/>
  <c r="F221" i="21"/>
  <c r="F39" i="21"/>
  <c r="F172" i="21"/>
  <c r="F44" i="21"/>
  <c r="F225" i="21"/>
  <c r="F106" i="21"/>
  <c r="F217" i="21"/>
  <c r="F269" i="21"/>
  <c r="F54" i="21"/>
  <c r="F116" i="21"/>
  <c r="F52" i="21"/>
  <c r="F12" i="21"/>
  <c r="F104" i="21"/>
  <c r="F266" i="21"/>
  <c r="F179" i="21"/>
  <c r="F238" i="21"/>
  <c r="F86" i="21"/>
  <c r="F83" i="21"/>
  <c r="F145" i="21"/>
  <c r="F114" i="21"/>
  <c r="F146" i="21"/>
  <c r="F41" i="21"/>
  <c r="F143" i="21"/>
  <c r="F113" i="21"/>
  <c r="F190" i="21"/>
  <c r="F109" i="21"/>
  <c r="F38" i="21"/>
  <c r="F189" i="21"/>
  <c r="F241" i="21"/>
  <c r="F230" i="21"/>
  <c r="F192" i="21"/>
  <c r="F196" i="21"/>
  <c r="F120" i="21"/>
  <c r="F159" i="21"/>
  <c r="F216" i="21"/>
  <c r="F151" i="21"/>
  <c r="F253" i="21"/>
  <c r="F236" i="21"/>
  <c r="F249" i="21"/>
  <c r="F210" i="21"/>
  <c r="F45" i="21"/>
  <c r="F69" i="21"/>
  <c r="F256" i="21"/>
  <c r="F214" i="21"/>
  <c r="F119" i="21"/>
  <c r="F234" i="21"/>
  <c r="F208" i="21"/>
  <c r="F136" i="21"/>
  <c r="F271" i="21"/>
  <c r="F212" i="21"/>
  <c r="F75" i="21"/>
  <c r="F140" i="21"/>
  <c r="F198" i="21"/>
  <c r="F51" i="21"/>
  <c r="F257" i="21"/>
  <c r="F141" i="21"/>
  <c r="F187" i="21"/>
  <c r="F32" i="21"/>
  <c r="F255" i="21"/>
  <c r="F82" i="21"/>
  <c r="F102" i="21"/>
  <c r="F65" i="21"/>
  <c r="F215" i="21"/>
  <c r="F157" i="21"/>
  <c r="F97" i="21"/>
  <c r="F50" i="21"/>
  <c r="F148" i="21"/>
  <c r="F19" i="21"/>
  <c r="F274" i="21"/>
  <c r="F164" i="21"/>
  <c r="F40" i="21"/>
  <c r="F61" i="21"/>
  <c r="F200" i="21"/>
  <c r="F161" i="21"/>
  <c r="F261" i="21"/>
  <c r="F79" i="21"/>
  <c r="F132" i="21"/>
  <c r="F186" i="21"/>
  <c r="F177" i="21"/>
  <c r="F245" i="21"/>
  <c r="F7" i="21"/>
  <c r="F173" i="21"/>
  <c r="F138" i="21"/>
  <c r="F100" i="21"/>
  <c r="F42" i="21"/>
  <c r="F134" i="21"/>
  <c r="F228" i="21"/>
  <c r="F153" i="21"/>
  <c r="F107" i="21"/>
  <c r="F8" i="21"/>
  <c r="F226" i="21"/>
  <c r="F121" i="21"/>
  <c r="F80" i="21"/>
  <c r="F18" i="21"/>
  <c r="F9" i="21"/>
  <c r="F252" i="21"/>
  <c r="F115" i="21"/>
  <c r="F240" i="21"/>
  <c r="F185" i="21"/>
  <c r="F103" i="21"/>
  <c r="F268" i="21"/>
  <c r="F199" i="21"/>
  <c r="F158" i="21"/>
  <c r="F70" i="21"/>
  <c r="F63" i="21"/>
  <c r="F147" i="21"/>
  <c r="F34" i="21"/>
  <c r="F262" i="21"/>
  <c r="F233" i="21"/>
  <c r="F275" i="21"/>
  <c r="F27" i="21"/>
  <c r="F139" i="21"/>
  <c r="F43" i="21"/>
  <c r="F87" i="21"/>
  <c r="F229" i="21"/>
  <c r="F26" i="21"/>
  <c r="F222" i="21"/>
  <c r="F46" i="21"/>
  <c r="F37" i="21"/>
  <c r="F231" i="21"/>
  <c r="F247" i="21"/>
  <c r="F137" i="21"/>
  <c r="F81" i="21"/>
  <c r="F243" i="21"/>
  <c r="F36" i="21"/>
  <c r="F101" i="21"/>
  <c r="F180" i="21"/>
  <c r="F224" i="21"/>
  <c r="F95" i="21"/>
  <c r="F202" i="21"/>
  <c r="F178" i="21"/>
  <c r="F209" i="21"/>
  <c r="F144" i="21"/>
  <c r="F211" i="21"/>
  <c r="F23" i="21"/>
  <c r="F160" i="21"/>
  <c r="F58" i="21"/>
  <c r="F11" i="21"/>
  <c r="F232" i="21"/>
  <c r="F130" i="21"/>
  <c r="F218" i="21"/>
  <c r="F15" i="21"/>
  <c r="F184" i="21"/>
  <c r="F203" i="21"/>
  <c r="F68" i="21"/>
  <c r="F20" i="21"/>
  <c r="F193" i="21"/>
  <c r="F165" i="21"/>
  <c r="F69" i="22"/>
  <c r="F97" i="22"/>
  <c r="F56" i="22"/>
  <c r="F22" i="22"/>
  <c r="F65" i="22"/>
  <c r="F123" i="22"/>
  <c r="F103" i="22"/>
  <c r="F135" i="22"/>
  <c r="F25" i="22"/>
  <c r="F67" i="22"/>
  <c r="F17" i="22"/>
  <c r="F139" i="22"/>
  <c r="F68" i="22"/>
  <c r="F108" i="22"/>
  <c r="F47" i="22"/>
  <c r="F140" i="22"/>
  <c r="F7" i="22"/>
  <c r="F42" i="22"/>
  <c r="F74" i="22"/>
  <c r="F64" i="22"/>
  <c r="F46" i="22"/>
  <c r="F55" i="22"/>
  <c r="F77" i="22"/>
  <c r="F48" i="22"/>
  <c r="F15" i="22"/>
  <c r="F95" i="22"/>
  <c r="F13" i="22"/>
  <c r="F96" i="22"/>
  <c r="F129" i="22"/>
  <c r="F11" i="22"/>
  <c r="M276" i="21"/>
  <c r="H1035" i="20"/>
  <c r="L1035" i="20"/>
  <c r="E276" i="21"/>
  <c r="K1035" i="20"/>
  <c r="L276" i="21"/>
  <c r="F83" i="22"/>
  <c r="F30" i="22"/>
  <c r="F127" i="22"/>
  <c r="F8" i="22"/>
  <c r="F133" i="22"/>
  <c r="F137" i="22"/>
  <c r="F76" i="22"/>
  <c r="F87" i="22"/>
  <c r="F62" i="22"/>
  <c r="F86" i="22"/>
  <c r="F19" i="22"/>
  <c r="F71" i="22"/>
  <c r="F115" i="22"/>
  <c r="F45" i="22"/>
  <c r="F33" i="22"/>
  <c r="F84" i="22"/>
  <c r="F9" i="22"/>
  <c r="F70" i="22"/>
  <c r="F60" i="22"/>
  <c r="F128" i="22"/>
  <c r="F130" i="22"/>
  <c r="F54" i="22"/>
  <c r="F141" i="22" l="1"/>
  <c r="F276" i="21"/>
  <c r="H1035" i="15" l="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38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<sst xmlns="http://schemas.openxmlformats.org/spreadsheetml/2006/main" count="18210" uniqueCount="3293">
  <si>
    <t>ETFS Leveraged Ex-Energy DJ-UBSCI</t>
  </si>
  <si>
    <t>ETFS Leveraged Livestock DJ-UBSCI</t>
  </si>
  <si>
    <t xml:space="preserve">S&amp;P GSCI Precious Metals Total Return T-ETC 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</si>
  <si>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</si>
  <si>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</si>
  <si>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</si>
  <si>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</si>
  <si>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</si>
  <si>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</si>
  <si>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</si>
  <si>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</si>
  <si>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</si>
  <si>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</si>
  <si>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</si>
  <si>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</si>
  <si>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</si>
  <si>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</si>
  <si>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</si>
  <si>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</si>
  <si>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</si>
  <si>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</si>
  <si>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</si>
  <si>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</si>
  <si>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</si>
  <si>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</si>
  <si>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</si>
  <si>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</si>
  <si>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</si>
  <si>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</si>
  <si>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</si>
  <si>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</si>
  <si>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</si>
  <si>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</si>
  <si>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</si>
  <si>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</si>
  <si>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db x-trackers II iTraxx Europe 5-year TR Index ETF</t>
  </si>
  <si>
    <t>db x-trackers S&amp;P /ASX 200 ETF</t>
  </si>
  <si>
    <t>ETFlab DAX (Preisindex)</t>
  </si>
  <si>
    <t>iShares DJ Asia Pacific Select Dividend 30 (DE)</t>
  </si>
  <si>
    <t>Lyxor ETF DAXplus Protective Put</t>
  </si>
  <si>
    <t>Lyxor ETF South Africa (FTSE JSE Top 40)</t>
  </si>
  <si>
    <t>db x-trackers II iTraxx HiVol 5-year TR Index ETF</t>
  </si>
  <si>
    <t>iShares S&amp;P Global Timber&amp;Forestry</t>
  </si>
  <si>
    <t>ETFX DAXglobal Alternative Energy Fund</t>
  </si>
  <si>
    <t>ETFX S-Net ITG Global Agri Business Fund</t>
  </si>
  <si>
    <t>ETFX WNA Global Nuclear Energy Fund</t>
  </si>
  <si>
    <t>IE00B5MJYC95</t>
  </si>
  <si>
    <t>iShares MSCI Eastern Europe</t>
  </si>
  <si>
    <t>DE000A0F5UH1</t>
  </si>
  <si>
    <t>Total</t>
  </si>
  <si>
    <t>iShares MSCI AC Far East ex-Japan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</si>
  <si>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</si>
  <si>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</si>
  <si>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</si>
  <si>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</si>
  <si>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</si>
  <si>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</si>
  <si>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</si>
  <si>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</si>
  <si>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</si>
  <si>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</si>
  <si>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</si>
  <si>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</si>
  <si>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</si>
  <si>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</si>
  <si>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</si>
  <si>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</si>
  <si>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</si>
  <si>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</si>
  <si>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</si>
  <si>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</si>
  <si>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</si>
  <si>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</si>
  <si>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</si>
  <si>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</si>
  <si>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</si>
  <si>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</si>
  <si>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</si>
  <si>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</si>
  <si>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</si>
  <si>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</si>
  <si>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</si>
  <si>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</si>
  <si>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</si>
  <si>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</si>
  <si>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</si>
  <si>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</si>
  <si>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</si>
  <si>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</si>
  <si>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</si>
  <si>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</si>
  <si>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</si>
  <si>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</si>
  <si>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</si>
  <si>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</si>
  <si>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</si>
  <si>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</si>
  <si>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</si>
  <si>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</si>
  <si>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</si>
  <si>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</si>
  <si>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</si>
  <si>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</si>
  <si>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</si>
  <si>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</si>
  <si>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</si>
  <si>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</si>
  <si>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</si>
  <si>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</si>
  <si>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</si>
  <si>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</si>
  <si>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</si>
  <si>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</si>
  <si>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</si>
  <si>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</si>
  <si>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</si>
  <si>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</si>
  <si>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</si>
  <si>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</si>
  <si>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</si>
  <si>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FR0010718841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</si>
  <si>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</si>
  <si>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</si>
  <si>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</si>
  <si>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</si>
  <si>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</si>
  <si>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</si>
  <si>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</si>
  <si>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</si>
  <si>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</si>
  <si>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</si>
  <si>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</si>
  <si>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</si>
  <si>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</si>
  <si>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FR0010791178</t>
  </si>
  <si>
    <t>FR0010757781</t>
  </si>
  <si>
    <t>DAX Source ETF</t>
  </si>
  <si>
    <t>DE000A0X80V0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</si>
  <si>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</si>
  <si>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</si>
  <si>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</si>
  <si>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</si>
  <si>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</si>
  <si>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</si>
  <si>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</si>
  <si>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</si>
  <si>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</si>
  <si>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</si>
  <si>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</si>
  <si>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</si>
  <si>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</si>
  <si>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</si>
  <si>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</si>
  <si>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</si>
  <si>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</si>
  <si>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</si>
  <si>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</si>
  <si>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</si>
  <si>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</si>
  <si>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</si>
  <si>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</si>
  <si>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</si>
  <si>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</si>
  <si>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</si>
  <si>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</si>
  <si>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</si>
  <si>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</si>
  <si>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</si>
  <si>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</si>
  <si>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</si>
  <si>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</si>
  <si>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</si>
  <si>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LU0328474126</t>
  </si>
  <si>
    <t>LU0328474043</t>
  </si>
  <si>
    <t>LU0328474472</t>
  </si>
  <si>
    <t>LU0328473748</t>
  </si>
  <si>
    <t>db x-trackers DAX ETF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</si>
  <si>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</si>
  <si>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</si>
  <si>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</si>
  <si>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</si>
  <si>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</si>
  <si>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</si>
  <si>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</si>
  <si>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</si>
  <si>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</si>
  <si>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</si>
  <si>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</si>
  <si>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</si>
  <si>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</si>
  <si>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</si>
  <si>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</si>
  <si>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</si>
  <si>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</si>
  <si>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</si>
  <si>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</si>
  <si>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</si>
  <si>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</si>
  <si>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</si>
  <si>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</si>
  <si>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</si>
  <si>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</si>
  <si>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</si>
  <si>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</si>
  <si>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</si>
  <si>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</si>
  <si>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</si>
  <si>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LU0292109856</t>
  </si>
  <si>
    <t>LU0290358497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</si>
  <si>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</si>
  <si>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</si>
  <si>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</si>
  <si>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</si>
  <si>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</si>
  <si>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</si>
  <si>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</si>
  <si>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</si>
  <si>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</si>
  <si>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</si>
  <si>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Lyxor ETF China Enterprise (HSCEI)</t>
  </si>
  <si>
    <t>EURO STOXX Optimised Banks Source ETF</t>
  </si>
  <si>
    <t>IE00B3Q19T94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</si>
  <si>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</si>
  <si>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</si>
  <si>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</si>
  <si>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</si>
  <si>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</si>
  <si>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</si>
  <si>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</si>
  <si>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</si>
  <si>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</si>
  <si>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</si>
  <si>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</si>
  <si>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</si>
  <si>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</si>
  <si>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</si>
  <si>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</si>
  <si>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</si>
  <si>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</si>
  <si>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</si>
  <si>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</si>
  <si>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</si>
  <si>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</si>
  <si>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</si>
  <si>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</si>
  <si>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</si>
  <si>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</si>
  <si>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</si>
  <si>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</si>
  <si>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</si>
  <si>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</si>
  <si>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</si>
  <si>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</si>
  <si>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</si>
  <si>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</si>
  <si>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</si>
  <si>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</si>
  <si>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</si>
  <si>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</si>
  <si>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</si>
  <si>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db x-trackers MSCI Indonesia TRN Index ETF</t>
  </si>
  <si>
    <t>UBS-ETF MSCI Emerging Markets A</t>
  </si>
  <si>
    <t>ComStage ETF PSI 20</t>
  </si>
  <si>
    <t>UBS-ETF MSCI Emerging Markets I</t>
  </si>
  <si>
    <t>ComStage ETF PSI 20 Leverage</t>
  </si>
  <si>
    <t>db x-trackers Global Fund Supporters ETF (DR)</t>
  </si>
  <si>
    <t>LU0476289623</t>
  </si>
  <si>
    <t>LU0480132876</t>
  </si>
  <si>
    <t>IE00B3QWFQ10</t>
  </si>
  <si>
    <t>LU0444605215</t>
  </si>
  <si>
    <t>LU0480133098</t>
  </si>
  <si>
    <t>LU0444605306</t>
  </si>
  <si>
    <t>IE00B46F7724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</si>
  <si>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</si>
  <si>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</si>
  <si>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</si>
  <si>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</si>
  <si>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</si>
  <si>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</si>
  <si>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</si>
  <si>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</si>
  <si>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</si>
  <si>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</si>
  <si>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</si>
  <si>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</si>
  <si>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</si>
  <si>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</si>
  <si>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</si>
  <si>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</si>
  <si>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</si>
  <si>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</si>
  <si>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</si>
  <si>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</si>
  <si>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</si>
  <si>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</si>
  <si>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</si>
  <si>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</si>
  <si>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DE000A1C8QT0</t>
  </si>
  <si>
    <t>SPDR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</si>
  <si>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</si>
  <si>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</si>
  <si>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</si>
  <si>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</si>
  <si>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</si>
  <si>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</si>
  <si>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</si>
  <si>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</si>
  <si>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</si>
  <si>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</si>
  <si>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</si>
  <si>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</si>
  <si>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</si>
  <si>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</si>
  <si>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</si>
  <si>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</si>
  <si>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</si>
  <si>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</si>
  <si>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</si>
  <si>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</si>
  <si>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</si>
  <si>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</si>
  <si>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</si>
  <si>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</si>
  <si>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</si>
  <si>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</si>
  <si>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</si>
  <si>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</si>
  <si>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</si>
  <si>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</si>
  <si>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</si>
  <si>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</si>
  <si>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CS ETF (Lux) on MSCI EMU Mid Cap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</si>
  <si>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</si>
  <si>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</si>
  <si>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</si>
  <si>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</si>
  <si>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</si>
  <si>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</si>
  <si>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</si>
  <si>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</si>
  <si>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</si>
  <si>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</si>
  <si>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</si>
  <si>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</si>
  <si>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II iBoxx € Germany Total Return Index ETF</t>
  </si>
  <si>
    <t>LU0468896575</t>
  </si>
  <si>
    <t>LU0468897110</t>
  </si>
  <si>
    <t>XLM*</t>
  </si>
  <si>
    <t>LU0478205379</t>
  </si>
  <si>
    <t>ETFlab iBoxx € Liquid Corporates Diversified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</si>
  <si>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</si>
  <si>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</si>
  <si>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</si>
  <si>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</si>
  <si>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</si>
  <si>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</si>
  <si>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</si>
  <si>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</si>
  <si>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</si>
  <si>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</si>
  <si>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</si>
  <si>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</si>
  <si>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</si>
  <si>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</si>
  <si>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</si>
  <si>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</si>
  <si>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</si>
  <si>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</si>
  <si>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</si>
  <si>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</si>
  <si>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</si>
  <si>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</si>
  <si>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</si>
  <si>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</si>
  <si>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</si>
  <si>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</si>
  <si>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</si>
  <si>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</si>
  <si>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</si>
  <si>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</si>
  <si>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</si>
  <si>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</si>
  <si>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</si>
  <si>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</si>
  <si>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</si>
  <si>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</si>
  <si>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</si>
  <si>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</si>
  <si>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</si>
  <si>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</si>
  <si>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</si>
  <si>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</si>
  <si>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</si>
  <si>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</si>
  <si>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</si>
  <si>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</si>
  <si>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</si>
  <si>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</si>
  <si>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</si>
  <si>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</si>
  <si>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</si>
  <si>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</si>
  <si>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</si>
  <si>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</si>
  <si>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</si>
  <si>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</si>
  <si>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</si>
  <si>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</si>
  <si>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</si>
  <si>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</si>
  <si>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</si>
  <si>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</si>
  <si>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</si>
  <si>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</si>
  <si>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</si>
  <si>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</si>
  <si>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</si>
  <si>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</si>
  <si>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</si>
  <si>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FR0010405431</t>
  </si>
  <si>
    <t>Lyxor ETF MSCI India</t>
  </si>
  <si>
    <t>FR0010361683</t>
  </si>
  <si>
    <t>db x-trackers S&amp;P U.S. Carbon Efficient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</si>
  <si>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</si>
  <si>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</si>
  <si>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</si>
  <si>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</si>
  <si>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</si>
  <si>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</si>
  <si>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</si>
  <si>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</si>
  <si>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</si>
  <si>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</si>
  <si>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</si>
  <si>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</si>
  <si>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</si>
  <si>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</si>
  <si>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</si>
  <si>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</si>
  <si>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</si>
  <si>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</si>
  <si>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</si>
  <si>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</si>
  <si>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</si>
  <si>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</si>
  <si>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</si>
  <si>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</si>
  <si>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</si>
  <si>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</si>
  <si>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</si>
  <si>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</si>
  <si>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</si>
  <si>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>DE000A0Q4RZ9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</si>
  <si>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</si>
  <si>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</si>
  <si>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</si>
  <si>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</si>
  <si>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</si>
  <si>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</si>
  <si>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</si>
  <si>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ETFlab MSCI Japan LC</t>
  </si>
  <si>
    <t>DE000ETFL102</t>
  </si>
  <si>
    <t>ComStage ETF Commerzbank Bund-Future TR</t>
  </si>
  <si>
    <t>LU0508799334</t>
  </si>
  <si>
    <t>LU0524480265</t>
  </si>
  <si>
    <t>HSBC FTSE 100 ETF</t>
  </si>
  <si>
    <t>DE000A1C0BC5</t>
  </si>
  <si>
    <t xml:space="preserve">SOCIETE GENERALE S.A. FRANKFURT         </t>
  </si>
  <si>
    <t xml:space="preserve">HSBC BANK PLC                 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</si>
  <si>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</si>
  <si>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</si>
  <si>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</si>
  <si>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</si>
  <si>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</si>
  <si>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</si>
  <si>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</si>
  <si>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</si>
  <si>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</si>
  <si>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</si>
  <si>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</si>
  <si>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</si>
  <si>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</si>
  <si>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</si>
  <si>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</si>
  <si>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</si>
  <si>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</si>
  <si>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</si>
  <si>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</si>
  <si>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</si>
  <si>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</si>
  <si>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</si>
  <si>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</si>
  <si>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</si>
  <si>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</si>
  <si>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</si>
  <si>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</si>
  <si>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</si>
  <si>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</si>
  <si>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CREDIT SUISSE AG                        </t>
  </si>
  <si>
    <t>CS ETF (IE) on DJ Industrial Average</t>
  </si>
  <si>
    <t xml:space="preserve">MORGAN STANLEY &amp; CO. INTERNATIONAL PLC  </t>
  </si>
  <si>
    <t xml:space="preserve">DEUTSCHE BANK AG                        </t>
  </si>
  <si>
    <t xml:space="preserve">SPIRE EUROPE LIMITED                    </t>
  </si>
  <si>
    <t>db x-trackers SMI Short Daily ETF</t>
  </si>
  <si>
    <t xml:space="preserve">BNP PARIBAS ARBITRAGE SNC               </t>
  </si>
  <si>
    <t xml:space="preserve">SUSQUEHANNA INTERNATIONAL SECURITIES    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</si>
  <si>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</si>
  <si>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</si>
  <si>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</si>
  <si>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</si>
  <si>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</si>
  <si>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</si>
  <si>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</si>
  <si>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</si>
  <si>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</si>
  <si>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</si>
  <si>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</si>
  <si>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</si>
  <si>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</si>
  <si>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</si>
  <si>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</si>
  <si>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</si>
  <si>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</si>
  <si>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</si>
  <si>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</si>
  <si>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DE000A1C22P6</t>
  </si>
  <si>
    <t>LU0484969463</t>
  </si>
  <si>
    <t>HSBC MSCI EM Far East</t>
  </si>
  <si>
    <t>DE000A1C22Q4</t>
  </si>
  <si>
    <t>HSBC EURO STOXX 50 ETF</t>
  </si>
  <si>
    <t>DE000A1C0BB7</t>
  </si>
  <si>
    <t>HSBC MSCI USA ETF</t>
  </si>
  <si>
    <t>DE000A1C22K7</t>
  </si>
  <si>
    <t>LU0484968655</t>
  </si>
  <si>
    <t>LU0484968812</t>
  </si>
  <si>
    <t>HSBC ETFs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</si>
  <si>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</si>
  <si>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</si>
  <si>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</si>
  <si>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</si>
  <si>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</si>
  <si>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</si>
  <si>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</si>
  <si>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</si>
  <si>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</si>
  <si>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</si>
  <si>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</si>
  <si>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</si>
  <si>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</si>
  <si>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</si>
  <si>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</si>
  <si>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</si>
  <si>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</si>
  <si>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</si>
  <si>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</si>
  <si>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</si>
  <si>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</si>
  <si>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</si>
  <si>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</si>
  <si>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</si>
  <si>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</si>
  <si>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</si>
  <si>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</si>
  <si>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</si>
  <si>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</si>
  <si>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</si>
  <si>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</si>
  <si>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</si>
  <si>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</si>
  <si>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</si>
  <si>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</si>
  <si>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</si>
  <si>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</si>
  <si>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</si>
  <si>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</si>
  <si>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</si>
  <si>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</si>
  <si>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ComStage ETF FTSE 100 Short Strategy TR</t>
  </si>
  <si>
    <t>LU0488316562</t>
  </si>
  <si>
    <t>ComStage ETF FTSE 100 Leveraged TR</t>
  </si>
  <si>
    <t>LU0488316646</t>
  </si>
  <si>
    <t>FR0010892216</t>
  </si>
  <si>
    <t>FR0010892224</t>
  </si>
  <si>
    <t>CS ETF (IE) on MSCI Korea</t>
  </si>
  <si>
    <t>IE00B5W4TY14</t>
  </si>
  <si>
    <t>CS ETF (IE) on CSI 300</t>
  </si>
  <si>
    <t>IE00B5VG7J94</t>
  </si>
  <si>
    <t>CS ETF (IE) on MSCI Chile</t>
  </si>
  <si>
    <t>IE00B5NLL897</t>
  </si>
  <si>
    <t>CS ETF (IE) on MSCI Australia</t>
  </si>
  <si>
    <t>IE00B5V70487</t>
  </si>
  <si>
    <t>CS ETF (IE) on MSCI India</t>
  </si>
  <si>
    <t>IE00B564MX78</t>
  </si>
  <si>
    <t>CS ETF (IE) on MSCI EM Latin America</t>
  </si>
  <si>
    <t>IE00B5KMFT47</t>
  </si>
  <si>
    <t>CS ETF (IE) on MSCI Brazil</t>
  </si>
  <si>
    <t>IE00B59L7C92</t>
  </si>
  <si>
    <t>FR0010900076</t>
  </si>
  <si>
    <t>IE00B5V87390</t>
  </si>
  <si>
    <t>iShares MSCI Australia</t>
  </si>
  <si>
    <t>DE000A1C2Y78</t>
  </si>
  <si>
    <t>CS ETF (IE) on MSCI Taiwan</t>
  </si>
  <si>
    <t>IE00B5VL1928</t>
  </si>
  <si>
    <t>CS ETF (IE) on MSCI EM Asia</t>
  </si>
  <si>
    <t>IE00B5L8K969</t>
  </si>
  <si>
    <t>FR0010892190</t>
  </si>
  <si>
    <t>CS ETF (IE) on MSCI EM EMEA</t>
  </si>
  <si>
    <t>IE00B5W0VQ55</t>
  </si>
  <si>
    <t>FR0007080973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</si>
  <si>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</si>
  <si>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</si>
  <si>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</si>
  <si>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</si>
  <si>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</si>
  <si>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</si>
  <si>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</si>
  <si>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CS ETF (IE) on MSCI South Africa</t>
  </si>
  <si>
    <t>IE00B4ZTP716</t>
  </si>
  <si>
    <t>CS ETF (IE) on MSCI Mexico Capped</t>
  </si>
  <si>
    <t>ComStage ETF FTSE 250 TR</t>
  </si>
  <si>
    <t>ComStage ETF FTSE All-Share TR</t>
  </si>
  <si>
    <t>iShares MSCI South Africa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</si>
  <si>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</si>
  <si>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</si>
  <si>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</si>
  <si>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</si>
  <si>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</si>
  <si>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</si>
  <si>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</si>
  <si>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</si>
  <si>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</si>
  <si>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</si>
  <si>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</si>
  <si>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</si>
  <si>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</si>
  <si>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</si>
  <si>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</si>
  <si>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</si>
  <si>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</si>
  <si>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</si>
  <si>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</si>
  <si>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</si>
  <si>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</si>
  <si>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</si>
  <si>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</si>
  <si>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</si>
  <si>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</si>
  <si>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</si>
  <si>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</si>
  <si>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</si>
  <si>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</si>
  <si>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</si>
  <si>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</si>
  <si>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</si>
  <si>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</si>
  <si>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</si>
  <si>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</si>
  <si>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</si>
  <si>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</si>
  <si>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</si>
  <si>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LU0274212538</t>
  </si>
  <si>
    <t>LU0292106241</t>
  </si>
  <si>
    <t>db x-trackers SLI ETF</t>
  </si>
  <si>
    <t>LU0322248146</t>
  </si>
  <si>
    <t>db x-trackers SMI ETF</t>
  </si>
  <si>
    <t>LU0274221281</t>
  </si>
  <si>
    <t>LU0315440411</t>
  </si>
  <si>
    <t>EasyETF EPRA Eurozone</t>
  </si>
  <si>
    <t>LU0192223062</t>
  </si>
  <si>
    <t>EasyETF GS Ultra-Light Energy</t>
  </si>
  <si>
    <t>LU0246046329</t>
  </si>
  <si>
    <t>LU0203243414</t>
  </si>
  <si>
    <t>EasyETF S&amp;P GSCI Light Energy Dynamic TR</t>
  </si>
  <si>
    <t>LU0309198074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</si>
  <si>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</si>
  <si>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</si>
  <si>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</si>
  <si>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</si>
  <si>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</si>
  <si>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</si>
  <si>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</si>
  <si>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</si>
  <si>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</si>
  <si>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</si>
  <si>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</si>
  <si>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</si>
  <si>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</si>
  <si>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</si>
  <si>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</si>
  <si>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</si>
  <si>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</si>
  <si>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</si>
  <si>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</si>
  <si>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</si>
  <si>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</si>
  <si>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</si>
  <si>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</si>
  <si>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</si>
  <si>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</si>
  <si>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</si>
  <si>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</si>
  <si>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</si>
  <si>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</si>
  <si>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</si>
  <si>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</si>
  <si>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</si>
  <si>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</si>
  <si>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</si>
  <si>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</si>
  <si>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</si>
  <si>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</si>
  <si>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</si>
  <si>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</si>
  <si>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</si>
  <si>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</si>
  <si>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</si>
  <si>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</si>
  <si>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</si>
  <si>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</si>
  <si>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</si>
  <si>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</si>
  <si>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</si>
  <si>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</si>
  <si>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</si>
  <si>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</si>
  <si>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</si>
  <si>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</si>
  <si>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</si>
  <si>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</si>
  <si>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</si>
  <si>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</si>
  <si>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</si>
  <si>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</si>
  <si>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</si>
  <si>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</si>
  <si>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</si>
  <si>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</si>
  <si>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</si>
  <si>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</si>
  <si>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</si>
  <si>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</si>
  <si>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</si>
  <si>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</si>
  <si>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</si>
  <si>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</si>
  <si>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</si>
  <si>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</si>
  <si>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</si>
  <si>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</si>
  <si>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</si>
  <si>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</si>
  <si>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</si>
  <si>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</si>
  <si>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</si>
  <si>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</si>
  <si>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</si>
  <si>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</si>
  <si>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</si>
  <si>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</si>
  <si>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</si>
  <si>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</si>
  <si>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</si>
  <si>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</si>
  <si>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</si>
  <si>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</si>
  <si>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</si>
  <si>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</si>
  <si>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</si>
  <si>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</si>
  <si>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</si>
  <si>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</si>
  <si>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LU0378819881</t>
  </si>
  <si>
    <t>LU0378819378</t>
  </si>
  <si>
    <t>IE00B3BPCH51</t>
  </si>
  <si>
    <t>iShares Markit iBoxx Euro High Yield Bond</t>
  </si>
  <si>
    <t>iShares FTSE China 25</t>
  </si>
  <si>
    <t>PowerShares EuroMTS Cash 3 Months Fund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</si>
  <si>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</si>
  <si>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</si>
  <si>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</si>
  <si>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</si>
  <si>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</si>
  <si>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</si>
  <si>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</si>
  <si>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</si>
  <si>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</si>
  <si>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</si>
  <si>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</si>
  <si>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</si>
  <si>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</si>
  <si>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</si>
  <si>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</si>
  <si>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</si>
  <si>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</si>
  <si>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</si>
  <si>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</si>
  <si>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</si>
  <si>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</si>
  <si>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</si>
  <si>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</si>
  <si>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</si>
  <si>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</si>
  <si>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</si>
  <si>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</si>
  <si>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</si>
  <si>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</si>
  <si>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</si>
  <si>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</si>
  <si>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</si>
  <si>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</si>
  <si>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</si>
  <si>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</si>
  <si>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</si>
  <si>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</si>
  <si>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</si>
  <si>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</si>
  <si>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</si>
  <si>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</si>
  <si>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</si>
  <si>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</si>
  <si>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</si>
  <si>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</si>
  <si>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</si>
  <si>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</si>
  <si>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</si>
  <si>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</si>
  <si>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</si>
  <si>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</si>
  <si>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</si>
  <si>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</si>
  <si>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</si>
  <si>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</si>
  <si>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</si>
  <si>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</si>
  <si>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</si>
  <si>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</si>
  <si>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</si>
  <si>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</si>
  <si>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</si>
  <si>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</si>
  <si>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</si>
  <si>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</si>
  <si>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</si>
  <si>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</si>
  <si>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</si>
  <si>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</si>
  <si>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</si>
  <si>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</si>
  <si>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</si>
  <si>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</si>
  <si>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</si>
  <si>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</si>
  <si>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</si>
  <si>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</si>
  <si>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ComStage ETF Nikkei 225</t>
  </si>
  <si>
    <t>LU0378453376</t>
  </si>
  <si>
    <t>ComStage ETF Commerzbank EONIA Index TR</t>
  </si>
  <si>
    <t>LU0378437684</t>
  </si>
  <si>
    <t>LU0378437767</t>
  </si>
  <si>
    <t>FR0010636464</t>
  </si>
  <si>
    <t>FR0010930636</t>
  </si>
  <si>
    <t>Lyxor ETF iBoxx € Liquid High Yield 30</t>
  </si>
  <si>
    <t>FR0010975771</t>
  </si>
  <si>
    <t>ETFlab iBoxx € Liquid Non-Financials Diversified</t>
  </si>
  <si>
    <t>DE000ETFL383</t>
  </si>
  <si>
    <t>FR0010930644</t>
  </si>
  <si>
    <t>db x-trackers Stiftungs-ETF Wachstum</t>
  </si>
  <si>
    <t>IE00B3Y8D011</t>
  </si>
  <si>
    <t>db x-trackers Stiftungs-ETF Stabilität</t>
  </si>
  <si>
    <t>IE00B4WRDS59</t>
  </si>
  <si>
    <t>FR0010959676</t>
  </si>
  <si>
    <t>UBS ETFs plc – HFRX Global Hedge Fund Index SF – (GBP) A-acc</t>
  </si>
  <si>
    <t>IE00B53B4246</t>
  </si>
  <si>
    <t>UBS ETFs plc – HFRX Global Hedge Fund Index SF – (CHF) A-acc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</si>
  <si>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</si>
  <si>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</si>
  <si>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</si>
  <si>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</si>
  <si>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</si>
  <si>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</si>
  <si>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</si>
  <si>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</si>
  <si>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iShares MSCI Canada</t>
  </si>
  <si>
    <t>RBS Market Access South-East Europe Traded Index ETF</t>
  </si>
  <si>
    <t>RBS Market Access</t>
  </si>
  <si>
    <t>db x-trackers STOXX Global Select Dividend 100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</si>
  <si>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</si>
  <si>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</si>
  <si>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</si>
  <si>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</si>
  <si>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</si>
  <si>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</si>
  <si>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</si>
  <si>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</si>
  <si>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</si>
  <si>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</si>
  <si>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</si>
  <si>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</si>
  <si>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</si>
  <si>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</si>
  <si>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</si>
  <si>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</si>
  <si>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</si>
  <si>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</si>
  <si>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</si>
  <si>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</si>
  <si>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</si>
  <si>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</si>
  <si>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</si>
  <si>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</si>
  <si>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</si>
  <si>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</si>
  <si>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</si>
  <si>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</si>
  <si>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</si>
  <si>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</si>
  <si>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</si>
  <si>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</si>
  <si>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</si>
  <si>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</si>
  <si>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</si>
  <si>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</si>
  <si>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</si>
  <si>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</si>
  <si>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</si>
  <si>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</si>
  <si>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</si>
  <si>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</si>
  <si>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</si>
  <si>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</si>
  <si>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</si>
  <si>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</si>
  <si>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</si>
  <si>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</si>
  <si>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</si>
  <si>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</si>
  <si>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</si>
  <si>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</si>
  <si>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</si>
  <si>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</si>
  <si>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</si>
  <si>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</si>
  <si>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</si>
  <si>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</si>
  <si>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</si>
  <si>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</si>
  <si>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</si>
  <si>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</si>
  <si>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DE000A0NA0K7</t>
  </si>
  <si>
    <t>DE000A0J2060</t>
  </si>
  <si>
    <t>iShares MSCI Taiwan</t>
  </si>
  <si>
    <t>DE000A0HG2K5</t>
  </si>
  <si>
    <t>iShares MSCI Turkey</t>
  </si>
  <si>
    <t>DE000A0LGQN1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</si>
  <si>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</si>
  <si>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</si>
  <si>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</si>
  <si>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</si>
  <si>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</si>
  <si>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</si>
  <si>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</si>
  <si>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</si>
  <si>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</si>
  <si>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</si>
  <si>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</si>
  <si>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</si>
  <si>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LU0490619193</t>
  </si>
  <si>
    <t>IE00B54DDP56</t>
  </si>
  <si>
    <t>IE00B5VJLZ27</t>
  </si>
  <si>
    <t>IE00B53PTF40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</si>
  <si>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</si>
  <si>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</si>
  <si>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</si>
  <si>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</si>
  <si>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</si>
  <si>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</si>
  <si>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</si>
  <si>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</si>
  <si>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</si>
  <si>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</si>
  <si>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</si>
  <si>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</si>
  <si>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</si>
  <si>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</si>
  <si>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</si>
  <si>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</si>
  <si>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</si>
  <si>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</si>
  <si>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DE000A0Q8NA2</t>
  </si>
  <si>
    <t>DE000A0Q8M94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</si>
  <si>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</si>
  <si>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</si>
  <si>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</si>
  <si>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</si>
  <si>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</si>
  <si>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</si>
  <si>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</si>
  <si>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</si>
  <si>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</si>
  <si>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</si>
  <si>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</si>
  <si>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</si>
  <si>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</si>
  <si>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</si>
  <si>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</si>
  <si>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</si>
  <si>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</si>
  <si>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</si>
  <si>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</si>
  <si>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</si>
  <si>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</si>
  <si>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</si>
  <si>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</si>
  <si>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</si>
  <si>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</si>
  <si>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</si>
  <si>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</si>
  <si>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</si>
  <si>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</si>
  <si>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</si>
  <si>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</si>
  <si>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</si>
  <si>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</si>
  <si>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</si>
  <si>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</si>
  <si>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</si>
  <si>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</si>
  <si>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</si>
  <si>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</si>
  <si>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</si>
  <si>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</si>
  <si>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</si>
  <si>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</si>
  <si>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</si>
  <si>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</si>
  <si>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</si>
  <si>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</si>
  <si>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</si>
  <si>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</si>
  <si>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</si>
  <si>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</si>
  <si>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</si>
  <si>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</si>
  <si>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DE000A0X8994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</si>
  <si>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</si>
  <si>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</si>
  <si>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</si>
  <si>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</si>
  <si>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</si>
  <si>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</si>
  <si>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</si>
  <si>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</si>
  <si>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</si>
  <si>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</si>
  <si>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</si>
  <si>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</si>
  <si>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</si>
  <si>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</si>
  <si>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</si>
  <si>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</si>
  <si>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</si>
  <si>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</si>
  <si>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</si>
  <si>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</si>
  <si>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</si>
  <si>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</si>
  <si>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</si>
  <si>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</si>
  <si>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</si>
  <si>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</si>
  <si>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</si>
  <si>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</si>
  <si>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</si>
  <si>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</si>
  <si>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</si>
  <si>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</si>
  <si>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</si>
  <si>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</si>
  <si>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</si>
  <si>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</si>
  <si>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</si>
  <si>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</si>
  <si>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Russell 1000 (EUR)</t>
  </si>
  <si>
    <t>LU0429790313</t>
  </si>
  <si>
    <t>FR0010028860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</si>
  <si>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</si>
  <si>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</si>
  <si>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</si>
  <si>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</si>
  <si>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</si>
  <si>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</si>
  <si>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</si>
  <si>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</si>
  <si>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</si>
  <si>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</si>
  <si>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</si>
  <si>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</si>
  <si>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</si>
  <si>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</si>
  <si>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</si>
  <si>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</si>
  <si>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</si>
  <si>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</si>
  <si>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</si>
  <si>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</si>
  <si>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</si>
  <si>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</si>
  <si>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</si>
  <si>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</si>
  <si>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</si>
  <si>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</si>
  <si>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</si>
  <si>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</si>
  <si>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</si>
  <si>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</si>
  <si>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</si>
  <si>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</si>
  <si>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</si>
  <si>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</si>
  <si>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</si>
  <si>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</si>
  <si>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</si>
  <si>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</si>
  <si>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</si>
  <si>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</si>
  <si>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</si>
  <si>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</si>
  <si>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</si>
  <si>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</si>
  <si>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</si>
  <si>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HSCEI</t>
  </si>
  <si>
    <t>ComStage ETF HSI</t>
  </si>
  <si>
    <t>ComStage ETF FTSE 100 TR</t>
  </si>
  <si>
    <t>DE000A1ESY66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</si>
  <si>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</si>
  <si>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</si>
  <si>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</si>
  <si>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</si>
  <si>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</si>
  <si>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</si>
  <si>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</si>
  <si>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</si>
  <si>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</si>
  <si>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</si>
  <si>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</si>
  <si>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</si>
  <si>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</si>
  <si>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</si>
  <si>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</si>
  <si>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</si>
  <si>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</si>
  <si>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</si>
  <si>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</si>
  <si>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</si>
  <si>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</si>
  <si>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</si>
  <si>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</si>
  <si>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</si>
  <si>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</si>
  <si>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</si>
  <si>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</si>
  <si>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LU0378818131</t>
  </si>
  <si>
    <t>FR0010129072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</si>
  <si>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</si>
  <si>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</si>
  <si>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</si>
  <si>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</si>
  <si>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</si>
  <si>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</si>
  <si>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</si>
  <si>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iShares Nikkei 225 (DE)</t>
  </si>
  <si>
    <t>DE000A0S9GB0</t>
  </si>
  <si>
    <t>FR0010424143</t>
  </si>
  <si>
    <t>FR0010424135</t>
  </si>
  <si>
    <t>db x-trackers FTSE China 25 ETF</t>
  </si>
  <si>
    <t>iShares STOXX Europe 600 Real Estate (DE)</t>
  </si>
  <si>
    <t>Lyxor ETF EURO STOXX 50 Daily Double Short</t>
  </si>
  <si>
    <t>Lyxor ETF EURO STOXX 50 Daily Short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</si>
  <si>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</si>
  <si>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</si>
  <si>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</si>
  <si>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</si>
  <si>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</si>
  <si>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</si>
  <si>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</si>
  <si>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</si>
  <si>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</si>
  <si>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</si>
  <si>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</si>
  <si>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</si>
  <si>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</si>
  <si>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</si>
  <si>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</si>
  <si>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</si>
  <si>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</si>
  <si>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</si>
  <si>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</si>
  <si>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</si>
  <si>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</si>
  <si>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</si>
  <si>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</si>
  <si>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</si>
  <si>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</si>
  <si>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</si>
  <si>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</si>
  <si>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</si>
  <si>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</si>
  <si>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</si>
  <si>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</si>
  <si>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</si>
  <si>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</si>
  <si>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</si>
  <si>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</si>
  <si>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</si>
  <si>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</si>
  <si>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</si>
  <si>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</si>
  <si>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</si>
  <si>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</si>
  <si>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</si>
  <si>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</si>
  <si>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</si>
  <si>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</si>
  <si>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</si>
  <si>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</si>
  <si>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</si>
  <si>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</si>
  <si>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</si>
  <si>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</si>
  <si>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</si>
  <si>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</si>
  <si>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</si>
  <si>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</si>
  <si>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</si>
  <si>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</si>
  <si>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</si>
  <si>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</si>
  <si>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</si>
  <si>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</si>
  <si>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</si>
  <si>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</si>
  <si>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</si>
  <si>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</si>
  <si>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</si>
  <si>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</si>
  <si>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</si>
  <si>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</si>
  <si>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</si>
  <si>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</si>
  <si>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</si>
  <si>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</si>
  <si>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</si>
  <si>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</si>
  <si>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</si>
  <si>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</si>
  <si>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</si>
  <si>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</si>
  <si>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</si>
  <si>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</si>
  <si>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</si>
  <si>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</si>
  <si>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</si>
  <si>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</si>
  <si>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</si>
  <si>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</si>
  <si>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</si>
  <si>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</si>
  <si>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</si>
  <si>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</si>
  <si>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</si>
  <si>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</si>
  <si>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</si>
  <si>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</si>
  <si>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</si>
  <si>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</si>
  <si>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</si>
  <si>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</si>
  <si>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</si>
  <si>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</si>
  <si>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</si>
  <si>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</si>
  <si>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</si>
  <si>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</si>
  <si>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</si>
  <si>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</si>
  <si>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</si>
  <si>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IMC TRADING B.V. 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</si>
  <si>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</si>
  <si>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</si>
  <si>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</si>
  <si>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</si>
  <si>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</si>
  <si>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</si>
  <si>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</si>
  <si>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</si>
  <si>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</si>
  <si>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</si>
  <si>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</si>
  <si>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</si>
  <si>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</si>
  <si>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</si>
  <si>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</si>
  <si>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</si>
  <si>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</si>
  <si>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</si>
  <si>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</si>
  <si>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</si>
  <si>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</si>
  <si>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</si>
  <si>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</si>
  <si>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</si>
  <si>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</si>
  <si>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</si>
  <si>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</si>
  <si>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</si>
  <si>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</si>
  <si>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</si>
  <si>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</si>
  <si>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</si>
  <si>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</si>
  <si>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</si>
  <si>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</si>
  <si>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</si>
  <si>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</si>
  <si>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</si>
  <si>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</si>
  <si>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</si>
  <si>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</si>
  <si>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</si>
  <si>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</si>
  <si>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</si>
  <si>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</si>
  <si>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</si>
  <si>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</si>
  <si>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</si>
  <si>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</si>
  <si>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</si>
  <si>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</si>
  <si>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</si>
  <si>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</si>
  <si>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</si>
  <si>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</si>
  <si>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</si>
  <si>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</si>
  <si>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XS0417152781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</si>
  <si>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</si>
  <si>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</si>
  <si>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</si>
  <si>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</si>
  <si>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</si>
  <si>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</si>
  <si>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S&amp;P GSCI Corn Total Return T-ETC </t>
  </si>
  <si>
    <t xml:space="preserve">ETFS Precious Metals DJ-UBSCI </t>
  </si>
  <si>
    <t>ETFS Agriculture DJ-UBSCI</t>
  </si>
  <si>
    <t xml:space="preserve">S&amp;P GSCI Sugar Total Return T-ETC </t>
  </si>
  <si>
    <t xml:space="preserve">S&amp;P GSCI Gold Total Return T-ETC </t>
  </si>
  <si>
    <t xml:space="preserve">S&amp;P GSCI Silver Total Return T-ETC </t>
  </si>
  <si>
    <t>ETFS Short Copper DJ-UBSCI</t>
  </si>
  <si>
    <t>S&amp;P GSCI Enhanced Crude Oil Source T-ETC</t>
  </si>
  <si>
    <t>ETFS Energy DJ-UBSCI</t>
  </si>
  <si>
    <t>ETFS Copper</t>
  </si>
  <si>
    <t>ETFS Silver</t>
  </si>
  <si>
    <t>ETFS Physical PM Basket</t>
  </si>
  <si>
    <t xml:space="preserve">S&amp;P GSCI Grains Total Return T-ETC </t>
  </si>
  <si>
    <t>ETFS Physical Palladium</t>
  </si>
  <si>
    <t>ETFS Wheat</t>
  </si>
  <si>
    <t>ETFS Industrial Metals DJ-UBSCI</t>
  </si>
  <si>
    <t>ETFS Leveraged Platinum DJ-UBSCI</t>
  </si>
  <si>
    <t xml:space="preserve">S&amp;P GSCI Softs Total Return T-ETC </t>
  </si>
  <si>
    <t>ETFS Gold</t>
  </si>
  <si>
    <t xml:space="preserve">S&amp;P GSCI Natural Gas Total Return T-ETC 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</si>
  <si>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</si>
  <si>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</si>
  <si>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</si>
  <si>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</si>
  <si>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</si>
  <si>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</si>
  <si>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</si>
  <si>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</si>
  <si>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</si>
  <si>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S&amp;P GSCI Aluminum Source T-ETC</t>
  </si>
  <si>
    <t>ETFS Leveraged Agriculture DJ-UBSCI</t>
  </si>
  <si>
    <t>CS ETF (IE) on EONIA</t>
  </si>
  <si>
    <t>IE00B42SXC22</t>
  </si>
  <si>
    <t>iShares S&amp;P 500 Monthly EUR Hedged</t>
  </si>
  <si>
    <t>DE000A1H53N5</t>
  </si>
  <si>
    <t>iShares MSCI Japan Monthly EUR Hedged</t>
  </si>
  <si>
    <t>DE000A1H53P0</t>
  </si>
  <si>
    <t>RBS Market Access Short FTSE® MIB Monthly Index ETF</t>
  </si>
  <si>
    <t>LU0562666312</t>
  </si>
  <si>
    <t>IE00B4JY5R22</t>
  </si>
  <si>
    <t>IE00B3VSBW23</t>
  </si>
  <si>
    <t>CS ETF (IE) on FED Funds Effective Rate</t>
  </si>
  <si>
    <t>IE00B3XDJG53</t>
  </si>
  <si>
    <t>IE00B3RJTD64</t>
  </si>
  <si>
    <t>IE00B3SC9K16</t>
  </si>
  <si>
    <t>CS ETF (IE) on Credit Suisse Global Alternative Energy</t>
  </si>
  <si>
    <t>IE00B3YKW880</t>
  </si>
  <si>
    <t>Man GLG Europe Plus Source ETF</t>
  </si>
  <si>
    <t>IE00B59D1459</t>
  </si>
  <si>
    <t>CS ETF (IE) on MSCI World</t>
  </si>
  <si>
    <t>IE00B3NBFN86</t>
  </si>
  <si>
    <t>RBS Market Access EuroStoxx 50® Monthly Double Short Index ETF</t>
  </si>
  <si>
    <t>LU0562665777</t>
  </si>
  <si>
    <t>iShares MSCI USA</t>
  </si>
  <si>
    <t>DE000A1H53M7</t>
  </si>
  <si>
    <t>RBS Market Access ShortDAX® x2 Monthly Index ETF</t>
  </si>
  <si>
    <t>LU0562665421</t>
  </si>
  <si>
    <t>RBS Market Access S&amp;P 500® EUR Hedged Index ETF</t>
  </si>
  <si>
    <t>LU0562681899</t>
  </si>
  <si>
    <t>iShares S&amp;P CNX Nifty India Swap</t>
  </si>
  <si>
    <t>DE000A1H53K1</t>
  </si>
  <si>
    <t>RBS Market Access LevDAX® X2 Monthly Index ETF</t>
  </si>
  <si>
    <t>LU0562665348</t>
  </si>
  <si>
    <t>RBS Market Access Leveraged FTSE® 100 Monthly Index ETF</t>
  </si>
  <si>
    <t>LU0562666072</t>
  </si>
  <si>
    <t>RBS Market Access EuroStoxx 50® Monthly Leverage Index ETF</t>
  </si>
  <si>
    <t>LU0562665694</t>
  </si>
  <si>
    <t>ETFLab Deutsche Börse EUROGOV France</t>
  </si>
  <si>
    <t>DE000ETFL425</t>
  </si>
  <si>
    <t>ETFLab Deutsche Börse EUROGOV France 1-3</t>
  </si>
  <si>
    <t>DE000ETFL391</t>
  </si>
  <si>
    <t>ETFLab Deutsche Börse EUROGOV France 3-5</t>
  </si>
  <si>
    <t>DE000ETFL409</t>
  </si>
  <si>
    <t>ETFLab Deutsche Börse EUROGOV France 5-10</t>
  </si>
  <si>
    <t>DE000ETFL417</t>
  </si>
  <si>
    <t>RBS Market Access Short FTSE® 100 Monthly Index ETF</t>
  </si>
  <si>
    <t>RBS Market Access Leveraged FTSE® MIB Monthly Index ETF</t>
  </si>
  <si>
    <t>LU0562666239</t>
  </si>
  <si>
    <t>RBS Market Access S&amp;P GSCI®Capped Component 35/20 2x Leverage Monthly Index ETF</t>
  </si>
  <si>
    <t>LU0562665850</t>
  </si>
  <si>
    <t>RBS Market Access S&amp;P GSCI® Capped Component 35/20 2x Inverse Monthly Index ETF</t>
  </si>
  <si>
    <t>LU0562665934</t>
  </si>
  <si>
    <t>RBS Market Access TOPIX® EUR Hedged Index ETF</t>
  </si>
  <si>
    <t>LU0562666403</t>
  </si>
  <si>
    <t>iShares MSCI Russia Capped Swap</t>
  </si>
  <si>
    <t>DE000A1H53L9</t>
  </si>
  <si>
    <t>iShares MSCI World Monthly Euro Hedged</t>
  </si>
  <si>
    <t>DE000A1H53Q8</t>
  </si>
  <si>
    <t>Optimised</t>
  </si>
  <si>
    <t>LU0562666155</t>
  </si>
  <si>
    <t>ETFS Short Industrial Metals DJ-UBSCI</t>
  </si>
  <si>
    <t>ETFS Sugar</t>
  </si>
  <si>
    <t>SPDR MSCI EM Asia ETF</t>
  </si>
  <si>
    <t>IE00B466KX20</t>
  </si>
  <si>
    <t>ComStage ETF SDAX® TR</t>
  </si>
  <si>
    <t>LU0603942888</t>
  </si>
  <si>
    <t xml:space="preserve">SPDR Barclays Capital Emerging Market Local Bond ETF </t>
  </si>
  <si>
    <t>IE00B4613386</t>
  </si>
  <si>
    <t>SPDR MSCI EM Latin America ETF</t>
  </si>
  <si>
    <t>IE00B454X613</t>
  </si>
  <si>
    <t>SPDR MSCI EM Europe ETF</t>
  </si>
  <si>
    <t>IE00B431K857</t>
  </si>
  <si>
    <t>SPDR Barclays Capital Euro Government Bond ETF</t>
  </si>
  <si>
    <t>IE00B3S5XW04</t>
  </si>
  <si>
    <t>ETFX-BofAML IVSTOXX ETF</t>
  </si>
  <si>
    <t>DE000A1H81B1</t>
  </si>
  <si>
    <t>LU0603946798</t>
  </si>
  <si>
    <t>ComStage ETF DivDAX® TR</t>
  </si>
  <si>
    <t>LU0603933895</t>
  </si>
  <si>
    <t>SPDR MSCI Emerging Markets Small Cap ETF</t>
  </si>
  <si>
    <t>IE00B48X4842</t>
  </si>
  <si>
    <t>ComStage ETF ShortDAX® TR</t>
  </si>
  <si>
    <t>LU0603940916</t>
  </si>
  <si>
    <t>ETFX Dow Jones Global Select Dividend Fund</t>
  </si>
  <si>
    <t>DE000A1H81A3</t>
  </si>
  <si>
    <t>SPDR MSCI ACWI ETF</t>
  </si>
  <si>
    <t>IE00B44Z5B48</t>
  </si>
  <si>
    <t>SPDR MSCI Emerging Markets ETF</t>
  </si>
  <si>
    <t>IE00B469F816</t>
  </si>
  <si>
    <t>SPDR MSCI ACWI IMI ETF</t>
  </si>
  <si>
    <t>IE00B3YLTY66</t>
  </si>
  <si>
    <t>SPDR Barclays Capital Euro Aggregate Bond ETF</t>
  </si>
  <si>
    <t>IE00B41RYL63</t>
  </si>
  <si>
    <t>SPDR Barclays Capital Euro Corporate Bond ETF</t>
  </si>
  <si>
    <t>IE00B3T9LM79</t>
  </si>
  <si>
    <t>iShares MSCI Poland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</si>
  <si>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</si>
  <si>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</si>
  <si>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</si>
  <si>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</si>
  <si>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</si>
  <si>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</si>
  <si>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</si>
  <si>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 xml:space="preserve">S&amp;P GSCI Light Energy Total Return T-ETC </t>
  </si>
  <si>
    <t>ETFS Short Energy DJ-UBSCI</t>
  </si>
  <si>
    <t>ETFS Leveraged Petroleum DJ-UBSCI</t>
  </si>
  <si>
    <t>ETFS Lean Hogs</t>
  </si>
  <si>
    <t>ETFS Leveraged All Commodities DJ-UBSCI</t>
  </si>
  <si>
    <t>ETFS Forward Natural Gas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</si>
  <si>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</si>
  <si>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</si>
  <si>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</si>
  <si>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</si>
  <si>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</si>
  <si>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Industrial Metals DJ-UBSCI</t>
  </si>
  <si>
    <t>ETFS Coffee</t>
  </si>
  <si>
    <t>ETFS Heating Oil</t>
  </si>
  <si>
    <t>ETFS Petroleum DJ-UBSCI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</si>
  <si>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</si>
  <si>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</si>
  <si>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</si>
  <si>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</si>
  <si>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</si>
  <si>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 xml:space="preserve">S&amp;P GSCI Soybeans Total Return T-ETC </t>
  </si>
  <si>
    <t>ETFS Forward Industrial Metals DJ-UBSCI-F3</t>
  </si>
  <si>
    <t>ETFS Short All Commodities DJ-UBSCI</t>
  </si>
  <si>
    <t xml:space="preserve">S&amp;P GSCI Energy Total Return T-ETC </t>
  </si>
  <si>
    <t>ETFS Gasoline</t>
  </si>
  <si>
    <t>ETFS Short Agriculture DJ-UBSCI</t>
  </si>
  <si>
    <t xml:space="preserve">S&amp;P GSCI Wheat Total Return T-ETC </t>
  </si>
  <si>
    <t>ETFS Short Precious Metals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</si>
  <si>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</si>
  <si>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</si>
  <si>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</si>
  <si>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</si>
  <si>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</si>
  <si>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</si>
  <si>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</si>
  <si>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</si>
  <si>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</si>
  <si>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</si>
  <si>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</si>
  <si>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</si>
  <si>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</si>
  <si>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</si>
  <si>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</si>
  <si>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</si>
  <si>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</si>
  <si>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</si>
  <si>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</si>
  <si>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</si>
  <si>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</si>
  <si>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</si>
  <si>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</si>
  <si>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Amundi ETF</t>
  </si>
  <si>
    <t>ComStage ETF</t>
  </si>
  <si>
    <t>Source Markets</t>
  </si>
  <si>
    <t>EasyETF</t>
  </si>
  <si>
    <t>ETFlab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</si>
  <si>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</si>
  <si>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</si>
  <si>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</si>
  <si>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</si>
  <si>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</si>
  <si>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</si>
  <si>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</si>
  <si>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</si>
  <si>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LU0419740955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</si>
  <si>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</si>
  <si>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</si>
  <si>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</si>
  <si>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</si>
  <si>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</si>
  <si>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</si>
  <si>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</si>
  <si>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</si>
  <si>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</si>
  <si>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</si>
  <si>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</si>
  <si>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</si>
  <si>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</si>
  <si>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</si>
  <si>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</si>
  <si>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</si>
  <si>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</si>
  <si>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</si>
  <si>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</si>
  <si>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</si>
  <si>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</si>
  <si>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</si>
  <si>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</si>
  <si>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db x-trackers EURO STOXX 50 Double Short Daily ETF</t>
  </si>
  <si>
    <t>db x-trackers EURO STOXX 50 ETF</t>
  </si>
  <si>
    <t>db x-trackers EURO STOXX 50 Leveraged Daily ETF</t>
  </si>
  <si>
    <t>db x-trackers EURO STOXX Select Dividend 30 ETF</t>
  </si>
  <si>
    <t>EasyETF EURO STOXX 50 (A share)</t>
  </si>
  <si>
    <t>EasyETF EURO STOXX 50 Double Short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</si>
  <si>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</si>
  <si>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</si>
  <si>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</si>
  <si>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</si>
  <si>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</si>
  <si>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</si>
  <si>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</si>
  <si>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</si>
  <si>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</si>
  <si>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</si>
  <si>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</si>
  <si>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</si>
  <si>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</si>
  <si>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</si>
  <si>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</si>
  <si>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</si>
  <si>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</si>
  <si>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</si>
  <si>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</si>
  <si>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</si>
  <si>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</si>
  <si>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</si>
  <si>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</si>
  <si>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</si>
  <si>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</si>
  <si>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</si>
  <si>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</si>
  <si>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</si>
  <si>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</si>
  <si>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</si>
  <si>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</si>
  <si>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</si>
  <si>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</si>
  <si>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</si>
  <si>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</si>
  <si>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</si>
  <si>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</si>
  <si>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</si>
  <si>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</si>
  <si>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</si>
  <si>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</si>
  <si>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</si>
  <si>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</si>
  <si>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</si>
  <si>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</si>
  <si>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</si>
  <si>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</si>
  <si>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</si>
  <si>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</si>
  <si>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</si>
  <si>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</si>
  <si>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</si>
  <si>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</si>
  <si>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</si>
  <si>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</si>
  <si>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</si>
  <si>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</si>
  <si>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</si>
  <si>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</si>
  <si>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</si>
  <si>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</si>
  <si>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</si>
  <si>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</si>
  <si>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</si>
  <si>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</si>
  <si>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</si>
  <si>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</si>
  <si>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</si>
  <si>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</si>
  <si>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</si>
  <si>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</si>
  <si>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</si>
  <si>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</si>
  <si>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</si>
  <si>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</si>
  <si>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</si>
  <si>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</si>
  <si>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</si>
  <si>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</si>
  <si>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</si>
  <si>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</si>
  <si>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</si>
  <si>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</si>
  <si>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</si>
  <si>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</si>
  <si>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</si>
  <si>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</si>
  <si>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 xml:space="preserve">ETFlab STOXX Europe 50 </t>
  </si>
  <si>
    <t>db x-trackers MSCI Pan-Euro TRN Index ETF</t>
  </si>
  <si>
    <t>iShares Barclays Capital EURO Aggregate Bond ETF</t>
  </si>
  <si>
    <t>iShares Barclays Capital EURO Treasury Bond 0-1 ETF</t>
  </si>
  <si>
    <t>iShares Barclays Capital EURO Corporate Bond ETF</t>
  </si>
  <si>
    <t>db x-trackers II EURO Inflation Swap 5 year TRI ETF</t>
  </si>
  <si>
    <t>EasyETF STOXX Europe 600</t>
  </si>
  <si>
    <t>EasyETF STOXX Europe 600 Double Short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</si>
  <si>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</si>
  <si>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</si>
  <si>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</si>
  <si>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</si>
  <si>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</si>
  <si>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</si>
  <si>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</si>
  <si>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</si>
  <si>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</si>
  <si>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</si>
  <si>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</si>
  <si>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</si>
  <si>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</si>
  <si>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</si>
  <si>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</si>
  <si>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</si>
  <si>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</si>
  <si>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</si>
  <si>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</si>
  <si>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</si>
  <si>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</si>
  <si>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</si>
  <si>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</si>
  <si>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</si>
  <si>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</si>
  <si>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</si>
  <si>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</si>
  <si>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</si>
  <si>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</si>
  <si>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</si>
  <si>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</si>
  <si>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</si>
  <si>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</si>
  <si>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</si>
  <si>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</si>
  <si>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</si>
  <si>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</si>
  <si>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</si>
  <si>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</si>
  <si>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</si>
  <si>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</si>
  <si>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</si>
  <si>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</si>
  <si>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</si>
  <si>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</si>
  <si>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</si>
  <si>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</si>
  <si>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</si>
  <si>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</si>
  <si>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</si>
  <si>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</si>
  <si>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</si>
  <si>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</si>
  <si>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</si>
  <si>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</si>
  <si>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</si>
  <si>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</si>
  <si>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</si>
  <si>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</si>
  <si>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</si>
  <si>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Defensives European Source ETF</t>
  </si>
  <si>
    <t>IE00B633JD33</t>
  </si>
  <si>
    <t>FR0010655738</t>
  </si>
  <si>
    <t>db x-trackers FTSE 100 Leveraged Daily ETF</t>
  </si>
  <si>
    <t>LU0412625088</t>
  </si>
  <si>
    <t>FR0010823385</t>
  </si>
  <si>
    <t>LU0488317453</t>
  </si>
  <si>
    <t>LU0488317370</t>
  </si>
  <si>
    <t>FR0010655753</t>
  </si>
  <si>
    <t>FR0010791004</t>
  </si>
  <si>
    <t>Cyclicals European Source ETF</t>
  </si>
  <si>
    <t>IE00B62SYX47</t>
  </si>
  <si>
    <t>FR0010823401</t>
  </si>
  <si>
    <t>FR0010823450</t>
  </si>
  <si>
    <t>FR0010791152</t>
  </si>
  <si>
    <t>Consumer Staples European Source ETF</t>
  </si>
  <si>
    <t>IE00B6222Y34</t>
  </si>
  <si>
    <t>Consumer Discretionary European Source ETF</t>
  </si>
  <si>
    <t>IE00B62RK662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</si>
  <si>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</si>
  <si>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</si>
  <si>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</si>
  <si>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</si>
  <si>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</si>
  <si>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</si>
  <si>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</si>
  <si>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</si>
  <si>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</si>
  <si>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</si>
  <si>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</si>
  <si>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</si>
  <si>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</si>
  <si>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</si>
  <si>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Lyxor ETF Commodities Thomson Reuters/Jefferies CRB Ex-Energy TR</t>
  </si>
  <si>
    <t>Lyxor ETF Daily Leveraged Bund</t>
  </si>
  <si>
    <t>FR0011023654</t>
  </si>
  <si>
    <t>PIMCO European Advantage Government Bond Index Source ETF</t>
  </si>
  <si>
    <t>Ossiam ETF US Minimum Variance NR (EUR share class)</t>
  </si>
  <si>
    <t>LU0599612685</t>
  </si>
  <si>
    <t>Ossiam</t>
  </si>
  <si>
    <t>Ossiam ETF STOXX® Europe 600 Equal Weight NR</t>
  </si>
  <si>
    <t>LU0599613147</t>
  </si>
  <si>
    <t>FR0010949479</t>
  </si>
  <si>
    <t>SPDR Barclays Capital Sterling Aggregate Bond ETF</t>
  </si>
  <si>
    <t>IE00B3T8LK23</t>
  </si>
  <si>
    <t>SPDR Barclays Capital US Aggregate Bond ETF</t>
  </si>
  <si>
    <t>IE00B459R192</t>
  </si>
  <si>
    <t>SPDR Barclays Capital US Treasury Bond ETF</t>
  </si>
  <si>
    <t>IE00B44CND37</t>
  </si>
  <si>
    <t>Ossiam ETF EURO STOXX 50® Equal Weight NR</t>
  </si>
  <si>
    <t>LU0599613063</t>
  </si>
  <si>
    <t>LU0599612842</t>
  </si>
  <si>
    <t>Ossiam ETF US Minimum Variance NR (USD share class)</t>
  </si>
  <si>
    <t>LU0599612412</t>
  </si>
  <si>
    <t>FR0011020957</t>
  </si>
  <si>
    <t>FR0011020940</t>
  </si>
  <si>
    <t>db x-trackers db Equity Strategies Hedge Fund Index ETF</t>
  </si>
  <si>
    <t>LU0519153489</t>
  </si>
  <si>
    <t>db x-trackers MSCI Emerging Market Short Daily Index ETF</t>
  </si>
  <si>
    <t>LU0518622286</t>
  </si>
  <si>
    <t>db x-trackers MSCI Emerging Markets Consumer Discretionary TRN Index ETF</t>
  </si>
  <si>
    <t>LU0592216476</t>
  </si>
  <si>
    <t>db x-trackers MSCI Emerging Markets Consumer Staples TRN Index ETF</t>
  </si>
  <si>
    <t>LU0592216559</t>
  </si>
  <si>
    <t>db x-trackers MSCI Emerging Markets Energy TRN Index ETF</t>
  </si>
  <si>
    <t>LU0592216633</t>
  </si>
  <si>
    <t>db x-trackers MSCI Emerging Markets Financials TRN Index ETF</t>
  </si>
  <si>
    <t>LU0592216807</t>
  </si>
  <si>
    <t>db x-trackers MSCI Emerging Markets Healthcare TRN Index ETF</t>
  </si>
  <si>
    <t>LU0592216989</t>
  </si>
  <si>
    <t>db x-trackers MSCI Emerging Markets Industrials TRN Index ETF</t>
  </si>
  <si>
    <t>LU0592217011</t>
  </si>
  <si>
    <t>db x-trackers MSCI Emerging Markets Information Technology TRN Index ETF</t>
  </si>
  <si>
    <t>LU0592217102</t>
  </si>
  <si>
    <t>db x-trackers MSCI Emerging Markets Materials TRN Index ETF</t>
  </si>
  <si>
    <t>LU0592217284</t>
  </si>
  <si>
    <t>db x-trackers MSCI Emerging Markets Telecommunication Services TRN Index ETF</t>
  </si>
  <si>
    <t>LU0592217367</t>
  </si>
  <si>
    <t>db x-trackers MSCI Emerging Markets Utilities TRN Index ETF</t>
  </si>
  <si>
    <t>LU0592217441</t>
  </si>
  <si>
    <t xml:space="preserve">TIMBER HILL (EUROPE) AG                 </t>
  </si>
  <si>
    <t>UBS ETFs plc – MSCI Emerging Markets TRN INDEX SF – (USD) A-acc</t>
  </si>
  <si>
    <t>IE00B3Z3FS74</t>
  </si>
  <si>
    <t>UBS ETFs plc – MSCI Emerging Markets TRN INDEX SF – (USD) I-acc</t>
  </si>
  <si>
    <t>IE00B3P9PD09</t>
  </si>
  <si>
    <t>UBS ETFs plc – MSCI EMU TRN INDEX SF – (EUR) A-acc</t>
  </si>
  <si>
    <t>IE00B5B1MZ58</t>
  </si>
  <si>
    <t>UBS ETFs plc – MSCI EMU TRN INDEX SF – (EUR) I-acc</t>
  </si>
  <si>
    <t>IE00B5M9BT58</t>
  </si>
  <si>
    <t>ETFS Physical Copper</t>
  </si>
  <si>
    <t>DE000A1K3AZ2</t>
  </si>
  <si>
    <t>iShares Barclays Capital Emerging Market Local Govt Bond</t>
  </si>
  <si>
    <t>iShares Dow Jones Europe Sustainability Screened</t>
  </si>
  <si>
    <t>iShares Dow Jones Global Sustainability Screened</t>
  </si>
  <si>
    <t>db x-trackers MSCI World Consumer Discretionary TRN Index ETF</t>
  </si>
  <si>
    <t>db x-trackers MSCI World Consumer Staples TRN Index ETF</t>
  </si>
  <si>
    <t>db x-trackers MSCI World Financials TRN Index ETF</t>
  </si>
  <si>
    <t>db x-trackers MSCI World Health Care TRN Index ETF</t>
  </si>
  <si>
    <t>db x-trackers MSCI World Information Technology TRN Index ETF</t>
  </si>
  <si>
    <t>db x-trackers MSCI World Telecommunication Services TRN Index ETF</t>
  </si>
  <si>
    <t>db x-trackers MSCI World Utilities TRN Index ETF</t>
  </si>
  <si>
    <t>db x-trackers MSCI World Energy TRN Index ETF</t>
  </si>
  <si>
    <t>db x-trackers MSCI World Industrials TRN Index ETF</t>
  </si>
  <si>
    <t>db x-trackers MSCI World Materials TRN Index ETF</t>
  </si>
  <si>
    <t>db x-trackers MSCI EFM Africa Top 50 Capped TRN Index ETF</t>
  </si>
  <si>
    <t>db x-trackers Russell Midcap Index ETF</t>
  </si>
  <si>
    <t>db x-trackers MSCI EM Eastern Europe 10/40 TRN Index ETF</t>
  </si>
  <si>
    <t>db x-trackers MSCI Malaysia TRN Index ETF</t>
  </si>
  <si>
    <t>db x-trackers MSCI Thailand TRN Index ETF</t>
  </si>
  <si>
    <t>db x-trackers MSCI India TRN Index ETF</t>
  </si>
  <si>
    <t>db x-trackers MSCI China TRN Index ETF</t>
  </si>
  <si>
    <t>db x-trackers MSCI Chile TRN Index ETF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</si>
  <si>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</si>
  <si>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</si>
  <si>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</si>
  <si>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</si>
  <si>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</si>
  <si>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</si>
  <si>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</si>
  <si>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</si>
  <si>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</si>
  <si>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</si>
  <si>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</si>
  <si>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</si>
  <si>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</si>
  <si>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</si>
  <si>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</si>
  <si>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</si>
  <si>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</si>
  <si>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</si>
  <si>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</si>
  <si>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</si>
  <si>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</si>
  <si>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</si>
  <si>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ComStage ETF CAC 40 Short GR</t>
  </si>
  <si>
    <t>CS ETF (IE) on EURO STOXX 50</t>
  </si>
  <si>
    <t>db x-trackers EURO STOXX 50 Short Daily ETF</t>
  </si>
  <si>
    <t>db x-trackers FTSE MIB Index ETF</t>
  </si>
  <si>
    <t>db x-trackers II Euro Interest Rate Volatility Total Return</t>
  </si>
  <si>
    <t>db x-trackers MSCI BRIC TRN Index ETF</t>
  </si>
  <si>
    <t>LU0589685956</t>
  </si>
  <si>
    <t>db x-trackers S&amp;P 500 Inverse Daily ETF</t>
  </si>
  <si>
    <t>EasyETF EURO STOXX 50 (C share)</t>
  </si>
  <si>
    <t>EURO STOXX 50 Distributing Source ETF</t>
  </si>
  <si>
    <t>EURO STOXX 50 Source ETF</t>
  </si>
  <si>
    <t xml:space="preserve">EURO STOXX Select Dividend 30 Source ETF </t>
  </si>
  <si>
    <t>HSBC MSCI Pacific ex Japan ETF</t>
  </si>
  <si>
    <t>iShares Markit iBoxx EURO Covered Bond</t>
  </si>
  <si>
    <t>iShares MSCI EM Latin America</t>
  </si>
  <si>
    <t>iShares MSCI Emerging Market Islamic</t>
  </si>
  <si>
    <t>iShares MSCI USA Islamic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</si>
  <si>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</si>
  <si>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</si>
  <si>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</si>
  <si>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</si>
  <si>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</si>
  <si>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</si>
  <si>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</si>
  <si>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Ossiam ETF Europe Minimum Variance NR</t>
  </si>
  <si>
    <t>RBS Market Access DAX Global Asia Index ETF</t>
  </si>
  <si>
    <t>RBS Market Access DAX global BRIC Index ETF</t>
  </si>
  <si>
    <t>STOXX 50 Source ETF</t>
  </si>
  <si>
    <t>STOXX 600 Optimised Automobiles &amp; Parts Source ETF</t>
  </si>
  <si>
    <t>STOXX 600 Optimised Banks Source ETF</t>
  </si>
  <si>
    <t>STOXX 600 Optimised Basic Resources Source ETF</t>
  </si>
  <si>
    <t>STOXX 600 Optimised Chemicals Source ETF</t>
  </si>
  <si>
    <t>STOXX 600 Optimised Construction &amp; Materials Source ETF</t>
  </si>
  <si>
    <t>STOXX 600 Optimised Financial Services Source ETF</t>
  </si>
  <si>
    <t>STOXX 600 Optimised Food &amp; Beverage Source ETF</t>
  </si>
  <si>
    <t>STOXX 600 Optimised Health Care Source ETF</t>
  </si>
  <si>
    <t>STOXX 600 Optimised Industrial Goods &amp; Services Source ETF</t>
  </si>
  <si>
    <t>STOXX 600 Optimised Insurance Source ETF</t>
  </si>
  <si>
    <t>STOXX 600 Optimised Media Source ETF</t>
  </si>
  <si>
    <t>STOXX 600 Optimised Oil &amp; Gas Source ETF</t>
  </si>
  <si>
    <t>STOXX 600 Optimised Personal &amp; Household Goods Source ETF</t>
  </si>
  <si>
    <t>STOXX 600 Optimised Retail Source ETF</t>
  </si>
  <si>
    <t>STOXX 600 Optimised Technology Source ETF</t>
  </si>
  <si>
    <t>STOXX 600 Optimised Telecommunications Source ETF</t>
  </si>
  <si>
    <t>STOXX 600 Optimised Travel &amp; Leisure Source ETF</t>
  </si>
  <si>
    <t>STOXX 600 Optimised Utilities Source ETF</t>
  </si>
  <si>
    <t>STOXX Europe 600 Source ETF</t>
  </si>
  <si>
    <t>STOXX Mid 200 Source ETF</t>
  </si>
  <si>
    <t>STOXX Small 200 Source ETF</t>
  </si>
  <si>
    <t>UBS ETFs plc MSCI USA TRN Index SF-A</t>
  </si>
  <si>
    <t>UBS ETFs plc MSCI USA TRN Index SF-I</t>
  </si>
  <si>
    <t>UBS ETFs plc S&amp;P 500 TRN Index SF A</t>
  </si>
  <si>
    <t>UBS ETFs plc S&amp;P 500 TRN Index SF I</t>
  </si>
  <si>
    <t>UBS-ETF MSCI Japan A</t>
  </si>
  <si>
    <t>Deutsche Börse Commodities GmbH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</si>
  <si>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</si>
  <si>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</si>
  <si>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</si>
  <si>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</si>
  <si>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</si>
  <si>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</si>
  <si>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</si>
  <si>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</si>
  <si>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</si>
  <si>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</si>
  <si>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</si>
  <si>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</si>
  <si>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</si>
  <si>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</si>
  <si>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</si>
  <si>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</si>
  <si>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</si>
  <si>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</si>
  <si>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</si>
  <si>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</si>
  <si>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</si>
  <si>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</si>
  <si>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</si>
  <si>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</si>
  <si>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</si>
  <si>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</si>
  <si>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</si>
  <si>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</si>
  <si>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</si>
  <si>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RBS S&amp;P GSCI Brent Crude Official Close Index TR Exchange Traded Commodities</t>
  </si>
  <si>
    <t>RBS S&amp;P GSCI Crude Oil Official Close Index TR Exchange Traded Commodities</t>
  </si>
  <si>
    <t>RBS S&amp;P GSCI Natural Gas Official Close Index TR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</si>
  <si>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</si>
  <si>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</si>
  <si>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</si>
  <si>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</si>
  <si>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</si>
  <si>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</si>
  <si>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Commodity Booster Euro Hedged ETC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</si>
  <si>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</si>
  <si>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</si>
  <si>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</si>
  <si>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</si>
  <si>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Monthly Short Brent Crude Oil Euro Hedged ETC</t>
  </si>
  <si>
    <t>db Monthly Short Gold Euro Hedged ETC</t>
  </si>
  <si>
    <t>db Brent Crude Oil Booster Euro Hedged ETC</t>
  </si>
  <si>
    <t>db Industrial Metals Euro Hedged ETC</t>
  </si>
  <si>
    <t>RBS Physical Gold ETC</t>
  </si>
  <si>
    <t>RBS Physical Gold ETC (Institutional Tranche)</t>
  </si>
  <si>
    <t>AMUNDI ETF MSCI EMU HIGH DIVIDEND</t>
  </si>
  <si>
    <t>AMUNDI ETF MSCI EUROPE BANKS</t>
  </si>
  <si>
    <t>AMUNDI ETF MSCI EUROPE CONSUMER STAPLES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</si>
  <si>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</si>
  <si>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</si>
  <si>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</si>
  <si>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</si>
  <si>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LEVERAGED EURO STOXX 50 DAILY</t>
  </si>
  <si>
    <t>AMUNDI ETF LEVERAGED MSCI EUROPE DAILY</t>
  </si>
  <si>
    <t>AMUNDI ETF MSCI EMU</t>
  </si>
  <si>
    <t>AMUNDI ETF MSCI EUROPE</t>
  </si>
  <si>
    <t>AMUNDI ETF MSCI GERMANY</t>
  </si>
  <si>
    <t>AMUNDI ETF MSCI WORLD EX EMU</t>
  </si>
  <si>
    <t>AMUNDI ETF SHORT DAX 30</t>
  </si>
  <si>
    <t>AMUNDI ETF SHORT EURO STOXX 50 DAILY</t>
  </si>
  <si>
    <t>AMUNDI ETF MSCI EUROPE IT</t>
  </si>
  <si>
    <t>AMUNDI ETF MSCI EUROPE MATERIALS</t>
  </si>
  <si>
    <t>AMUNDI ETF MSCI EUROPE TELECOM SERVICES</t>
  </si>
  <si>
    <t>AMUNDI ETF MSCI EUROPE UTILITIES</t>
  </si>
  <si>
    <t>AMUNDI ETF STOXX EUROPE 600</t>
  </si>
  <si>
    <t>AMUNDI ETF MSCI BRAZIL</t>
  </si>
  <si>
    <t>AMUNDI ETF MSCI EUROPE EX EMU</t>
  </si>
  <si>
    <t>AMUNDI ETF MSCI NORDIC</t>
  </si>
  <si>
    <t>AMUNDI ETF MSCI UK</t>
  </si>
  <si>
    <t>AMUNDI ETF REAL ESTATE REIT IEIF</t>
  </si>
  <si>
    <t>AMUNDI ETF MSCI EUROPE ENERGY</t>
  </si>
  <si>
    <t>ComStage ETF FR DAX</t>
  </si>
  <si>
    <t>Comstage ETF FR EURO STOXX 50</t>
  </si>
  <si>
    <t>AMUNDI ETF GREEN TECH LIVING PLANET</t>
  </si>
  <si>
    <t>AMUNDI ETF EURO STOXX SMALL CAP</t>
  </si>
  <si>
    <t>LU0653608454</t>
  </si>
  <si>
    <t>ETC Segment of Deutsche Börse Group</t>
  </si>
  <si>
    <t>Exchange Traded Commodities</t>
  </si>
  <si>
    <t>ETN Segment of Deutsche Börse Group</t>
  </si>
  <si>
    <t>Exchange Traded Notes</t>
  </si>
  <si>
    <t>XLM</t>
  </si>
  <si>
    <t>RBS Market Access MSCI Frontier Markets Index ETF</t>
  </si>
  <si>
    <t>RBS Market Access MSCI Emerging and Frontier Africa ex South Africa Index ETF</t>
  </si>
  <si>
    <t>RBS Market Access MSCI GCC Countries ex Saudi Arabia Top 50 Capped Index ETF</t>
  </si>
  <si>
    <t>RBS Market Access MSCI Brazil (ADR) EUR Hedged Index ETF</t>
  </si>
  <si>
    <t>RBS Market Access MSCI EM LatAm (Brazil ADR) EUR Hedged Index ETF</t>
  </si>
  <si>
    <t>LU0667622384</t>
  </si>
  <si>
    <t>LU0667622541</t>
  </si>
  <si>
    <t>LU0667622467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</si>
  <si>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</si>
  <si>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</si>
  <si>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</si>
  <si>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</si>
  <si>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</si>
  <si>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</si>
  <si>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</si>
  <si>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</si>
  <si>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</si>
  <si>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</si>
  <si>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</si>
  <si>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</si>
  <si>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</si>
  <si>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</si>
  <si>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</si>
  <si>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</si>
  <si>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</si>
  <si>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</si>
  <si>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</si>
  <si>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</si>
  <si>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</si>
  <si>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</si>
  <si>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</si>
  <si>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</si>
  <si>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</si>
  <si>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</si>
  <si>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</si>
  <si>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</si>
  <si>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</si>
  <si>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</si>
  <si>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</si>
  <si>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</si>
  <si>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</si>
  <si>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</si>
  <si>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</si>
  <si>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</si>
  <si>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</si>
  <si>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</si>
  <si>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</si>
  <si>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</si>
  <si>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</si>
  <si>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</si>
  <si>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db x-trackers CAC 40 Short Daily ETF</t>
  </si>
  <si>
    <t>db x-trackers Currency Carry ETF (EUR)</t>
  </si>
  <si>
    <t>db x-trackers Currency Momentum ETF (EUR)</t>
  </si>
  <si>
    <t>db x-trackers Currency Returns ETF (EUR)</t>
  </si>
  <si>
    <t>db x-trackers Currency Valuation ETF (EUR)</t>
  </si>
  <si>
    <t>db x-trackers db commodity booster DJ-UBSCI ETF (EUR)</t>
  </si>
  <si>
    <t>db x-trackers db commodity booster Light Energy Benchmark ETF (EUR)</t>
  </si>
  <si>
    <t>db x-trackers db Hedge Fund Index ETF (EUR)</t>
  </si>
  <si>
    <t>db x-trackers DBLCI - OY Balanced ETF (EUR)</t>
  </si>
  <si>
    <t>db x-trackers FTSE 100 Short Daily ETF</t>
  </si>
  <si>
    <t>db x-trackers HSI Short Daily ETF</t>
  </si>
  <si>
    <t>db x-trackers II Emerging Markets Liquid Eurobond Index ETF (EUR)</t>
  </si>
  <si>
    <t>db x-trackers II EONIA Total Return Index ETF</t>
  </si>
  <si>
    <t>db x-trackers II Euro Interest Rates Volatility Short Daily TR Index ETF</t>
  </si>
  <si>
    <t>db x-trackers II FED Funds Effective Rate TR Index ETF</t>
  </si>
  <si>
    <t>db x-trackers II iBoxx € Germany 1-3 TR Index ETF</t>
  </si>
  <si>
    <t>db x-trackers II iBoxx € Germany Covered TR Index ETF</t>
  </si>
  <si>
    <t>db x-trackers II iBoxx € Germany TR Index ETF</t>
  </si>
  <si>
    <t>db x-trackers II iBoxx € Liquid Corporate 100 Financials Sub-index Total Return ETF</t>
  </si>
  <si>
    <t>db x-trackers II iBoxx € Liquid Corporate 100 Non-Financials Sub-index Total Return ETF</t>
  </si>
  <si>
    <t>db x-trackers II iBoxx € Liquid Corporate 100 TR Index ETF</t>
  </si>
  <si>
    <t>db x-trackers II iBoxx € Sovereigns Eurozone AAA TR Index ETF</t>
  </si>
  <si>
    <t>db x-trackers II iBoxx € Sovereigns Eurozone Yield Plus TR Index ETF</t>
  </si>
  <si>
    <t>db x-trackers II iBoxx Global Inflation-Linked TR Index ETF (EUR)</t>
  </si>
  <si>
    <t>db x-trackers II iTraxx Crossover 5-year Short TR Index ETF</t>
  </si>
  <si>
    <t>db x-trackers II iTraxx Europe 5-year Short Daily TR Index ETF</t>
  </si>
  <si>
    <t>db x-trackers II iTraxx Europe Senior Financials 5-year Short Daily TR Index ETF</t>
  </si>
  <si>
    <t>db x-trackers II iTraxx Europe Senior Financials 5-year TR Index ETF</t>
  </si>
  <si>
    <t>db x-trackers II iTraxx Europe Subordinated Financials 5- year Short Daily TR Index ETF</t>
  </si>
  <si>
    <t>db x-trackers II iTraxx Europe Subordinated Financials 5-year TR Index ETF</t>
  </si>
  <si>
    <t>db x-trackers II iTraxx HiVol 5-year Short TR Index ETF</t>
  </si>
  <si>
    <t>db x-trackers II Short iBoxx € Sovereigns Eurozone Daily Total Return Index ETF</t>
  </si>
  <si>
    <t>db x-trackers Portfolio TR Index ETF</t>
  </si>
  <si>
    <t>db x-trackers S&amp;P 500 Euro Hedged ETF</t>
  </si>
  <si>
    <t>db x-trackers S&amp;P CNX Nifty ETF (Indien)</t>
  </si>
  <si>
    <t>db x-trackers S&amp;P Europe 350 Shariah Index ETF</t>
  </si>
  <si>
    <t>db x-trackers ShortDAX Daily ETF</t>
  </si>
  <si>
    <t>db x-trackers STOXX Europe Christian Index ETF (DR)</t>
  </si>
  <si>
    <t xml:space="preserve">AMUNDI ETF CAC 40 ( C ) </t>
  </si>
  <si>
    <t>AMUNDI ETF COMMODITIES S&amp;P GSCI (LE) ( C )</t>
  </si>
  <si>
    <t>AMUNDI ETF COMMODITIES S&amp;P GSCI AGRICULTURE ( C )</t>
  </si>
  <si>
    <t>AMUNDI ETF COMMODITIES S&amp;P GSCI METALS ( C )</t>
  </si>
  <si>
    <t>AMUNDI ETF COMMODITIES S&amp;P GSCI NON ENERGY ( C )</t>
  </si>
  <si>
    <t>AMUNDI ETF EONIA ( C )</t>
  </si>
  <si>
    <t>AMUNDI ETF EURO CORPORATE EX FINANCIALS IBOXX ( C )</t>
  </si>
  <si>
    <t>AMUNDI ETF EURO CORPORATE FINANCIALS IBOXX ( C )</t>
  </si>
  <si>
    <t>AMUNDI ETF EURO CORPORATES ( C )</t>
  </si>
  <si>
    <t>AMUNDI ETF EURO INFLATION ( C )</t>
  </si>
  <si>
    <t>AMUNDI ETF EURO STOXX 50 ( C )</t>
  </si>
  <si>
    <t>AMUNDI ETF LEVERAGED MSCI USA DAILY - EUR</t>
  </si>
  <si>
    <t>AMUNDI ETF MSCI CHINA - EUR</t>
  </si>
  <si>
    <t>AMUNDI ETF MSCI EASTERN EUROPE EX RUSSIA - EUR</t>
  </si>
  <si>
    <t>AMUNDI ETF MSCI EMERGING MARKETS - EUR</t>
  </si>
  <si>
    <t>AMUNDI ETF MSCI EUROPE CONSUMER DISCRETIONARY</t>
  </si>
  <si>
    <t>AMUNDI ETF MSCI INDIA - EUR</t>
  </si>
  <si>
    <t>AMUNDI ETF MSCI JAPAN - EUR</t>
  </si>
  <si>
    <t>AMUNDI ETF MSCI PACIFIC EX JAPAN -  EUR</t>
  </si>
  <si>
    <t>AMUNDI ETF MSCI SWITZERLAND - EUR</t>
  </si>
  <si>
    <t>AMUNDI ETF MSCI USA - EUR</t>
  </si>
  <si>
    <t>AMUNDI ETF MSCI WORLD ENERGY - EUR</t>
  </si>
  <si>
    <t>AMUNDI ETF MSCI WORLD EX EUROPE - EUR</t>
  </si>
  <si>
    <t>AMUNDI ETF MSCI WORLD FINANCIALS - EUR</t>
  </si>
  <si>
    <t>AMUNDI ETF NASDAQ-100 - EUR</t>
  </si>
  <si>
    <t>AMUNDI ETF S&amp;P 500 - EUR</t>
  </si>
  <si>
    <t>ComStage ETF Commerzbank FED Funds Effective Rate TR</t>
  </si>
  <si>
    <t>LU0650624025</t>
  </si>
  <si>
    <t>ComStage ETF F.A.Z. Index</t>
  </si>
  <si>
    <t xml:space="preserve">THE ROYAL BANK OF SCOTLAND PLC          </t>
  </si>
  <si>
    <t>LU0635178014</t>
  </si>
  <si>
    <t>ComStage ETF MSCI Emerging Markets TRN</t>
  </si>
  <si>
    <t>ComStage ETF Nasdaq-100</t>
  </si>
  <si>
    <t>ComStage ETF NYSE Arca Gold BUGS</t>
  </si>
  <si>
    <t>ComStage ETF SPI TR</t>
  </si>
  <si>
    <t>db x-trackers II Global Sovereign Index ETF</t>
  </si>
  <si>
    <t>ETFX DAX 2x Long Fund (LevDAX x2)</t>
  </si>
  <si>
    <t>ETFX DAX 2x Short Fund (ShortDAX x2)</t>
  </si>
  <si>
    <t>ETFX DJ-UBS All Commodities Forward 3 Month Fund</t>
  </si>
  <si>
    <t>ETFX Russell 2000 US Small Cap Fund</t>
  </si>
  <si>
    <t>iShares eb.rexx Money Market (DE)</t>
  </si>
  <si>
    <t>IE00B6YX5B26</t>
  </si>
  <si>
    <t>SPDR S&amp;P Emerging Markets Dividend ETF</t>
  </si>
  <si>
    <t>IE00B6YX5D40</t>
  </si>
  <si>
    <t>SPDR S&amp;P US Dividend Aristocrats ETF</t>
  </si>
  <si>
    <t>IE00B6VS8T94</t>
  </si>
  <si>
    <t>UBS-ETF MSCI ACWI Risk Weighted A</t>
  </si>
  <si>
    <t>IE00B6VTQH62</t>
  </si>
  <si>
    <t>UBS-ETF MSCI ACWI Risk Weighted I</t>
  </si>
  <si>
    <t>LU0671493277</t>
  </si>
  <si>
    <t>UBS-ETF MSCI EMU Small Cap A</t>
  </si>
  <si>
    <t>LU0671493434</t>
  </si>
  <si>
    <t>UBS-ETF MSCI EMU Small Cap I</t>
  </si>
  <si>
    <t>LU0665646658</t>
  </si>
  <si>
    <t>UBS-ETF MSCI Europe Infrastructure A</t>
  </si>
  <si>
    <t>LU0665646815</t>
  </si>
  <si>
    <t>UBS-ETF MSCI Europe Infrastructure I</t>
  </si>
  <si>
    <t>LU0665646062</t>
  </si>
  <si>
    <t>UBS-ETF MSCI Japan Infrastructure A</t>
  </si>
  <si>
    <t>LU0665646229</t>
  </si>
  <si>
    <t>UBS-ETF MSCI Japan Infrastructure I</t>
  </si>
  <si>
    <t>LU0671492899</t>
  </si>
  <si>
    <t>UBS-ETF STOXX Global Rare Earth A</t>
  </si>
  <si>
    <t>LU0671493194</t>
  </si>
  <si>
    <t>UBS-ETF STOXX Global Rare Earth I</t>
  </si>
  <si>
    <t>DE000A1L9YY1</t>
  </si>
  <si>
    <t>db Commodity Risk Balanced Euro Hedged ETC</t>
  </si>
  <si>
    <t>DE000A1L9YN4</t>
  </si>
  <si>
    <t>db Monthly Leveraged Brent Crude Oil ETC (EUR)</t>
  </si>
  <si>
    <t>DE000A1L9YR5</t>
  </si>
  <si>
    <t>db Monthly Leveraged Gold ETC (EUR)</t>
  </si>
  <si>
    <t>DE000A1L9YQ7</t>
  </si>
  <si>
    <t>db Monthly Leveraged Natural Gas ETC (EUR)</t>
  </si>
  <si>
    <t>DE000A1L9YS3</t>
  </si>
  <si>
    <t>db Monthly Leveraged Silver ETC (EUR)</t>
  </si>
  <si>
    <t>DE000A1L9YP9</t>
  </si>
  <si>
    <t>db Monthly Leveraged WTI Crude Oil ETC (EUR)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</si>
  <si>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</si>
  <si>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</si>
  <si>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</si>
  <si>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</si>
  <si>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</si>
  <si>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</si>
  <si>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</si>
  <si>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</si>
  <si>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</si>
  <si>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</si>
  <si>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DE000A1L9YM6</t>
  </si>
  <si>
    <t>db Strom ETC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</si>
  <si>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</si>
  <si>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</si>
  <si>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</si>
  <si>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</si>
  <si>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</si>
  <si>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</si>
  <si>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</si>
  <si>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</si>
  <si>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</si>
  <si>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</si>
  <si>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</si>
  <si>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</si>
  <si>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</si>
  <si>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</si>
  <si>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</si>
  <si>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 Oil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</si>
  <si>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</si>
  <si>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</si>
  <si>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</si>
  <si>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</si>
  <si>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</si>
  <si>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</si>
  <si>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Aluminium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</si>
  <si>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</si>
  <si>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</si>
  <si>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</si>
  <si>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</si>
  <si>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</si>
  <si>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</si>
  <si>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Heating Oil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</si>
  <si>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</si>
  <si>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</si>
  <si>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</si>
  <si>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</si>
  <si>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</si>
  <si>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</si>
  <si>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</si>
  <si>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</si>
  <si>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</si>
  <si>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</si>
  <si>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</si>
  <si>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Short Zinc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</si>
  <si>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</si>
  <si>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</si>
  <si>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</si>
  <si>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</si>
  <si>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</si>
  <si>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</si>
  <si>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</si>
  <si>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</si>
  <si>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</si>
  <si>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</si>
  <si>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</si>
  <si>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</si>
  <si>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</si>
  <si>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</si>
  <si>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</si>
  <si>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</si>
  <si>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</si>
  <si>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</si>
  <si>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</si>
  <si>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</si>
  <si>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</si>
  <si>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</si>
  <si>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</si>
  <si>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</si>
  <si>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</si>
  <si>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</si>
  <si>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</si>
  <si>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</si>
  <si>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</si>
  <si>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</si>
  <si>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</si>
  <si>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</si>
  <si>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</si>
  <si>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</si>
  <si>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</si>
  <si>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</si>
  <si>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</si>
  <si>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</si>
  <si>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</si>
  <si>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</si>
  <si>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</si>
  <si>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</si>
  <si>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</si>
  <si>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</si>
  <si>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</si>
  <si>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</si>
  <si>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</si>
  <si>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</si>
  <si>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</si>
  <si>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</si>
  <si>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</si>
  <si>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</si>
  <si>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</si>
  <si>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</si>
  <si>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</si>
  <si>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</si>
  <si>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</si>
  <si>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</si>
  <si>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SPDR Barclays Capital 1-3 Year Euro Government Bond ETF</t>
  </si>
  <si>
    <t>IE00B6YX5F63</t>
  </si>
  <si>
    <t>MSCI Emerging Markets Source ETF</t>
  </si>
  <si>
    <t>DE000A1JM6G3</t>
  </si>
  <si>
    <t>S&amp;P 500 Source ETF</t>
  </si>
  <si>
    <t>DE000A1JM6F5</t>
  </si>
  <si>
    <t>db x-trackers II iBoxx € Germany Covered 1-3 Total Return Index ETF</t>
  </si>
  <si>
    <t>LU0548059699</t>
  </si>
  <si>
    <t>db x-trackers II iBoxx € Sovereigns Eurozone Total Return Index ETF</t>
  </si>
  <si>
    <t>LU0643975591</t>
  </si>
  <si>
    <t>LU0643975161</t>
  </si>
  <si>
    <t>AMUNDI ETF MSCI WORLD</t>
  </si>
  <si>
    <t>FR0010756098</t>
  </si>
  <si>
    <t>AMUNDI ETF MSCI EM LATIN AMERICA</t>
  </si>
  <si>
    <t>FR0011020973</t>
  </si>
  <si>
    <t>AMUNDI ETF MSCI EM ASIA</t>
  </si>
  <si>
    <t>FR0011020965</t>
  </si>
  <si>
    <t>AMUNDI ETF MSCI SPAIN</t>
  </si>
  <si>
    <t>FR0010655746</t>
  </si>
  <si>
    <t>LU0667622111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</si>
  <si>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</si>
  <si>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</si>
  <si>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</si>
  <si>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</si>
  <si>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</si>
  <si>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</si>
  <si>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</si>
  <si>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</si>
  <si>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</si>
  <si>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</si>
  <si>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</si>
  <si>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</si>
  <si>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</si>
  <si>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</si>
  <si>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</si>
  <si>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</si>
  <si>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</si>
  <si>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</si>
  <si>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</si>
  <si>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</si>
  <si>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</si>
  <si>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</si>
  <si>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</si>
  <si>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</si>
  <si>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</si>
  <si>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</si>
  <si>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</si>
  <si>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</si>
  <si>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</si>
  <si>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</si>
  <si>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</si>
  <si>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</si>
  <si>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db x-trackers II Sterling Cash ETF</t>
  </si>
  <si>
    <t>Lyxor ETF FTSE ATHEX 20</t>
  </si>
  <si>
    <t>RBS Market Access CTA Index ETF - USD</t>
  </si>
  <si>
    <t>UBS-ETF MSCI World A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</si>
  <si>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</si>
  <si>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</si>
  <si>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</si>
  <si>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</si>
  <si>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</si>
  <si>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</si>
  <si>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</si>
  <si>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</si>
  <si>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</si>
  <si>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</si>
  <si>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</si>
  <si>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</si>
  <si>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</si>
  <si>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</si>
  <si>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</si>
  <si>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</si>
  <si>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</si>
  <si>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</si>
  <si>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</si>
  <si>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</si>
  <si>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</si>
  <si>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</si>
  <si>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</si>
  <si>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</si>
  <si>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</si>
  <si>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</si>
  <si>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</si>
  <si>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</si>
  <si>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</si>
  <si>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</si>
  <si>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</si>
  <si>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</si>
  <si>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</si>
  <si>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RBS Market Access CTA Index ETF - EUR hedged</t>
  </si>
  <si>
    <t>LU0712092450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</si>
  <si>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</si>
  <si>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</si>
  <si>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</si>
  <si>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</si>
  <si>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</si>
  <si>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</si>
  <si>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</si>
  <si>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</si>
  <si>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</si>
  <si>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</si>
  <si>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</si>
  <si>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</si>
  <si>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</si>
  <si>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</si>
  <si>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</si>
  <si>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</si>
  <si>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</si>
  <si>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</si>
  <si>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</si>
  <si>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</si>
  <si>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</si>
  <si>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</si>
  <si>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</si>
  <si>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</si>
  <si>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</si>
  <si>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</si>
  <si>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</si>
  <si>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</si>
  <si>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</si>
  <si>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</si>
  <si>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</si>
  <si>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</si>
  <si>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</si>
  <si>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</si>
  <si>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</si>
  <si>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</si>
  <si>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</si>
  <si>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</si>
  <si>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</si>
  <si>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</si>
  <si>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</si>
  <si>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DB ETC</t>
  </si>
  <si>
    <t>iPath</t>
  </si>
  <si>
    <t>iPath ETNs</t>
  </si>
  <si>
    <t>RBS ETNs</t>
  </si>
  <si>
    <t>Nomura Voltage Mid-Term Source ETF</t>
  </si>
  <si>
    <t>DE000A1JQQZ6</t>
  </si>
  <si>
    <t>db x-trackers II iTraxx Europe 5-year 2x Daily Total Return Index ETF</t>
  </si>
  <si>
    <t>db x-trackers II iTraxx Europe 5-year 2x Short Daily Total Return Index ETF</t>
  </si>
  <si>
    <t>LU0613541589</t>
  </si>
  <si>
    <t>db x-trackers II iTraxx Crossover 5-year 2x Daily Total Return Index ETF</t>
  </si>
  <si>
    <t>db x-trackers II iTraxx Crossover 5-year 2x Short Daily Total Return Index ETF</t>
  </si>
  <si>
    <t>LU0613541662</t>
  </si>
  <si>
    <t>db x-trackers II iBoxx € Sovereigns Eurozone 1-3 Total Return Index ETF</t>
  </si>
  <si>
    <t>LU0614173549</t>
  </si>
  <si>
    <t>db x-trackers II iBoxx € Sovereigns Eurozone 3-5 Total Return Index ETF</t>
  </si>
  <si>
    <t>LU0614173895</t>
  </si>
  <si>
    <t xml:space="preserve">db x-trackers II Global Sovereign Index ETF     </t>
  </si>
  <si>
    <t>LU0690964092</t>
  </si>
  <si>
    <t>iShares Barclays Capital US Aggregate Bond</t>
  </si>
  <si>
    <t>DE000A1JNCQ2</t>
  </si>
  <si>
    <t>Lyxor ETF S&amp;P GSCI Inverse Agriculture &amp; Livestock 1 Month Forward</t>
  </si>
  <si>
    <t>LU0692027138</t>
  </si>
  <si>
    <t>Lyxor ETF S&amp;P GSCI Agriculture &amp; Livestock 3 Month Forward</t>
  </si>
  <si>
    <t>LU0692028375</t>
  </si>
  <si>
    <t>Lyxor ETF S&amp;P GSCI Inverse Industrial Metals 1 Month Forward</t>
  </si>
  <si>
    <t>LU0692029423</t>
  </si>
  <si>
    <t>Lyxor ETF S&amp;P GSCI Industrial Metals 3 Month Forward</t>
  </si>
  <si>
    <t>LU0692030603</t>
  </si>
  <si>
    <t>Lyxor ETF Russell 2000</t>
  </si>
  <si>
    <t>FR0011119221</t>
  </si>
  <si>
    <t>Lyxor ETF Russell 1000 Value</t>
  </si>
  <si>
    <t>FR0011119197</t>
  </si>
  <si>
    <t>Lyxor ETF Russell 1000 Growth</t>
  </si>
  <si>
    <t>FR0011119148</t>
  </si>
  <si>
    <t>Lyxor ETF MSCI All Country World</t>
  </si>
  <si>
    <t>FR0011079466</t>
  </si>
  <si>
    <t>Lyxor ETF MSCI Indonesia</t>
  </si>
  <si>
    <t>FR0011067511</t>
  </si>
  <si>
    <t>Lyxor ETF Thailand (SET50 Net TR)</t>
  </si>
  <si>
    <t>FR0011067529</t>
  </si>
  <si>
    <t>db x-trackers ATX ETF</t>
  </si>
  <si>
    <t>LU0659579063</t>
  </si>
  <si>
    <t>db x-trackers S&amp;P 500 Equal Weight ETF</t>
  </si>
  <si>
    <t>LU0659579493</t>
  </si>
  <si>
    <t>SPDR S&amp;P 400 US Mid Cap ETF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</si>
  <si>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</si>
  <si>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</si>
  <si>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</si>
  <si>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</si>
  <si>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</si>
  <si>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</si>
  <si>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</si>
  <si>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</si>
  <si>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</si>
  <si>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</si>
  <si>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</si>
  <si>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</si>
  <si>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</si>
  <si>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</si>
  <si>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</si>
  <si>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</si>
  <si>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</si>
  <si>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</si>
  <si>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</si>
  <si>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</si>
  <si>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</si>
  <si>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</si>
  <si>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</si>
  <si>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</si>
  <si>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</si>
  <si>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</si>
  <si>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</si>
  <si>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</si>
  <si>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</si>
  <si>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</si>
  <si>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</si>
  <si>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</si>
  <si>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</si>
  <si>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</si>
  <si>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</si>
  <si>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</si>
  <si>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</si>
  <si>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</si>
  <si>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</si>
  <si>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UBS (Irl) ETF plc - MSCI USA Infrastructure (USD) A-dis</t>
  </si>
  <si>
    <t>IE00B6RPTB32</t>
  </si>
  <si>
    <t>UBS (Irl) ETF plc - MSCI USA Infrastructure (USD) I-dis</t>
  </si>
  <si>
    <t>IE00B6T8VP86</t>
  </si>
  <si>
    <t>SPDR Barclays Capital Euro High Yield Bond ETF</t>
  </si>
  <si>
    <t>IE00B6YX5M31</t>
  </si>
  <si>
    <t>ComStage ETF MSCI Emerging Markets Leveraged 2x Daily TRN</t>
  </si>
  <si>
    <t>LU0675401409</t>
  </si>
  <si>
    <t>UBS-ETF Barclays Capital US 1-3 Year Treasury Bond A</t>
  </si>
  <si>
    <t>LU0721552544</t>
  </si>
  <si>
    <t>UBS-ETF Barclays Capital US 3-5 Year Treasury Bond A</t>
  </si>
  <si>
    <t>LU0721552627</t>
  </si>
  <si>
    <t>UBS-ETF Barclays Capital US 5-7 Year Treasury Bond A</t>
  </si>
  <si>
    <t>LU0721552890</t>
  </si>
  <si>
    <t>UBS-ETF Barclays Capital US 7-10 Year Treasury Bond A</t>
  </si>
  <si>
    <t>LU0721552973</t>
  </si>
  <si>
    <t>UBS-ETF Markit iBoxx EUR Germany 1-3 A</t>
  </si>
  <si>
    <t>LU0721553351</t>
  </si>
  <si>
    <t>UBS-ETF Markit iBoxx EUR Germany 3-5 A</t>
  </si>
  <si>
    <t>LU0721553435</t>
  </si>
  <si>
    <t>UBS-ETF Markit iBoxx EUR Germany 5-10 A</t>
  </si>
  <si>
    <t>LU0721553518</t>
  </si>
  <si>
    <t>UBS-ETF Markit iBoxx EUR Germany 7-10 A</t>
  </si>
  <si>
    <t>LU0721553609</t>
  </si>
  <si>
    <t>UBS-ETF Markit iBoxx EUR Liquid Corporates A</t>
  </si>
  <si>
    <t>LU0721553864</t>
  </si>
  <si>
    <t>UBS ETFs plc - MSCI USA Growth TRN Index SF I-acc (USD)</t>
  </si>
  <si>
    <t>IE00B4X9WC78</t>
  </si>
  <si>
    <t>UBS ETFs plc - MSCI USA Growth TRN Index SF A-acc (USD)</t>
  </si>
  <si>
    <t>IE00B5ST4671</t>
  </si>
  <si>
    <t>UBS ETFs plc - MSCI EMU Growth TRN Index SF, A-acc (EUR)</t>
  </si>
  <si>
    <t>IE00B4MFJH03</t>
  </si>
  <si>
    <t>SPDR FTSE UK All Share ETF</t>
  </si>
  <si>
    <t>IE00B7452L46</t>
  </si>
  <si>
    <t>SPDR S&amp;P Euro Dividend Aristocrats ETF</t>
  </si>
  <si>
    <t>IE00B5M1WJ87</t>
  </si>
  <si>
    <t>SPDR S&amp;P UK Dividend Aristocrats ETF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</si>
  <si>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</si>
  <si>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</si>
  <si>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</si>
  <si>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</si>
  <si>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</si>
  <si>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</si>
  <si>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</si>
  <si>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</si>
  <si>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</si>
  <si>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</si>
  <si>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</si>
  <si>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</si>
  <si>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</si>
  <si>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</si>
  <si>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</si>
  <si>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</si>
  <si>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</si>
  <si>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</si>
  <si>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</si>
  <si>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</si>
  <si>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</si>
  <si>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</si>
  <si>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</si>
  <si>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</si>
  <si>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</si>
  <si>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</si>
  <si>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</si>
  <si>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</si>
  <si>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</si>
  <si>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</si>
  <si>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</si>
  <si>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</si>
  <si>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</si>
  <si>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</si>
  <si>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</si>
  <si>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</si>
  <si>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</si>
  <si>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</si>
  <si>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</si>
  <si>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</si>
  <si>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</si>
  <si>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</si>
  <si>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</si>
  <si>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</si>
  <si>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</si>
  <si>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</si>
  <si>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</si>
  <si>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</si>
  <si>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</si>
  <si>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</si>
  <si>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</si>
  <si>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</si>
  <si>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</si>
  <si>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</si>
  <si>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</si>
  <si>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</si>
  <si>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</si>
  <si>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</si>
  <si>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</si>
  <si>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</si>
  <si>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Ossiam ETF Emerging Markets Minimum Variance NR (EUR share class)</t>
  </si>
  <si>
    <t>LU0705291903</t>
  </si>
  <si>
    <t>Ossiam ETF Emerging Markets Minimum Variance NR (USD shares class)</t>
  </si>
  <si>
    <t>LU0705291812</t>
  </si>
  <si>
    <t>db x-trackers II iBOXX € Germany 3-5 TRI ETF</t>
  </si>
  <si>
    <t>LU0613540854</t>
  </si>
  <si>
    <t>db x-trackers II iBOXX € Sovereigns Eurozone AAA 1-3 TRI ETF</t>
  </si>
  <si>
    <t>LU0613540938</t>
  </si>
  <si>
    <t>SPDR S&amp;P 500 ETF</t>
  </si>
  <si>
    <t>IE00B6YX5C33</t>
  </si>
  <si>
    <t>Lyxor ETF EUROMTS AAA Macro Weighted Government 1-3Y</t>
  </si>
  <si>
    <t>FR0011146315</t>
  </si>
  <si>
    <t>Lyxor ETF EUROMTS AAA Macro Weighted Government 3-5Y</t>
  </si>
  <si>
    <t>FR0011146349</t>
  </si>
  <si>
    <t>Lyxor ETF EUROMTS AAA Macro Weighted Government 5-7Y</t>
  </si>
  <si>
    <t>FR0011146356</t>
  </si>
  <si>
    <t>MSCI Europe Value Source ETF</t>
  </si>
  <si>
    <t>IE00B3LK4Z20</t>
  </si>
  <si>
    <t>Lyxor ETF Broad Commodities Momentum TR</t>
  </si>
  <si>
    <t>LU0721447596</t>
  </si>
  <si>
    <t>Lyxor ETF Broad Commodities Optimix TR</t>
  </si>
  <si>
    <t>LU0721447919</t>
  </si>
  <si>
    <t>Lyxor ETF S&amp;P GSCI Aggregate 3 Month Forward</t>
  </si>
  <si>
    <t>LU0721447083</t>
  </si>
  <si>
    <t>Lyxor ETF S&amp;P GSCI Aggregate Inverse 1 Month Forward</t>
  </si>
  <si>
    <t>LU0721446606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</si>
  <si>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</si>
  <si>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</si>
  <si>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</si>
  <si>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</si>
  <si>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</si>
  <si>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</si>
  <si>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</si>
  <si>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</si>
  <si>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</si>
  <si>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</si>
  <si>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</si>
  <si>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</si>
  <si>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</si>
  <si>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</si>
  <si>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</si>
  <si>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</si>
  <si>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</si>
  <si>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</si>
  <si>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</si>
  <si>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</si>
  <si>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</si>
  <si>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</si>
  <si>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</si>
  <si>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</si>
  <si>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</si>
  <si>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</si>
  <si>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</si>
  <si>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</si>
  <si>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</si>
  <si>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</si>
  <si>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</si>
  <si>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</si>
  <si>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</si>
  <si>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</si>
  <si>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</si>
  <si>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</si>
  <si>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</si>
  <si>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</si>
  <si>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</si>
  <si>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</si>
  <si>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</si>
  <si>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</si>
  <si>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</si>
  <si>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</si>
  <si>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</si>
  <si>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</si>
  <si>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</si>
  <si>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</si>
  <si>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</si>
  <si>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</si>
  <si>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AMUNDI ETF  GOVT BOND EUROMTS BROAD INVESTMENT GRADE</t>
  </si>
  <si>
    <t>AMUNDI ETF  GOVT BOND EUROMTS BROAD INVESTMENT GRADE 10-15</t>
  </si>
  <si>
    <t>AMUNDI ETF  GOVT BOND EUROMTS BROAD INVESTMENT GRADE 1-3</t>
  </si>
  <si>
    <t>AMUNDI ETF  GOVT BOND EUROMTS BROAD INVESTMENT GRADE 3-5</t>
  </si>
  <si>
    <t>AMUNDI ETF  GOVT BOND EUROMTS BROAD INVESTMENT GRADE 5-7</t>
  </si>
  <si>
    <t>AMUNDI ETF  GOVT BOND EUROMTS BROAD INVESTMENT GRADE 7-10</t>
  </si>
  <si>
    <t>AMUNDI ETF CASH 3 MONTHS  EUROMTS INVESTMENT GRADE</t>
  </si>
  <si>
    <t>AMUNDI ETF GOVT BOND HIGHEST RATED EUROMTS INVESTMENT GRADE</t>
  </si>
  <si>
    <t>AMUNDI ETF GOVT BOND LOWEST RATED EUROMTS INVESTMENT GRADE</t>
  </si>
  <si>
    <t>AMUNDI ETF SHORT  GOVT BOND EUROMTS BROAD INVESTMENT GRADE</t>
  </si>
  <si>
    <t>AMUNDI ETF SHORT  GOVT BOND EUROMTS BROAD INVESTMENT GRADE 10-15</t>
  </si>
  <si>
    <t>AMUNDI ETF SHORT  GOVT BOND EUROMTS BROAD INVESTMENT GRADE 1-3</t>
  </si>
  <si>
    <t>AMUNDI ETF SHORT  GOVT BOND EUROMTS BROAD INVESTMENT GRADE 3-5</t>
  </si>
  <si>
    <t>AMUNDI ETF SHORT  GOVT BOND EUROMTS BROAD INVESTMENT GRADE 5-7</t>
  </si>
  <si>
    <t>AMUNDI ETF SHORT  GOVT BOND EUROMTS BROAD INVESTMENT GRADE 7-10</t>
  </si>
  <si>
    <t>db x-trackers Stoxx® Europe 600 Banks ETF</t>
  </si>
  <si>
    <t>db x-trackers Stoxx® Europe 600 Banks Short Daily ETF</t>
  </si>
  <si>
    <t>db x-trackers Stoxx® Europe 600 Basic Resources ETF</t>
  </si>
  <si>
    <t>db x-trackers Stoxx® Europe 600 Basic Resources Short Daily ETF</t>
  </si>
  <si>
    <t>db x-trackers Stoxx® Europe 600 ETF</t>
  </si>
  <si>
    <t>db x-trackers Stoxx® Europe 600 Food &amp; Beverage ETF</t>
  </si>
  <si>
    <t>db x-trackers Stoxx® Europe 600 Health Care ETF</t>
  </si>
  <si>
    <t>db x-trackers Stoxx® Europe 600 Health Care Short Daily ETF</t>
  </si>
  <si>
    <t>db x-trackers Stoxx® Europe 600 Industrial Goods ETF</t>
  </si>
  <si>
    <t>db x-trackers Stoxx® Europe 600 Industrial Goods Short Daily ETF</t>
  </si>
  <si>
    <t>db x-trackers Stoxx® Europe 600 Insurance ETF</t>
  </si>
  <si>
    <t>db x-trackers Stoxx® Europe 600 Insurance Short Daily ETF</t>
  </si>
  <si>
    <t>db x-trackers Stoxx® Europe 600 Oil &amp; Gas ETF</t>
  </si>
  <si>
    <t>db x-trackers Stoxx® Europe 600 Oil &amp; Gas Short Daily ETF</t>
  </si>
  <si>
    <t>db x-trackers Stoxx® Europe 600 Technology ETF</t>
  </si>
  <si>
    <t>db x-trackers Stoxx® Europe 600 Technology Short Daily ETF</t>
  </si>
  <si>
    <t>db x-trackers Stoxx® Europe 600 Telecommunications ETF</t>
  </si>
  <si>
    <t>db x-trackers Stoxx® Europe 600 Telecommunications Short Daily ETF</t>
  </si>
  <si>
    <t>db x-trackers Stoxx® Europe 600 Utilities ETF</t>
  </si>
  <si>
    <t>db x-trackers Stoxx® Europe 600 Utilities Short Daily ETF</t>
  </si>
  <si>
    <t>iShares Dow Jones Eurozone Sustainability Screened (DE)</t>
  </si>
  <si>
    <t>iShares MSCI ACWI</t>
  </si>
  <si>
    <t>DE000A1JS9A4</t>
  </si>
  <si>
    <t>iShares S&amp;P Commodity Producers Agribusiness</t>
  </si>
  <si>
    <t>DE000A1JS9B2</t>
  </si>
  <si>
    <t>iShares S&amp;P Commodity Producers Gold</t>
  </si>
  <si>
    <t>DE000A1JS9D8</t>
  </si>
  <si>
    <t>iShares S&amp;P Commodity Producers Oil and Gas</t>
  </si>
  <si>
    <t>DE000A1JS9C0</t>
  </si>
  <si>
    <t>LYXOR ETF EuroMTS 10-15Y Investment Grade</t>
  </si>
  <si>
    <t>LYXOR ETF EuroMTS 1-3Y Investment Grade</t>
  </si>
  <si>
    <t>LYXOR ETF EuroMTS 15+Y Investment Grade</t>
  </si>
  <si>
    <t>LYXOR ETF EuroMTS 3-5Y Investment Grade</t>
  </si>
  <si>
    <t>LYXOR ETF EuroMTS 5-7Y Investment Grade</t>
  </si>
  <si>
    <t>LYXOR ETF EuroMTS 7-10Y Investment Grade</t>
  </si>
  <si>
    <t>LYXOR ETF EuroMTS Global Investment Grade</t>
  </si>
  <si>
    <t>LYXOR ETF EuroMTS Inflation Linked Investment Grade</t>
  </si>
  <si>
    <t>PowerShares NASDAQ OMX Global Water Fund</t>
  </si>
  <si>
    <t>UBS ETFS plc - HFRX Global Hedge Fund Index (EUR) A</t>
  </si>
  <si>
    <t>UBS ETFS plc - HFRX Global Hedge Fund Index (USD) A</t>
  </si>
  <si>
    <t>PIMCO Euro Short Maturity Source ETF</t>
  </si>
  <si>
    <t>IE00B5ZR2157</t>
  </si>
  <si>
    <t>Lyxor ETF S&amp;P 500 Capped Energy Sector</t>
  </si>
  <si>
    <t>FR0011158161</t>
  </si>
  <si>
    <t>Lyxor ETF S&amp;P 500 Capped Technology Sector</t>
  </si>
  <si>
    <t>FR0011192806</t>
  </si>
  <si>
    <t>Lyxor ETF S&amp;P 500 Capped Financial Sector</t>
  </si>
  <si>
    <t>FR0011192723</t>
  </si>
  <si>
    <t>db x-trackers II Eurozone Sovereigns Double Long Daily ETF</t>
  </si>
  <si>
    <t>LU0621755080</t>
  </si>
  <si>
    <t>db x-trackers II Eurozone Sovereigns Double Short Daily ETF</t>
  </si>
  <si>
    <t>LU0621755676</t>
  </si>
  <si>
    <t>db x-trackers II iBoxx € Germany 7-10 TRI ETF</t>
  </si>
  <si>
    <t>LU0730820569</t>
  </si>
  <si>
    <t>Lyxor ETF S&amp;P 500 Capped Consumer Discretionary Sector</t>
  </si>
  <si>
    <t>FR0011192681</t>
  </si>
  <si>
    <t>Lyxor ETF S&amp;P 500 Capped Consumer Staples Sector</t>
  </si>
  <si>
    <t>FR0011192715</t>
  </si>
  <si>
    <t>Lyxor ETF S&amp;P 500 Capped Health Care Sector</t>
  </si>
  <si>
    <t>FR0011192848</t>
  </si>
  <si>
    <t>Lyxor ETF S&amp;P 500 Capped Industrials Sector</t>
  </si>
  <si>
    <t>FR0011192749</t>
  </si>
  <si>
    <t>Lyxor ETF S&amp;P 500 Capped Materials Sector</t>
  </si>
  <si>
    <t>FR0011192780</t>
  </si>
  <si>
    <t>Lyxor ETF S&amp;P 500 Capped Utilities Sector</t>
  </si>
  <si>
    <t>FR0011192822</t>
  </si>
  <si>
    <t>SPDR Citi Asia Local Government Bond ETF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</si>
  <si>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</si>
  <si>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</si>
  <si>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</si>
  <si>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</si>
  <si>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</si>
  <si>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</si>
  <si>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</si>
  <si>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</si>
  <si>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</si>
  <si>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</si>
  <si>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</si>
  <si>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</si>
  <si>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</si>
  <si>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</si>
  <si>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</si>
  <si>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</si>
  <si>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</si>
  <si>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</si>
  <si>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</si>
  <si>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</si>
  <si>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</si>
  <si>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</si>
  <si>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</si>
  <si>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</si>
  <si>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</si>
  <si>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</si>
  <si>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CS ETF (IE) on MSCI Russia ADR/GDR</t>
  </si>
  <si>
    <t>Amundi ETF S&amp;P 500 EUR HEDGED DAILY</t>
  </si>
  <si>
    <t>FR0011133644</t>
  </si>
  <si>
    <t>SPDR Barclays Capital 1-5 Year Gilt ETF</t>
  </si>
  <si>
    <t>IE00B6YX5K17</t>
  </si>
  <si>
    <t>SPDR Barclays Capital 15+ Year Gilt ETF</t>
  </si>
  <si>
    <t>IE00B6YX5L24</t>
  </si>
  <si>
    <t>SPDR Barclays Capital Sterling Corporate Bond ETF</t>
  </si>
  <si>
    <t>IE00B4694Z11</t>
  </si>
  <si>
    <t>SPDR Barclays Capital UK Gilt ETF</t>
  </si>
  <si>
    <t>IE00B3W74078</t>
  </si>
  <si>
    <t>UBS (Irl) ETF plc - MSCI USA (USD) A-dis</t>
  </si>
  <si>
    <t>IE00B77D4428</t>
  </si>
  <si>
    <t>UBS (Irl) ETF plc - MSCI USA (USD) I-dis</t>
  </si>
  <si>
    <t>IE00B76J4S53</t>
  </si>
  <si>
    <t>UBS (rl) ETF plc - MSCI USA Value (USD) A-dis</t>
  </si>
  <si>
    <t>IE00B78JSG98</t>
  </si>
  <si>
    <t>UBS (rl) ETF plc - MSCI USA Value (USD) I-dis</t>
  </si>
  <si>
    <t>IE00B6SY5K09</t>
  </si>
  <si>
    <t>UBS (Irl) ETF plc - MSCI World (USD) A-dis</t>
  </si>
  <si>
    <t>IE00B7KQ7B66</t>
  </si>
  <si>
    <t>UBS (Irl) ETF plc - MSCI World (USD) I-dis</t>
  </si>
  <si>
    <t>IE00B7KL1H59</t>
  </si>
  <si>
    <t>UBS (Irl) ETF plc - S&amp;P 500 (USD) A-dis</t>
  </si>
  <si>
    <t>IE00B7K93397</t>
  </si>
  <si>
    <t>IE00B5LM2L45</t>
  </si>
  <si>
    <t>LU0446734799</t>
  </si>
  <si>
    <t>IE00B87LHK09</t>
  </si>
  <si>
    <t>IE00B54HQ477</t>
  </si>
  <si>
    <t>DE000A1JXDN6</t>
  </si>
  <si>
    <t>IE00B3PQD935</t>
  </si>
  <si>
    <t>IE00B5TZCY80</t>
  </si>
  <si>
    <t>LU0446735176</t>
  </si>
  <si>
    <t>IE00B76VD511</t>
  </si>
  <si>
    <t>IE00B76VD404</t>
  </si>
  <si>
    <t>IE00B76VD396</t>
  </si>
  <si>
    <t>IE00B76VD289</t>
  </si>
  <si>
    <t>IE00B3X0KQ36</t>
  </si>
  <si>
    <t>Julius Bär Smart Equity ETF Asia</t>
  </si>
  <si>
    <t>Julius Bär Smart Equity ETF Emerging Markets</t>
  </si>
  <si>
    <t>Julius Bär Smart Equity ETF Europe</t>
  </si>
  <si>
    <t>Julius Bär Smart Equity ETF World</t>
  </si>
  <si>
    <t>LU0747924560</t>
  </si>
  <si>
    <t>LU0747924131</t>
  </si>
  <si>
    <t>LU0747923752</t>
  </si>
  <si>
    <t>LU0747923240</t>
  </si>
  <si>
    <t>JB Special Funds</t>
  </si>
  <si>
    <t>iShares Dow Jones Emerging Markets Select Dividend</t>
  </si>
  <si>
    <t>PIMCO German Government Bond Index Source ETF</t>
  </si>
  <si>
    <t>UBS ETFs plc - FTSE 100 SF (GBP) A-acc</t>
  </si>
  <si>
    <t>UBS ETFs plc - HFRX Equity Hedge Index SF (EUR) A-acc</t>
  </si>
  <si>
    <t>UBS ETFs plc - HFRX Event Driven Index SF (EUR) A-acc</t>
  </si>
  <si>
    <t>UBS ETFs plc - HFRX Macro CTA Index SF (EUR) A-acc</t>
  </si>
  <si>
    <t>UBS ETFs plc - HFRX Relative Value Arbitrage Index SF (EUR) A-acc</t>
  </si>
  <si>
    <t>UBS ETFs plc - MSCI Japan TRN Index SF (JPY) A-acc</t>
  </si>
  <si>
    <t>UBS ETFs plc - MSCI Japan TRN Index SF (JPY) I-Acc</t>
  </si>
  <si>
    <t>UBS-ETF FTSE 100 I</t>
  </si>
  <si>
    <t>UBS-ETF MSCI Pacific (ex Japan) I</t>
  </si>
  <si>
    <t>UBS-ETFs plc- MSCI Canada TRN Index SF (CAD) A-acc</t>
  </si>
  <si>
    <t>UBS-ETFs plc- MSCI Canada TRN Index SF (CAD) I-acc</t>
  </si>
  <si>
    <t>ComStage ETF Commerzbank Commodity ex-Agriculture EW Index TR</t>
  </si>
  <si>
    <t>iShares Barclays Austria Treasury Bond</t>
  </si>
  <si>
    <t>DE000A1J0BA2</t>
  </si>
  <si>
    <t>iShares Barclays Belgium Treasury Bond</t>
  </si>
  <si>
    <t>DE000A1J0BB0</t>
  </si>
  <si>
    <t>iShares Barclays Finland Treasury Bond</t>
  </si>
  <si>
    <t>DE000A1J0BC8</t>
  </si>
  <si>
    <t>iShares Barclays France Treasury Bond</t>
  </si>
  <si>
    <t>DE000A1J0BD6</t>
  </si>
  <si>
    <t>iShares Barclays Germany Treasury Bond</t>
  </si>
  <si>
    <t>DE000A1J0BE4</t>
  </si>
  <si>
    <t>iShares Barclays Italy Treasury Bond</t>
  </si>
  <si>
    <t>DE000A1J0BF1</t>
  </si>
  <si>
    <t>iShares Barclays Netherlands Treasury Bond</t>
  </si>
  <si>
    <t>DE000A1J0BG9</t>
  </si>
  <si>
    <t>iShares Barclays Spain Treasury Bond</t>
  </si>
  <si>
    <t>DE000A1J0BH7</t>
  </si>
  <si>
    <t>iShares Morningstar $ Emerging Markets Corporate Bond</t>
  </si>
  <si>
    <t>DE000A1J0BJ3</t>
  </si>
  <si>
    <t>db x-trackers CSI 300 Index ETF</t>
  </si>
  <si>
    <t>LU0779800910</t>
  </si>
  <si>
    <t>db Commodity Momentum Euro Hedged ETC</t>
  </si>
  <si>
    <t>DE000A1N4341</t>
  </si>
  <si>
    <t>DE000A1J0ZA1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</si>
  <si>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</si>
  <si>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</si>
  <si>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</si>
  <si>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</si>
  <si>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</si>
  <si>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</si>
  <si>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</si>
  <si>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>DE000A1J0ZF0</t>
  </si>
  <si>
    <t>DE000A1J0ZD5</t>
  </si>
  <si>
    <t>DE000A1J0ZC7</t>
  </si>
  <si>
    <t>DE000A1J0ZE3</t>
  </si>
  <si>
    <t>IE00B7VZ2C84</t>
  </si>
  <si>
    <t>Lyxor ETF RUSSIA (Dow Jones Russia GDR)</t>
  </si>
  <si>
    <t>iShares Markit iBoxx $ High Yield Capped Bond</t>
  </si>
  <si>
    <t>iShares Barclays Capital EM Asia Local Govt Capped Bond</t>
  </si>
  <si>
    <t>UBS (Irl) ETF plc - MSCI Brazil (USD) A-dis</t>
  </si>
  <si>
    <t>db x-trackers MSCI Singapore IM TRN Index ETF</t>
  </si>
  <si>
    <t>db x-trackers MSCI Philippines IM TRN Index ETF</t>
  </si>
  <si>
    <t>db x-trackers MSCI Bangladesh IM TRN Index ETF</t>
  </si>
  <si>
    <t>db x-trackers MSCI Pakistan IM TRN Index ETF</t>
  </si>
  <si>
    <t>db x-trackers MSCI Japan TRN Index ETF (EUR Hedged)</t>
  </si>
  <si>
    <t>iShares S&amp;P GSCI Dynamic Roll Industrial Metals Swap</t>
  </si>
  <si>
    <t>iShares S&amp;P GSCI Dynamic Roll Agriculture Swap</t>
  </si>
  <si>
    <t>iShares S&amp;P GSCI Dynamic Roll Commodity Swap</t>
  </si>
  <si>
    <t>iShares S&amp;P GSCI Dynamic Roll Energy Swap</t>
  </si>
  <si>
    <t>UBS (Irl) ETF plc - MSCI Brazil (USD) I-dis</t>
  </si>
  <si>
    <t xml:space="preserve">VIRTU FINANCIAL IRELAND LIMITED         </t>
  </si>
  <si>
    <t>db x-trackers II MTS Ex-Bank of Italy BOT ETF</t>
  </si>
  <si>
    <t>LU0613540268</t>
  </si>
  <si>
    <t>db x-trackers II MTS Ex-Bank of Italy BTP ETF</t>
  </si>
  <si>
    <t>LU0613540185</t>
  </si>
  <si>
    <t>db x-trackers II MTS Ex-Bank of Italy Aggregate ETF</t>
  </si>
  <si>
    <t>LU0613540698</t>
  </si>
  <si>
    <t>UBS ETFs plc - MSCI AC Asia ex Japan TRN Index SF ( USD) A-acc</t>
  </si>
  <si>
    <t>IE00B7WK2W23</t>
  </si>
  <si>
    <t>Income
Treatment</t>
  </si>
  <si>
    <t>IE00B802KR88</t>
  </si>
  <si>
    <t>SPDR S&amp;P 500 Low Volatility ETF</t>
  </si>
  <si>
    <t>UBS-ETF EURO STOXX 50 A</t>
  </si>
  <si>
    <t>Ossiam ETF World Minimum Variance NR (EUR share class)</t>
  </si>
  <si>
    <t>LU0799656698</t>
  </si>
  <si>
    <t>SPDR Dow Jones Global Real Estate ETF</t>
  </si>
  <si>
    <t>IE00B8GF1M35</t>
  </si>
  <si>
    <t>SPDR BofA Merrill Lynch Emerging Markets Corporate Bond UCITS ETF</t>
  </si>
  <si>
    <t>IE00B7LFXY77</t>
  </si>
  <si>
    <t>iShares MSCI Mexico IMI Capped</t>
  </si>
  <si>
    <t>DE000A1J7CN8</t>
  </si>
  <si>
    <t xml:space="preserve">iShares Global Corporate Bond </t>
  </si>
  <si>
    <t>DE000A1J7CK4</t>
  </si>
  <si>
    <t>iShares Global Government AAA-AA Capped Bond</t>
  </si>
  <si>
    <t>DE000A1J7CM0</t>
  </si>
  <si>
    <t>iShares Barclays Capital Euro Corporate Bond Interest Rate Hedged</t>
  </si>
  <si>
    <t>DE000A1J7CL2</t>
  </si>
  <si>
    <t>11/2012</t>
  </si>
  <si>
    <t>k.A.</t>
  </si>
  <si>
    <t>ETFS Ex-Agriculture &amp; Livestock DJ-UBSCI</t>
  </si>
  <si>
    <t>DE000A1RX1P2</t>
  </si>
  <si>
    <t>Amundi ETF  Govt Bond EuroMTS Broad Investment Grade</t>
  </si>
  <si>
    <t>Amundi ETF  Govt Bond EuroMTS Broad Investment Grade 10-15</t>
  </si>
  <si>
    <t>Amundi ETF  Govt Bond EuroMTS Broad Investment Grade 1-3</t>
  </si>
  <si>
    <t>Amundi ETF  Govt Bond EuroMTS Broad Investment Grade 3-5</t>
  </si>
  <si>
    <t>Amundi ETF  Govt Bond EuroMTS Broad Investment Grade 5-7</t>
  </si>
  <si>
    <t>Amundi ETF  Govt Bond EuroMTS Broad Investment Grade 7-10</t>
  </si>
  <si>
    <t xml:space="preserve">Amundi ETF CAC 40 ( C ) </t>
  </si>
  <si>
    <t>Amundi ETF Cash 3 Months  EuroMTS Investment Grade</t>
  </si>
  <si>
    <t>Amundi ETF Commodities S&amp;P GSCI (Le) ( C )</t>
  </si>
  <si>
    <t>Amundi ETF Commodities S&amp;P GSCI Agriculture ( C )</t>
  </si>
  <si>
    <t>Amundi ETF Commodities S&amp;P GSCI Metals ( C )</t>
  </si>
  <si>
    <t>Amundi ETF Commodities S&amp;P GSCI Non Energy ( C )</t>
  </si>
  <si>
    <t>Amundi ETF Eonia ( C )</t>
  </si>
  <si>
    <t>Amundi ETF EURO Corporate Ex Financials Iboxx ( C )</t>
  </si>
  <si>
    <t>Amundi ETF EURO Corporate Financials Iboxx ( C )</t>
  </si>
  <si>
    <t>Amundi ETF EURO Corporates ( C )</t>
  </si>
  <si>
    <t>Amundi ETF EURO Inflation ( C )</t>
  </si>
  <si>
    <t>Amundi ETF EURO STOXX 50 ( C )</t>
  </si>
  <si>
    <t>Amundi ETF EURO STOXX Small Cap</t>
  </si>
  <si>
    <t>Amundi ETF Govt Bond Highest Rated EuroMTS Investment Grade</t>
  </si>
  <si>
    <t>Amundi ETF Govt Bond Lowest Rated EuroMTS Investment Grade</t>
  </si>
  <si>
    <t>Amundi ETF Green Tech Living Planet</t>
  </si>
  <si>
    <t>Amundi ETF Leveraged EURO STOXX 50 Daily</t>
  </si>
  <si>
    <t>Amundi ETF Leveraged MSCI Europe Daily</t>
  </si>
  <si>
    <t>Amundi ETF Leveraged MSCI Usa Daily - EUR</t>
  </si>
  <si>
    <t>Amundi ETF MSCI Brazil</t>
  </si>
  <si>
    <t>Amundi ETF MSCI China - EUR</t>
  </si>
  <si>
    <t>Amundi ETF MSCI Eastern Europe Ex Russia - EUR</t>
  </si>
  <si>
    <t>Amundi ETF MSCI Em Asia</t>
  </si>
  <si>
    <t>Amundi ETF MSCI EM Latin America</t>
  </si>
  <si>
    <t>Amundi ETF MSCI Emerging Markets - EUR</t>
  </si>
  <si>
    <t>Amundi ETF MSCI EMU</t>
  </si>
  <si>
    <t>Amundi ETF MSCI EMU High Dividend</t>
  </si>
  <si>
    <t>Amundi ETF MSCI Europe</t>
  </si>
  <si>
    <t>Amundi ETF MSCI Europe Banks</t>
  </si>
  <si>
    <t>Amundi ETF MSCI Europe Consumer Discretionary</t>
  </si>
  <si>
    <t>Amundi ETF MSCI Europe Consumer Staples</t>
  </si>
  <si>
    <t>Amundi ETF MSCI Europe Energy</t>
  </si>
  <si>
    <t>Amundi ETF MSCI Europe Ex EMU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</si>
  <si>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</si>
  <si>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</si>
  <si>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</si>
  <si>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</si>
  <si>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MSCI Europe It</t>
  </si>
  <si>
    <t>Amundi ETF MSCI Europe Materials</t>
  </si>
  <si>
    <t>Amundi ETF MSCI Europe Telecom Services</t>
  </si>
  <si>
    <t>Amundi ETF MSCI Europe Utilities</t>
  </si>
  <si>
    <t>Amundi ETF MSCI Germany</t>
  </si>
  <si>
    <t>Amundi ETF MSCI India - EUR</t>
  </si>
  <si>
    <t>Amundi ETF MSCI Japan - EUR</t>
  </si>
  <si>
    <t>Amundi ETF MSCI Nordic</t>
  </si>
  <si>
    <t>Amundi ETF MSCI Pacific Ex Japan -  EUR</t>
  </si>
  <si>
    <t>Amundi ETF MSCI Spain</t>
  </si>
  <si>
    <t>Amundi ETF MSCI Switzerland - EUR</t>
  </si>
  <si>
    <t>Amundi ETF MSCI UK</t>
  </si>
  <si>
    <t>Amundi ETF MSCI USA - EUR</t>
  </si>
  <si>
    <t>Amundi ETF MSCI World</t>
  </si>
  <si>
    <t>Amundi ETF MSCI World Energy - EUR</t>
  </si>
  <si>
    <t>Amundi ETF MSCI World Ex EMU</t>
  </si>
  <si>
    <t>Amundi ETF MSCI World Ex Europe - EUR</t>
  </si>
  <si>
    <t>Amundi ETF MSCI World Financials - EUR</t>
  </si>
  <si>
    <t>Amundi ETF Nasdaq-100 - EUR</t>
  </si>
  <si>
    <t>Amundi ETF Real Estate Reit Ieif</t>
  </si>
  <si>
    <t>Amundi ETF S&amp;P 500 - EUR</t>
  </si>
  <si>
    <t>Amundi ETF S&amp;P 500 EUR Hedged Daily</t>
  </si>
  <si>
    <t>Amundi ETF Short  Govt Bond EuroMTS Broad Investment Grade</t>
  </si>
  <si>
    <t>Amundi ETF Short  Govt Bond EuroMTS Broad Investment Grade 10-15</t>
  </si>
  <si>
    <t>Amundi ETF Short  Govt Bond EuroMTS Broad Investment Grade 1-3</t>
  </si>
  <si>
    <t>Amundi ETF Short  Govt Bond EuroMTS Broad Investment Grade 3-5</t>
  </si>
  <si>
    <t>Amundi ETF Short  Govt Bond EuroMTS Broad Investment Grade 5-7</t>
  </si>
  <si>
    <t>Amundi ETF Short  Govt Bond EuroMTS Broad Investment Grade 7-10</t>
  </si>
  <si>
    <t>Amundi ETF Short DAX 30</t>
  </si>
  <si>
    <t>Amundi ETF Short EURO STOXX 50 Daily</t>
  </si>
  <si>
    <t>Amundi ETF STOXX Europe 600</t>
  </si>
  <si>
    <t>db x-trackers DAX UCITS ETF (DR)</t>
  </si>
  <si>
    <t>LU0838782315</t>
  </si>
  <si>
    <t>db x-trackers EURO STOXX 50 ex Financials UCITS ETF (DR)</t>
  </si>
  <si>
    <t>LU0835262626</t>
  </si>
  <si>
    <t>db x-trackers EURO STOXX 50 UCITS ETF (DR)</t>
  </si>
  <si>
    <t>LU0846194776</t>
  </si>
  <si>
    <t>db x-trackers FTSE 100 UCITS ETF (DR)</t>
  </si>
  <si>
    <t>LU0838780707</t>
  </si>
  <si>
    <t>db x-trackers II iBOXX EUR Liquid Covered Index UCITS ETF</t>
  </si>
  <si>
    <t>LU0820950128</t>
  </si>
  <si>
    <t>Lyxor ETF SG Global Quality Income NTR Share Class D-EUR</t>
  </si>
  <si>
    <t>LU0832436512</t>
  </si>
  <si>
    <t>Lyxor ETF S&amp;P 500 VIX Futures Enhanced Roll</t>
  </si>
  <si>
    <t>LU0832435464</t>
  </si>
  <si>
    <t>12/2012</t>
  </si>
  <si>
    <t>iShares Barclays $ TIPS</t>
  </si>
  <si>
    <t>iShares Barclays $ Treasury Bond 1-3</t>
  </si>
  <si>
    <t>iShares Barclays $ Treasury Bond 7-10</t>
  </si>
  <si>
    <t>iShares Barclays EM Asia Local Govt Capped Bond</t>
  </si>
  <si>
    <t>iShares Barclays Emerging Market Local Govt Bond</t>
  </si>
  <si>
    <t>iShares Barclays Euro Aggregate Bond</t>
  </si>
  <si>
    <t>iShares Barclays Euro Corporate Bond</t>
  </si>
  <si>
    <t>iShares Barclays Euro Corporate Bond 1-5</t>
  </si>
  <si>
    <t>iShares Barclays Euro Corporate Bond ex-Financials</t>
  </si>
  <si>
    <t>iShares Barclays Euro Corporate Bond ex-Financials 1-5</t>
  </si>
  <si>
    <t>iShares Barclays Euro Corporate Bond Interest Rate Hedged</t>
  </si>
  <si>
    <t>iShares Barclays Euro Government Bond 10-15</t>
  </si>
  <si>
    <t>iShares Barclays Euro Government Bond 1-3</t>
  </si>
  <si>
    <t>iShares Barclays Euro Government Bond 15-30</t>
  </si>
  <si>
    <t>iShares Barclays Euro Government Bond 3-5</t>
  </si>
  <si>
    <t>iShares Barclays Euro Government Bond 5-7</t>
  </si>
  <si>
    <t>iShares Barclays Euro Government Bond 7-10</t>
  </si>
  <si>
    <t>iShares Barclays Euro Inflation Linked Bond</t>
  </si>
  <si>
    <t>iShares Barclays Euro Treasury Bond</t>
  </si>
  <si>
    <t>iShares Barclays Euro Treasury Bond 0-1</t>
  </si>
  <si>
    <t>iShares Barclays Global Inflation-Linked Bond</t>
  </si>
  <si>
    <t>iShares Barclays US Aggregate Bond</t>
  </si>
  <si>
    <t>iShares J.P. Morgan $ Emerging Markets Bond Fund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</si>
  <si>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</si>
  <si>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</si>
  <si>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</si>
  <si>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</si>
  <si>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</si>
  <si>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</si>
  <si>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</si>
  <si>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</si>
  <si>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Aggregate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</si>
  <si>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</si>
  <si>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</si>
  <si>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</si>
  <si>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</si>
  <si>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</si>
  <si>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</si>
  <si>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</si>
  <si>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</si>
  <si>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</si>
  <si>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</si>
  <si>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</si>
  <si>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</si>
  <si>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</si>
  <si>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</si>
  <si>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</si>
  <si>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</si>
  <si>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</si>
  <si>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</si>
  <si>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</si>
  <si>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</si>
  <si>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</si>
  <si>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UBS ETFs plc - HFRX Global Hedge Fund Index (EUR) A</t>
  </si>
  <si>
    <t>UBS ETFs plc - HFRX Global Hedge Fund Index (USD) A</t>
  </si>
  <si>
    <t>UBS ETFs plc - HFRX Global Hedge Fund Index SF – (GBP) A-acc</t>
  </si>
  <si>
    <t>UBS ETFs plc - MSCI ACWI Risk Weighted A</t>
  </si>
  <si>
    <t>UBS ETFs plc - MSCI ACWI Risk Weighted I</t>
  </si>
  <si>
    <t>UBS ETFs plc - MSCI USA TRN Index SF-A</t>
  </si>
  <si>
    <t>UBS ETFs plc - MSCI USA TRN Index SF-I</t>
  </si>
  <si>
    <t>UBS ETFs plc - S&amp;P 500 TRN Index SF A</t>
  </si>
  <si>
    <t>UBS ETFs plc - S&amp;P 500 TRN Index SF I</t>
  </si>
  <si>
    <t>db x-trackers CSI 300 Banks Index ETF</t>
  </si>
  <si>
    <t>LU0781021877</t>
  </si>
  <si>
    <t>db x-trackers CSI300 Consumer Discretionary UCITS ETF</t>
  </si>
  <si>
    <t>LU0781021950</t>
  </si>
  <si>
    <t>db x-trackers CSI300 Energy UCITS ETF</t>
  </si>
  <si>
    <t>LU0781022172</t>
  </si>
  <si>
    <t>db x-trackers CSI300 Health Care UCITS ETF</t>
  </si>
  <si>
    <t>LU0781022339</t>
  </si>
  <si>
    <t>db x-trackers CSI300 Real Estate UCITS ETF</t>
  </si>
  <si>
    <t>LU0781022099</t>
  </si>
  <si>
    <t>UBS (Irl) ETF plc - Solactive Global Copper Mining (USD) A-dis</t>
  </si>
  <si>
    <t>IE00B7JM9X10</t>
  </si>
  <si>
    <t>UBS (Irl) ETF plc - Solactive Global Copper Mining (USD) I-dis</t>
  </si>
  <si>
    <t>IE00B7JMFQ66</t>
  </si>
  <si>
    <t>UBS (Irl) ETF plc - Solactive Global Oil Equities (USD) A-dis</t>
  </si>
  <si>
    <t>IE00B5PYL424</t>
  </si>
  <si>
    <t>UBS (Irl) ETF plc - Solactive Global Oil Equities (USD) I-dis</t>
  </si>
  <si>
    <t>IE00B7KYPQ18</t>
  </si>
  <si>
    <t>UBS (Irl) ETF plc - Solactive Global Pure Gold Miners (USD) A-dis</t>
  </si>
  <si>
    <t>IE00B7KMNP07</t>
  </si>
  <si>
    <t>UBS (Irl) ETF plc - Solactive Global Pure Gold Miners (USD) I-dis</t>
  </si>
  <si>
    <t>IE00B7KMTJ66</t>
  </si>
  <si>
    <t>SPDR MSCI EMU UCITS ETF</t>
  </si>
  <si>
    <t>IE00B910VR50</t>
  </si>
  <si>
    <t>ComStage ETF S&amp;P SMIT 40 Index TRN</t>
  </si>
  <si>
    <t>LU0860821874</t>
  </si>
  <si>
    <t>01/2013</t>
  </si>
  <si>
    <t>Turnover Report: January 2013</t>
  </si>
  <si>
    <t xml:space="preserve">ICF KURSMAKLER AG                       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</si>
  <si>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</si>
  <si>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</si>
  <si>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</si>
  <si>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</si>
  <si>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Mexico Index UCITS ETF</t>
  </si>
  <si>
    <t>db x-trackers FTSE EPRA/NAREIT Eurozone Real Estate UCITS ETF</t>
  </si>
  <si>
    <t>db x-trackers FTSE EPRA/NAREIT Developed Europe Real Estate UCITS ETF</t>
  </si>
  <si>
    <t>db x-trackers MSCI Europe Value Index UCITS ETF</t>
  </si>
  <si>
    <t>db x-trackers S&amp;P 500 UCITS ETF</t>
  </si>
  <si>
    <t>db x-trackers ShortDAX® x2 Daily UCITS ETF</t>
  </si>
  <si>
    <t>db x-trackers LevDAX® Daily UCITS ETF</t>
  </si>
  <si>
    <t>db x-trackers Euro Stoxx 50® Leveraged Daily UCITS ETF</t>
  </si>
  <si>
    <t>db x-trackers S&amp;P 500 2x Leveraged Daily UCITS ETF</t>
  </si>
  <si>
    <t>db x-trackers FTSE 100 Leveraged Daily UCITS ETF</t>
  </si>
  <si>
    <t>db x-trackers S&amp;P 500 2x Inverse Daily UCITS ETF</t>
  </si>
  <si>
    <t>db x-trackers Euro Stoxx 50® Double Short Daily UCITS ETF</t>
  </si>
  <si>
    <t>db x-trackers MSCI World Consumer Discretionary TRN Index UCITS ETF</t>
  </si>
  <si>
    <t>db x-trackers MSCI World Consumer Staples TRN Index UCITS ETF</t>
  </si>
  <si>
    <t>db x-trackers MSCI World Financials TRN Index UCITS ETF</t>
  </si>
  <si>
    <t>db x-trackers MSCI World Health Care TRN Index UCITS ETF</t>
  </si>
  <si>
    <t>db x-trackers MSCI World Information Technology TRN Index UCITS ETF</t>
  </si>
  <si>
    <t>db x-trackers MSCI World Telecommunication Services TRN Index UCITS ETF</t>
  </si>
  <si>
    <t>db x-trackers MSCI World Utilities TRN Index UCITS ETF</t>
  </si>
  <si>
    <t>db x-trackers MSCI World Energy TRN Index UCITS ETF</t>
  </si>
  <si>
    <t>db x-trackers MSCI World Industrials TRN Index UCITS ETF</t>
  </si>
  <si>
    <t>db x-trackers MSCI World Materials TRN Index UCITS ETF</t>
  </si>
  <si>
    <t>db x-trackers db Equity Strategies Hedge Fund Index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</si>
  <si>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</si>
  <si>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</si>
  <si>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</si>
  <si>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</si>
  <si>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</si>
  <si>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MSCI Taiwan Index UCITS ETF</t>
  </si>
  <si>
    <t>db x-trackers MSCI Brazil Index UCITS ETF</t>
  </si>
  <si>
    <t xml:space="preserve">db x-trackers S&amp;P CNX Nifty UCITS ETF </t>
  </si>
  <si>
    <t>db x-trackers MSCI Korea Index UCITS ETF</t>
  </si>
  <si>
    <t>db x-trackers FTSE China 25 UCITS ETF</t>
  </si>
  <si>
    <t>db x-trackers MSCI Europe Index UCITS ETF</t>
  </si>
  <si>
    <t>db x-trackers II iBoxx Sovereigns Eurozone 7-10 UCITS ETF</t>
  </si>
  <si>
    <t>db x-trackers II iBoxx Sovereigns Eurozone 10-15 UCITS ETF</t>
  </si>
  <si>
    <t>db x-trackers DAX® UCITS ETF</t>
  </si>
  <si>
    <t>db x-trackers Euro Stoxx 50® UCITS ETF</t>
  </si>
  <si>
    <t>db x-trackers II iBoxx Sovereigns Eurozone 15+ UCITS ETF</t>
  </si>
  <si>
    <t>db x-trackers II iBoxx Sovereigns Eurozone 25+ UCITS ETF</t>
  </si>
  <si>
    <t>db x-trackers II iBoxx Global Inflation-linked UCITS ETF</t>
  </si>
  <si>
    <t>db x-trackers FTSE MIB UCITS ETF</t>
  </si>
  <si>
    <t>db x-trackers MSCI Japan Index UCITS ETF</t>
  </si>
  <si>
    <t>db x-trackers II iBoxx Euro Inflation-Linked UCITS ETF</t>
  </si>
  <si>
    <t>db x-trackers II iTraxx® HiVol UCITS ETF</t>
  </si>
  <si>
    <t>db x-trackers II iTraxx® Crossover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</si>
  <si>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</si>
  <si>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</si>
  <si>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</si>
  <si>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</si>
  <si>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SMI®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</si>
  <si>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</si>
  <si>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</si>
  <si>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</si>
  <si>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</si>
  <si>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FTSE 100 UCITS ETF</t>
  </si>
  <si>
    <t>db x-trackers FTSE 250 UCITS ETF</t>
  </si>
  <si>
    <t>db x-trackers FTSE All-Share UCITS ETF</t>
  </si>
  <si>
    <t>db x-trackers II Global Sovereign UCITS ETF</t>
  </si>
  <si>
    <t>db x-trackers II iTraxx® Europe Senior Financials UCITS ETF</t>
  </si>
  <si>
    <t>db x-trackers II iTraxx® Europe Subordinated Financials UCITS ETF</t>
  </si>
  <si>
    <t>db x-trackers II iTraxx® Europe Senior Financials Short Daily UCITS ETF</t>
  </si>
  <si>
    <t>db x-trackers II iTraxx® Europe Subordinated Financials Short Daily UCITS ETF</t>
  </si>
  <si>
    <t>db x-trackers Stoxx® Europe 600 Basic Resources Short Daily UCITS ETF</t>
  </si>
  <si>
    <t>db x-trackers Stoxx® Europe 600 Industrial Goods Short Daily UCITS ETF</t>
  </si>
  <si>
    <t>db x-trackers Stoxx® Europe 600 Insurance Short Daily UCITS ETF</t>
  </si>
  <si>
    <t>db x-trackers Stoxx® Europe 600 Utilities Short Daily UCITS ETF</t>
  </si>
  <si>
    <t>db x-trackers db Commodity Booster DJ-UBSCI UCITS ETF (EUR)</t>
  </si>
  <si>
    <t xml:space="preserve">db x-trackers HSI Short Daily UCITS ETF </t>
  </si>
  <si>
    <t>db x-trackers II EURO Inflation Swap UCITS ETF</t>
  </si>
  <si>
    <t>db x-trackers II Euro Interest Rates Volatility UCITS ETF</t>
  </si>
  <si>
    <t>db x-trackers II Euro Interest Rates Volatility Short UCITS ETF</t>
  </si>
  <si>
    <t>db x-trackers db Commodity Booster Light Energy Benchmark UCITS ETF (EUR)</t>
  </si>
  <si>
    <t>db x-trackers S&amp;P U.S. Carbon Efficient UCITS ETF</t>
  </si>
  <si>
    <t>db x-trackers MSCI Pan-Euro Index UCITS ETF</t>
  </si>
  <si>
    <t>db x-trackers Stoxx® Europe 600 Oil &amp; Gas Short Daily UCITS ETF</t>
  </si>
  <si>
    <t>db x-trackers Stoxx® Europe 600 Technology Short Daily UCITS ETF</t>
  </si>
  <si>
    <t>db x-trackers Stoxx® Europe 600 Telecommunications Short Daily UCITS ETF</t>
  </si>
  <si>
    <t>db x-trackers LPX MM® Private Equity UCITS ETF</t>
  </si>
  <si>
    <t>db x-trackers S&amp;P Global Infrastructure UCITS ETF</t>
  </si>
  <si>
    <t>db x-trackers CAC 40® UCITS ETF</t>
  </si>
  <si>
    <t>db x-trackers CAC 40® Short Daily UCITS ETF</t>
  </si>
  <si>
    <t>db x-trackers MSCI Europe Mid Cap Index UCITS ETF</t>
  </si>
  <si>
    <t>db x-trackers MSCI Europe Small Cap Index UCITS ETF</t>
  </si>
  <si>
    <t>db x-trackers FTSE 100 Short Daily UCITS ETF</t>
  </si>
  <si>
    <t>db x-trackers Currency Valuation UCITS ETF</t>
  </si>
  <si>
    <t>db x-trackers Currency Momentum UCITS ETF</t>
  </si>
  <si>
    <t>db x-trackers Currency Carry UCITS ETF</t>
  </si>
  <si>
    <t>db x-trackers Currency Returns UCITS ETF</t>
  </si>
  <si>
    <t>db x-trackers S&amp;P/ASX 200 UCITS ETF</t>
  </si>
  <si>
    <t>db x-trackers S&amp;P Europe 350 Shariah UCITS ETF</t>
  </si>
  <si>
    <t>db x-trackers S&amp;P Japan 500 Shariah UCITS ETF</t>
  </si>
  <si>
    <t>db x-trackers S&amp;P 500 Shariah UCITS ETF</t>
  </si>
  <si>
    <t>db x-trackers DJ Islamic Market Titans 100 UCITS ETF</t>
  </si>
  <si>
    <t>db x-trackers Stoxx® Europe 600 UCITS ETF</t>
  </si>
  <si>
    <t>db x-trackers db Hedge Fund Index UCITS ETF</t>
  </si>
  <si>
    <t>db x-trackers S&amp;P Select Frontier UCITS ETF</t>
  </si>
  <si>
    <t>db x-trackers SLI® UCITS ETF</t>
  </si>
  <si>
    <t>db x-trackers II Sterling Cash UCITS ETF</t>
  </si>
  <si>
    <t>db x-trackers Russell 2000 UCITS ETF (USA)</t>
  </si>
  <si>
    <t>db x-trackers S&amp;P 500 Inverse Daily UCITS ETF</t>
  </si>
  <si>
    <t>db x-trackers MSCI AC Asia ex Japan Index UCITS ETF</t>
  </si>
  <si>
    <t>db x-trackers MSCI Pacific ex Japan Index UCITS ETF</t>
  </si>
  <si>
    <t>db x-trackers FTSE Vietnam UCITS ETF</t>
  </si>
  <si>
    <t>db x-trackers Stoxx® Europe 600 Banks Short Daily UCITS ETF</t>
  </si>
  <si>
    <t>db x-trackers Stoxx® Europe 600 Health Care Short Daily UCITS ETF</t>
  </si>
  <si>
    <t>db x-trackers Euro Stoxx® Select Dividend 30 UCITS ETF</t>
  </si>
  <si>
    <t>db x-trackers Stoxx® Global Select Dividend 100 UCITS ETF</t>
  </si>
  <si>
    <t>db x-trackers Stoxx® Europe 600 Basic Resources UCITS ETF</t>
  </si>
  <si>
    <t>db x-trackers Stoxx® Europe 600 Oil &amp; Gas UCITS ETF</t>
  </si>
  <si>
    <t>db x-trackers Stoxx® Europe 600 Health Care UCITS ETF</t>
  </si>
  <si>
    <t>db x-trackers Stoxx® Europe 600 Banks UCITS ETF</t>
  </si>
  <si>
    <t>db x-trackers Stoxx® Europe 600 Telecommunications UCITS ETF</t>
  </si>
  <si>
    <t>db x-trackers Stoxx® Europe 600 Technology UCITS ETF</t>
  </si>
  <si>
    <t>db x-trackers Stoxx® Europe 600 Utilities UCITS ETF</t>
  </si>
  <si>
    <t>db x-trackers Stoxx® Europe 600 Insurance UCITS ETF</t>
  </si>
  <si>
    <t>db x-trackers Stoxx® Europe 600 Food &amp; Beverage UCITS ETF</t>
  </si>
  <si>
    <t>db x-trackers Stoxx® Europe 600 Industrial Goods UCITS ETF</t>
  </si>
  <si>
    <t>db x-trackers DBLCI - OY Balanced UCITS ETF</t>
  </si>
  <si>
    <t>db x-trackers ShortDAX® Daily UCITS ETF</t>
  </si>
  <si>
    <t>db x-trackers Euro Stoxx 50® Short Daily UCITS ETF</t>
  </si>
  <si>
    <t>db x-trackers II iTraxx® Europe UCITS ETF</t>
  </si>
  <si>
    <t>db x-trackers II iTraxx® Europe Short Daily UCITS ETF</t>
  </si>
  <si>
    <t>db x-trackers II iTraxx® Crossover Short Daily UCITS ETF</t>
  </si>
  <si>
    <t>db x-trackers II Emerging Markets Liquid Eurobond UCITS ETF</t>
  </si>
  <si>
    <t>db x-trackers II Short iBoxx € Sovereigns Eurozone Daily UCITS Index</t>
  </si>
  <si>
    <t>db x-trackers II iBoxx Germany Covered UCITS ETF</t>
  </si>
  <si>
    <t>db x-trackers II Fed Funds Effective Rate UCITS ETF</t>
  </si>
  <si>
    <t>db x-trackers II iBoxx Germany Covered 1-3 UCITS ETF</t>
  </si>
  <si>
    <t xml:space="preserve">db x-trackers II iBoxx Sovereigns Eurozone UCITS ETF </t>
  </si>
  <si>
    <t>db x-trackers MSCI Chile TRN Index UCITS ETF</t>
  </si>
  <si>
    <t>db x-trackers MSCI EM Eastern Europe 10/40 TRN Index UCITS ETF</t>
  </si>
  <si>
    <t>db x-trackers MSCI Indonesia Index UCITS ETF</t>
  </si>
  <si>
    <t>db x-trackers II iBoxx Sovereigns Eurozone AAA 1-3 UCITS ETF</t>
  </si>
  <si>
    <t>db x-trackers ATX UCITS ETF</t>
  </si>
  <si>
    <t>db x-trackers II iBoxx EUR Liquid Corporate Financials UCITS ETF</t>
  </si>
  <si>
    <t>db x-trackers II iBoxx EUR Liquid Corporate Non-Financials UCITS ETF</t>
  </si>
  <si>
    <t>db x-trackers MSCI BRIC TRN Index UCITS ETF</t>
  </si>
  <si>
    <t>db x-trackers S&amp;P 500® Equal Weight UCITS ETF</t>
  </si>
  <si>
    <t>db x-trackers MSCI Pakistan IM Index UCITS ETF</t>
  </si>
  <si>
    <t>db x-trackers MSCI Bangladesh IM Index UCITS ETF</t>
  </si>
  <si>
    <t>db x-trackers MSCI Singapore IM Index UCITS ETF</t>
  </si>
  <si>
    <t>db x-trackers II iBoxx Sovereigns Eurozone AAA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</si>
  <si>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</si>
  <si>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</si>
  <si>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</si>
  <si>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II iTraxx® Crossover 2x Daily UCITS ETF</t>
  </si>
  <si>
    <t>db x-trackers II iTraxx® Crossover 2x Short Daily UCITS ETF</t>
  </si>
  <si>
    <t>db x-trackers CSI300 UCITS ETF</t>
  </si>
  <si>
    <t>db x-trackers MSCI Malaysia Index UCITS ETF</t>
  </si>
  <si>
    <t>db x-trackers MSCI Thailand Index UCITS ETF</t>
  </si>
  <si>
    <t>db x-trackers MSCI India Index UCITS ETF</t>
  </si>
  <si>
    <t>db x-trackers MSCI China Index UCITS ETF</t>
  </si>
  <si>
    <t>db x-trackers Euro Stoxx 50® UCITS ETF (DR)</t>
  </si>
  <si>
    <t>db x-trackers Euro Stoxx 50® ex Financials UCITS ETF (DR)</t>
  </si>
  <si>
    <t>db x-trackers DAX® UCITS ETF (DR)</t>
  </si>
  <si>
    <t>db x-trackers II Eurozone Sovereigns Double Long Daily UCITS ETF</t>
  </si>
  <si>
    <t>db x-trackers II Eurozone Sovereigns Double Short Daily UCITS ETF</t>
  </si>
  <si>
    <t>db x-trackers II iTraxx® Europe 2x Daily UCITS ETF</t>
  </si>
  <si>
    <t>db x-trackers II iTraxx® Europe 2x Short Daily UCITS ETF</t>
  </si>
  <si>
    <t>db x-trackers II iBoxx Germany 7-10 UCITS ETF</t>
  </si>
  <si>
    <t>db x-trackers II iBoxx Germany 3-5 UCITS ETF</t>
  </si>
  <si>
    <t>db x-trackers S&amp;P 500 Euro Hedged Index UCITS ETF</t>
  </si>
  <si>
    <t>db x-trackers II iBoxx EUR Liquid Covered UCITS ETF</t>
  </si>
  <si>
    <t>db x-trackers MSCI EM Information Technology Index UCITS ETF</t>
  </si>
  <si>
    <t>db x-trackers MSCI Japan EUR Hedged Index UCITS ETF</t>
  </si>
  <si>
    <t>db x-trackers MSCI EFM Africa TOP 50 Capped TRN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</si>
  <si>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</si>
  <si>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</si>
  <si>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</si>
  <si>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</si>
  <si>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</si>
  <si>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</si>
  <si>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Russell MIDCAP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</si>
  <si>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</si>
  <si>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</si>
  <si>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</si>
  <si>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</si>
  <si>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MSCI Philippines IM TRN Index UCITS ETF</t>
  </si>
  <si>
    <t>db x-trackers Stoxx® Europe Christian Index UCITS ETF (DR)</t>
  </si>
  <si>
    <t>db x-trackers Global Fund Supporters UCITS ETF (DR)</t>
  </si>
  <si>
    <t>db x-trackers Stiftungs-UCITS ETF Wachstum</t>
  </si>
  <si>
    <t>db x-trackers Stiftungs-UCITS ETF Stabilität</t>
  </si>
  <si>
    <t>db x-trackers SMI® Short Daily UCITS ETF</t>
  </si>
  <si>
    <t>db x-trackers II iTraxx® HiVol Short Daily UCITS ETF</t>
  </si>
  <si>
    <t>db x-trackers II iBoxx Sovereigns Eurozone Yield Plus UCITS ETF</t>
  </si>
  <si>
    <t>Designated Sponsor Report: January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</si>
</sst>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%"/>
    <numFmt numFmtId="165" formatCode="#,##0.00;\(#,##0.00\)"/>
  </numFmts>
  <fonts count="2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</borders>
  <cellStyleXfs count="15">
    <xf numFmtId="0" fontId="0" fillId="0" borderId="0">
      <alignment horizontal="left" wrapText="1"/>
    </xf>
    <xf numFmtId="0" fontId="1" fillId="0" borderId="0">
      <alignment horizontal="left" wrapText="1"/>
    </xf>
    <xf numFmtId="0" fontId="18" fillId="0" borderId="0">
      <alignment horizontal="left" wrapText="1"/>
    </xf>
    <xf numFmtId="0" fontId="18" fillId="0" borderId="0">
      <alignment horizontal="left" wrapText="1"/>
    </xf>
    <xf numFmtId="0" fontId="6" fillId="0" borderId="0">
      <alignment vertical="center"/>
    </xf>
    <xf numFmtId="9" fontId="18" fillId="0" borderId="0" applyFont="0" applyFill="0" applyBorder="0" applyAlignment="0" applyProtection="0"/>
    <xf numFmtId="0" fontId="20" fillId="0" borderId="0">
      <alignment horizontal="left" wrapText="1"/>
    </xf>
    <xf numFmtId="0" fontId="20" fillId="0" borderId="0">
      <alignment vertical="center"/>
    </xf>
    <xf numFmtId="0" fontId="20" fillId="0" borderId="0">
      <alignment horizontal="left" wrapText="1"/>
    </xf>
    <xf numFmtId="0" fontId="1" fillId="0" borderId="0">
      <alignment horizontal="left" wrapText="1"/>
    </xf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</cellStyleXfs>
  <cellXfs count="181">
    <xf numFmtId="0" fontId="0" fillId="0" borderId="0" xfId="0" applyAlignment="1"/>
    <xf numFmtId="49" fontId="3" fillId="2" borderId="1" xfId="1" applyNumberFormat="1" applyFont="1" applyFill="1" applyBorder="1" applyAlignment="1">
      <alignment vertical="top" wrapText="1"/>
    </xf>
    <xf numFmtId="49" fontId="3" fillId="2" borderId="2" xfId="1" applyNumberFormat="1" applyFont="1" applyFill="1" applyBorder="1" applyAlignment="1">
      <alignment vertical="top" wrapText="1"/>
    </xf>
    <xf numFmtId="0" fontId="3" fillId="0" borderId="0" xfId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0" borderId="0" xfId="1" applyNumberFormat="1" applyFont="1" applyBorder="1" applyAlignment="1">
      <alignment horizontal="left"/>
    </xf>
    <xf numFmtId="49" fontId="3" fillId="2" borderId="5" xfId="1" applyNumberFormat="1" applyFont="1" applyFill="1" applyBorder="1" applyAlignment="1">
      <alignment horizontal="right" vertical="top" wrapText="1"/>
    </xf>
    <xf numFmtId="0" fontId="12" fillId="3" borderId="0" xfId="1" applyFont="1" applyFill="1" applyBorder="1" applyAlignment="1">
      <alignment horizontal="center" vertical="center"/>
    </xf>
    <xf numFmtId="0" fontId="13" fillId="0" borderId="0" xfId="1" applyFont="1" applyFill="1" applyAlignment="1">
      <alignment vertical="center"/>
    </xf>
    <xf numFmtId="0" fontId="14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49" fontId="3" fillId="0" borderId="0" xfId="1" applyNumberFormat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4" fontId="2" fillId="0" borderId="10" xfId="1" applyNumberFormat="1" applyFont="1" applyBorder="1" applyAlignment="1">
      <alignment vertical="center"/>
    </xf>
    <xf numFmtId="0" fontId="2" fillId="0" borderId="9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vertical="center"/>
    </xf>
    <xf numFmtId="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2" fontId="2" fillId="0" borderId="0" xfId="1" applyNumberFormat="1" applyFont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9" fillId="4" borderId="14" xfId="1" applyFont="1" applyFill="1" applyBorder="1" applyAlignment="1">
      <alignment vertical="center"/>
    </xf>
    <xf numFmtId="0" fontId="9" fillId="4" borderId="14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 wrapText="1"/>
    </xf>
    <xf numFmtId="0" fontId="7" fillId="0" borderId="0" xfId="4" applyFont="1" applyFill="1" applyAlignment="1"/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15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9" xfId="4" applyFont="1" applyBorder="1" applyAlignment="1"/>
    <xf numFmtId="0" fontId="2" fillId="0" borderId="20" xfId="4" applyFont="1" applyBorder="1" applyAlignment="1"/>
    <xf numFmtId="0" fontId="2" fillId="0" borderId="0" xfId="4" applyFont="1" applyAlignment="1"/>
    <xf numFmtId="4" fontId="6" fillId="0" borderId="0" xfId="1" applyNumberFormat="1" applyFont="1" applyAlignment="1">
      <alignment vertical="center"/>
    </xf>
    <xf numFmtId="0" fontId="15" fillId="3" borderId="0" xfId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vertical="center"/>
    </xf>
    <xf numFmtId="0" fontId="16" fillId="2" borderId="22" xfId="1" applyFont="1" applyFill="1" applyBorder="1" applyAlignment="1">
      <alignment vertical="center"/>
    </xf>
    <xf numFmtId="0" fontId="4" fillId="2" borderId="23" xfId="1" applyFont="1" applyFill="1" applyBorder="1" applyAlignment="1">
      <alignment horizontal="right"/>
    </xf>
    <xf numFmtId="0" fontId="15" fillId="2" borderId="24" xfId="1" applyFont="1" applyFill="1" applyBorder="1" applyAlignment="1">
      <alignment horizontal="right"/>
    </xf>
    <xf numFmtId="2" fontId="2" fillId="0" borderId="25" xfId="1" applyNumberFormat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9" fillId="0" borderId="0" xfId="0" applyNumberFormat="1" applyFont="1" applyAlignment="1"/>
    <xf numFmtId="0" fontId="15" fillId="2" borderId="21" xfId="2" applyFont="1" applyFill="1" applyBorder="1" applyAlignment="1">
      <alignment vertical="center"/>
    </xf>
    <xf numFmtId="0" fontId="15" fillId="2" borderId="24" xfId="2" applyFont="1" applyFill="1" applyBorder="1" applyAlignment="1">
      <alignment horizontal="right" vertical="center"/>
    </xf>
    <xf numFmtId="0" fontId="15" fillId="2" borderId="22" xfId="2" applyFont="1" applyFill="1" applyBorder="1" applyAlignment="1">
      <alignment horizontal="center" vertical="center"/>
    </xf>
    <xf numFmtId="0" fontId="2" fillId="2" borderId="23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1" xfId="1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0" fontId="11" fillId="4" borderId="14" xfId="1" applyFont="1" applyFill="1" applyBorder="1" applyAlignment="1">
      <alignment horizontal="left"/>
    </xf>
    <xf numFmtId="0" fontId="9" fillId="0" borderId="16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horizontal="right" vertical="top" wrapText="1"/>
    </xf>
    <xf numFmtId="49" fontId="3" fillId="2" borderId="30" xfId="1" applyNumberFormat="1" applyFont="1" applyFill="1" applyBorder="1" applyAlignment="1">
      <alignment horizontal="right" vertical="top" wrapText="1"/>
    </xf>
    <xf numFmtId="49" fontId="3" fillId="0" borderId="31" xfId="1" applyNumberFormat="1" applyFont="1" applyFill="1" applyBorder="1" applyAlignment="1">
      <alignment horizontal="right" vertical="top" wrapText="1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6" fillId="2" borderId="5" xfId="1" applyFont="1" applyFill="1" applyBorder="1" applyAlignment="1">
      <alignment vertical="center"/>
    </xf>
    <xf numFmtId="0" fontId="9" fillId="5" borderId="16" xfId="4" applyFont="1" applyFill="1" applyBorder="1" applyAlignment="1"/>
    <xf numFmtId="0" fontId="9" fillId="5" borderId="16" xfId="4" applyFont="1" applyFill="1" applyBorder="1" applyAlignment="1">
      <alignment horizontal="left"/>
    </xf>
    <xf numFmtId="0" fontId="9" fillId="5" borderId="31" xfId="4" applyFont="1" applyFill="1" applyBorder="1" applyAlignment="1">
      <alignment horizontal="left"/>
    </xf>
    <xf numFmtId="49" fontId="3" fillId="2" borderId="3" xfId="1" applyNumberFormat="1" applyFont="1" applyFill="1" applyBorder="1" applyAlignment="1">
      <alignment horizontal="right" vertical="top" wrapText="1"/>
    </xf>
    <xf numFmtId="0" fontId="6" fillId="3" borderId="31" xfId="1" applyFont="1" applyFill="1" applyBorder="1" applyAlignment="1">
      <alignment vertical="center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8" fillId="0" borderId="0" xfId="9" applyFont="1" applyFill="1" applyAlignment="1">
      <alignment vertical="center"/>
    </xf>
    <xf numFmtId="0" fontId="9" fillId="4" borderId="14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49" fontId="2" fillId="0" borderId="0" xfId="9" applyNumberFormat="1" applyFont="1" applyAlignment="1">
      <alignment vertical="top" wrapText="1"/>
    </xf>
    <xf numFmtId="49" fontId="2" fillId="0" borderId="0" xfId="9" applyNumberFormat="1" applyFont="1" applyBorder="1" applyAlignment="1">
      <alignment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3" xfId="11" applyNumberFormat="1" applyFont="1" applyBorder="1"/>
    <xf numFmtId="4" fontId="2" fillId="0" borderId="6" xfId="9" applyNumberFormat="1" applyFont="1" applyFill="1" applyBorder="1" applyAlignment="1">
      <alignment vertical="center"/>
    </xf>
    <xf numFmtId="0" fontId="6" fillId="0" borderId="0" xfId="9" applyFont="1" applyBorder="1" applyAlignment="1">
      <alignment vertical="center"/>
    </xf>
    <xf numFmtId="0" fontId="2" fillId="0" borderId="16" xfId="9" applyNumberFormat="1" applyFont="1" applyBorder="1" applyAlignment="1">
      <alignment horizontal="left" vertical="top"/>
    </xf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0" borderId="12" xfId="1" applyNumberFormat="1" applyFont="1" applyBorder="1" applyAlignment="1">
      <alignment horizontal="left" vertical="top" wrapText="1"/>
    </xf>
    <xf numFmtId="0" fontId="2" fillId="0" borderId="6" xfId="1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8" xfId="9" applyNumberFormat="1" applyFont="1" applyFill="1" applyBorder="1" applyAlignment="1">
      <alignment vertical="center"/>
    </xf>
    <xf numFmtId="164" fontId="2" fillId="0" borderId="33" xfId="11" applyNumberFormat="1" applyFont="1" applyBorder="1"/>
    <xf numFmtId="0" fontId="9" fillId="0" borderId="31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vertical="top" wrapText="1"/>
    </xf>
    <xf numFmtId="49" fontId="3" fillId="2" borderId="5" xfId="9" applyNumberFormat="1" applyFont="1" applyFill="1" applyBorder="1" applyAlignment="1">
      <alignment horizontal="right" vertical="top" wrapText="1"/>
    </xf>
    <xf numFmtId="49" fontId="3" fillId="2" borderId="17" xfId="9" quotePrefix="1" applyNumberFormat="1" applyFont="1" applyFill="1" applyBorder="1" applyAlignment="1">
      <alignment horizontal="right" vertical="top" wrapText="1"/>
    </xf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" fontId="2" fillId="0" borderId="16" xfId="1" applyNumberFormat="1" applyFont="1" applyFill="1" applyBorder="1" applyAlignment="1">
      <alignment vertical="center"/>
    </xf>
    <xf numFmtId="49" fontId="3" fillId="2" borderId="6" xfId="9" applyNumberFormat="1" applyFont="1" applyFill="1" applyBorder="1" applyAlignment="1">
      <alignment vertical="top" wrapText="1"/>
    </xf>
    <xf numFmtId="49" fontId="3" fillId="2" borderId="18" xfId="9" quotePrefix="1" applyNumberFormat="1" applyFont="1" applyFill="1" applyBorder="1" applyAlignment="1">
      <alignment horizontal="right" vertical="top" wrapText="1"/>
    </xf>
    <xf numFmtId="49" fontId="3" fillId="2" borderId="33" xfId="9" applyNumberFormat="1" applyFont="1" applyFill="1" applyBorder="1" applyAlignment="1">
      <alignment horizontal="right" vertical="top" wrapText="1"/>
    </xf>
    <xf numFmtId="49" fontId="3" fillId="2" borderId="13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0" fontId="1" fillId="0" borderId="31" xfId="4" applyFont="1" applyBorder="1" applyAlignment="1"/>
    <xf numFmtId="0" fontId="0" fillId="4" borderId="5" xfId="1" applyFont="1" applyFill="1" applyBorder="1" applyAlignment="1"/>
    <xf numFmtId="10" fontId="2" fillId="0" borderId="0" xfId="1" applyNumberFormat="1" applyFont="1" applyBorder="1" applyAlignment="1">
      <alignment vertical="center"/>
    </xf>
    <xf numFmtId="49" fontId="3" fillId="2" borderId="4" xfId="9" quotePrefix="1" applyNumberFormat="1" applyFont="1" applyFill="1" applyBorder="1" applyAlignment="1">
      <alignment horizontal="right" vertical="top" wrapText="1"/>
    </xf>
    <xf numFmtId="4" fontId="2" fillId="0" borderId="10" xfId="9" applyNumberFormat="1" applyFont="1" applyFill="1" applyBorder="1" applyAlignment="1">
      <alignment vertical="center"/>
    </xf>
    <xf numFmtId="0" fontId="2" fillId="2" borderId="17" xfId="1" applyFont="1" applyFill="1" applyBorder="1" applyAlignment="1">
      <alignment vertical="center"/>
    </xf>
    <xf numFmtId="4" fontId="2" fillId="2" borderId="17" xfId="11" applyNumberFormat="1" applyFont="1" applyFill="1" applyBorder="1"/>
    <xf numFmtId="0" fontId="2" fillId="0" borderId="0" xfId="1" applyFont="1" applyAlignment="1">
      <alignment horizontal="left"/>
    </xf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9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8" fillId="0" borderId="0" xfId="12" applyFont="1" applyFill="1" applyAlignment="1">
      <alignment vertical="center"/>
    </xf>
    <xf numFmtId="0" fontId="2" fillId="0" borderId="32" xfId="12" applyNumberFormat="1" applyFont="1" applyBorder="1" applyAlignment="1">
      <alignment horizontal="left" vertical="top" wrapText="1"/>
    </xf>
    <xf numFmtId="0" fontId="2" fillId="0" borderId="12" xfId="12" applyNumberFormat="1" applyFont="1" applyBorder="1" applyAlignment="1">
      <alignment horizontal="left" vertical="top" wrapText="1"/>
    </xf>
    <xf numFmtId="10" fontId="2" fillId="0" borderId="13" xfId="14" applyNumberFormat="1" applyFont="1" applyBorder="1"/>
    <xf numFmtId="4" fontId="2" fillId="0" borderId="32" xfId="12" applyNumberFormat="1" applyFont="1" applyFill="1" applyBorder="1" applyAlignment="1">
      <alignment vertical="center"/>
    </xf>
    <xf numFmtId="4" fontId="2" fillId="0" borderId="32" xfId="12" applyNumberFormat="1" applyFont="1" applyBorder="1" applyAlignment="1">
      <alignment horizontal="right" vertical="center"/>
    </xf>
    <xf numFmtId="0" fontId="3" fillId="2" borderId="7" xfId="12" applyFont="1" applyFill="1" applyBorder="1" applyAlignment="1">
      <alignment vertical="center"/>
    </xf>
    <xf numFmtId="0" fontId="2" fillId="2" borderId="17" xfId="12" applyFont="1" applyFill="1" applyBorder="1" applyAlignment="1">
      <alignment vertical="center"/>
    </xf>
    <xf numFmtId="10" fontId="2" fillId="2" borderId="5" xfId="14" applyNumberFormat="1" applyFont="1" applyFill="1" applyBorder="1"/>
    <xf numFmtId="4" fontId="2" fillId="2" borderId="7" xfId="12" applyNumberFormat="1" applyFont="1" applyFill="1" applyBorder="1" applyAlignment="1">
      <alignment vertical="center"/>
    </xf>
    <xf numFmtId="0" fontId="6" fillId="2" borderId="7" xfId="12" applyFont="1" applyFill="1" applyBorder="1" applyAlignment="1">
      <alignment horizontal="right" vertical="center"/>
    </xf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3" fontId="2" fillId="0" borderId="0" xfId="12" applyNumberFormat="1" applyFont="1" applyBorder="1" applyAlignment="1"/>
    <xf numFmtId="4" fontId="2" fillId="0" borderId="34" xfId="9" applyNumberFormat="1" applyFont="1" applyFill="1" applyBorder="1" applyAlignment="1">
      <alignment vertical="center"/>
    </xf>
    <xf numFmtId="4" fontId="2" fillId="0" borderId="33" xfId="9" applyNumberFormat="1" applyFont="1" applyFill="1" applyBorder="1" applyAlignment="1">
      <alignment vertical="center"/>
    </xf>
    <xf numFmtId="4" fontId="2" fillId="0" borderId="3" xfId="9" applyNumberFormat="1" applyFont="1" applyFill="1" applyBorder="1" applyAlignment="1">
      <alignment vertical="center"/>
    </xf>
    <xf numFmtId="4" fontId="2" fillId="0" borderId="16" xfId="1" applyNumberFormat="1" applyFont="1" applyFill="1" applyBorder="1" applyAlignment="1"/>
    <xf numFmtId="0" fontId="9" fillId="4" borderId="14" xfId="9" applyFont="1" applyFill="1" applyBorder="1" applyAlignment="1">
      <alignment vertical="center" wrapText="1"/>
    </xf>
    <xf numFmtId="49" fontId="3" fillId="2" borderId="32" xfId="9" applyNumberFormat="1" applyFont="1" applyFill="1" applyBorder="1" applyAlignment="1">
      <alignment vertical="top" wrapText="1"/>
    </xf>
    <xf numFmtId="0" fontId="2" fillId="0" borderId="32" xfId="9" applyNumberFormat="1" applyFont="1" applyBorder="1" applyAlignment="1">
      <alignment horizontal="left" vertical="top"/>
    </xf>
    <xf numFmtId="4" fontId="2" fillId="0" borderId="32" xfId="9" applyNumberFormat="1" applyFont="1" applyFill="1" applyBorder="1" applyAlignment="1">
      <alignment vertical="center"/>
    </xf>
    <xf numFmtId="49" fontId="3" fillId="2" borderId="35" xfId="9" applyNumberFormat="1" applyFont="1" applyFill="1" applyBorder="1" applyAlignment="1">
      <alignment vertical="top" wrapText="1"/>
    </xf>
    <xf numFmtId="49" fontId="3" fillId="2" borderId="30" xfId="9" quotePrefix="1" applyNumberFormat="1" applyFont="1" applyFill="1" applyBorder="1" applyAlignment="1">
      <alignment horizontal="right" vertical="top" wrapText="1"/>
    </xf>
    <xf numFmtId="49" fontId="3" fillId="2" borderId="36" xfId="9" applyNumberFormat="1" applyFont="1" applyFill="1" applyBorder="1" applyAlignment="1">
      <alignment horizontal="right" vertical="top" wrapText="1"/>
    </xf>
    <xf numFmtId="49" fontId="3" fillId="2" borderId="35" xfId="9" applyNumberFormat="1" applyFont="1" applyFill="1" applyBorder="1" applyAlignment="1">
      <alignment horizontal="right" vertical="top" wrapText="1"/>
    </xf>
    <xf numFmtId="49" fontId="3" fillId="2" borderId="1" xfId="9" quotePrefix="1" applyNumberFormat="1" applyFont="1" applyFill="1" applyBorder="1" applyAlignment="1">
      <alignment horizontal="right" vertical="top" wrapText="1"/>
    </xf>
    <xf numFmtId="49" fontId="3" fillId="2" borderId="2" xfId="1" applyNumberFormat="1" applyFont="1" applyFill="1" applyBorder="1" applyAlignment="1">
      <alignment horizontal="right" vertical="top" wrapText="1"/>
    </xf>
    <xf numFmtId="4" fontId="2" fillId="0" borderId="6" xfId="9" applyNumberFormat="1" applyFont="1" applyFill="1" applyBorder="1" applyAlignment="1">
      <alignment horizontal="right" vertical="center"/>
    </xf>
    <xf numFmtId="0" fontId="15" fillId="2" borderId="26" xfId="1" applyFont="1" applyFill="1" applyBorder="1" applyAlignment="1">
      <alignment horizontal="left" vertical="center"/>
    </xf>
    <xf numFmtId="0" fontId="15" fillId="2" borderId="27" xfId="1" applyFont="1" applyFill="1" applyBorder="1" applyAlignment="1">
      <alignment horizontal="left" vertical="center"/>
    </xf>
    <xf numFmtId="0" fontId="15" fillId="2" borderId="26" xfId="1" applyFont="1" applyFill="1" applyBorder="1" applyAlignment="1">
      <alignment horizontal="center" vertical="center"/>
    </xf>
    <xf numFmtId="0" fontId="15" fillId="2" borderId="27" xfId="1" applyFont="1" applyFill="1" applyBorder="1" applyAlignment="1">
      <alignment horizontal="center" vertical="center"/>
    </xf>
    <xf numFmtId="0" fontId="9" fillId="4" borderId="15" xfId="9" applyFont="1" applyFill="1" applyBorder="1" applyAlignment="1">
      <alignment horizontal="center"/>
    </xf>
    <xf numFmtId="0" fontId="10" fillId="4" borderId="28" xfId="9" applyFont="1" applyFill="1" applyBorder="1" applyAlignment="1">
      <alignment horizontal="center"/>
    </xf>
    <xf numFmtId="0" fontId="10" fillId="4" borderId="29" xfId="9" applyFont="1" applyFill="1" applyBorder="1" applyAlignment="1">
      <alignment horizontal="center"/>
    </xf>
    <xf numFmtId="0" fontId="9" fillId="4" borderId="15" xfId="1" applyFont="1" applyFill="1" applyBorder="1" applyAlignment="1">
      <alignment horizontal="center"/>
    </xf>
    <xf numFmtId="0" fontId="0" fillId="4" borderId="28" xfId="1" applyFont="1" applyFill="1" applyBorder="1" applyAlignment="1"/>
    <xf numFmtId="0" fontId="0" fillId="4" borderId="5" xfId="1" applyFont="1" applyFill="1" applyBorder="1" applyAlignment="1"/>
  </cellXfs>
  <cellStyles count="15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</cellStyles>
  <dxfs count="0"/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Nov 11 Dez 11 Jan 12 Feb 12 Mrz 12 Apr 12 Mai 12 Jun 12 Jul 12 Aug 12 Sep 12 Okt 12 Nov 12</c:v>
          </c:tx>
          <c:spPr>
            <a:solidFill>
              <a:srgbClr val="0033CC"/>
            </a:solidFill>
          </c:spPr>
          <c:invertIfNegative val="0"/>
          <c:cat>
            <c:numLit>
              <c:formatCode>mmm\-yy</c:formatCode>
              <c:ptCount val="13"/>
              <c:pt idx="0">
                <c:v>40909</c:v>
              </c:pt>
              <c:pt idx="1">
                <c:v>40940</c:v>
              </c:pt>
              <c:pt idx="2">
                <c:v>40969</c:v>
              </c:pt>
              <c:pt idx="3">
                <c:v>41000</c:v>
              </c:pt>
              <c:pt idx="4">
                <c:v>41030</c:v>
              </c:pt>
              <c:pt idx="5">
                <c:v>41061</c:v>
              </c:pt>
              <c:pt idx="6">
                <c:v>41091</c:v>
              </c:pt>
              <c:pt idx="7">
                <c:v>41122</c:v>
              </c:pt>
              <c:pt idx="8">
                <c:v>41153</c:v>
              </c:pt>
              <c:pt idx="9">
                <c:v>41183</c:v>
              </c:pt>
              <c:pt idx="10">
                <c:v>41214</c:v>
              </c:pt>
              <c:pt idx="11">
                <c:v>41244</c:v>
              </c:pt>
              <c:pt idx="12">
                <c:v>41275</c:v>
              </c:pt>
            </c:numLit>
          </c:cat>
          <c:val>
            <c:numLit>
              <c:formatCode>#,##0.00</c:formatCode>
              <c:ptCount val="13"/>
              <c:pt idx="0">
                <c:v>12640.798545717042</c:v>
              </c:pt>
              <c:pt idx="1">
                <c:v>11634.69296202431</c:v>
              </c:pt>
              <c:pt idx="2">
                <c:v>12395.52863586589</c:v>
              </c:pt>
              <c:pt idx="3">
                <c:v>11709.329033472613</c:v>
              </c:pt>
              <c:pt idx="4">
                <c:v>12107.373791663636</c:v>
              </c:pt>
              <c:pt idx="5">
                <c:v>11318.580189526294</c:v>
              </c:pt>
              <c:pt idx="6">
                <c:v>10618.84060360144</c:v>
              </c:pt>
              <c:pt idx="7">
                <c:v>10750.433762742467</c:v>
              </c:pt>
              <c:pt idx="8">
                <c:v>10267.665873742142</c:v>
              </c:pt>
              <c:pt idx="9">
                <c:v>8499.3472957087561</c:v>
              </c:pt>
              <c:pt idx="10">
                <c:v>8610.9793050000444</c:v>
              </c:pt>
              <c:pt idx="11">
                <c:v>7809.8074955505417</c:v>
              </c:pt>
              <c:pt idx="12">
                <c:v>11891.948400256571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613888"/>
        <c:axId val="123439744"/>
      </c:barChart>
      <c:dateAx>
        <c:axId val="1186138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439744"/>
        <c:crosses val="autoZero"/>
        <c:auto val="1"/>
        <c:lblOffset val="100"/>
        <c:baseTimeUnit val="months"/>
        <c:majorUnit val="1"/>
        <c:minorUnit val="1"/>
      </c:dateAx>
      <c:valAx>
        <c:axId val="123439744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613888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587968"/>
        <c:axId val="131717760"/>
        <c:axId val="0"/>
      </c:bar3DChart>
      <c:catAx>
        <c:axId val="12358796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717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1717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587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062976"/>
        <c:axId val="150994944"/>
        <c:axId val="0"/>
      </c:bar3DChart>
      <c:catAx>
        <c:axId val="1500629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994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994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62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604480"/>
        <c:axId val="195606400"/>
        <c:axId val="0"/>
      </c:bar3DChart>
      <c:catAx>
        <c:axId val="1956044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60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606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604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849280"/>
        <c:axId val="200850816"/>
        <c:axId val="0"/>
      </c:bar3DChart>
      <c:catAx>
        <c:axId val="2008492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50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850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49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073024"/>
        <c:axId val="201074560"/>
        <c:axId val="0"/>
      </c:bar3DChart>
      <c:catAx>
        <c:axId val="20107302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74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074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73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103232"/>
        <c:axId val="201104768"/>
        <c:axId val="0"/>
      </c:bar3DChart>
      <c:catAx>
        <c:axId val="2011032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104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104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103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85725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828"/>
  <sheetViews>
    <sheetView showGridLines="0" tabSelected="1" zoomScaleNormal="100" workbookViewId="0">
      <selection activeCell="H17" sqref="H17"/>
    </sheetView>
  </sheetViews>
  <sheetFormatPr defaultRowHeight="12"/>
  <cols>
    <col min="1" max="1" width="46.7109375" style="13" customWidth="1"/>
    <col min="2" max="2" width="12.7109375" style="13" customWidth="1"/>
    <col min="3" max="3" width="16" style="13" customWidth="1"/>
    <col min="4" max="4" width="6.42578125" style="13" customWidth="1"/>
    <col min="5" max="5" width="46.7109375" style="11" customWidth="1"/>
    <col min="6" max="6" width="11.42578125" style="11" customWidth="1"/>
    <col min="7" max="7" width="12.7109375" style="11" customWidth="1"/>
    <col min="8" max="8" width="14.85546875" style="11" bestFit="1" customWidth="1"/>
    <col min="9" max="16384" width="9.140625" style="11"/>
  </cols>
  <sheetData>
    <row r="1" spans="1:8" ht="32.25" customHeight="1">
      <c r="A1" s="30" t="s">
        <v>544</v>
      </c>
      <c r="B1" s="8"/>
      <c r="C1" s="8"/>
      <c r="D1" s="8"/>
      <c r="E1" s="9"/>
      <c r="F1" s="10"/>
      <c r="G1" s="10"/>
      <c r="H1" s="57"/>
    </row>
    <row r="2" spans="1:8" ht="24.75" customHeight="1">
      <c r="A2" s="12" t="s">
        <v>3100</v>
      </c>
      <c r="B2" s="8"/>
      <c r="C2" s="8"/>
      <c r="D2" s="8"/>
      <c r="E2" s="9"/>
      <c r="F2" s="10"/>
      <c r="G2" s="10"/>
    </row>
    <row r="3" spans="1:8" ht="24.75" customHeight="1">
      <c r="A3" s="8"/>
      <c r="B3" s="8"/>
      <c r="C3" s="8"/>
      <c r="D3" s="8"/>
      <c r="E3" s="9"/>
      <c r="F3" s="10"/>
      <c r="G3" s="10"/>
    </row>
    <row r="4" spans="1:8" ht="24.75" customHeight="1">
      <c r="D4" s="11"/>
    </row>
    <row r="5" spans="1:8" ht="24.75" customHeight="1"/>
    <row r="6" spans="1:8" ht="24.75" customHeight="1">
      <c r="F6" s="14">
        <v>40756</v>
      </c>
      <c r="G6" s="14"/>
      <c r="H6" s="14"/>
    </row>
    <row r="7" spans="1:8">
      <c r="F7" s="11" t="e">
        <v>#N/A</v>
      </c>
    </row>
    <row r="8" spans="1:8">
      <c r="F8" s="11" t="e">
        <v>#N/A</v>
      </c>
    </row>
    <row r="9" spans="1:8">
      <c r="F9" s="11" t="e">
        <v>#N/A</v>
      </c>
    </row>
    <row r="10" spans="1:8">
      <c r="F10" s="11" t="e">
        <v>#N/A</v>
      </c>
    </row>
    <row r="11" spans="1:8">
      <c r="F11" s="11" t="e">
        <v>#N/A</v>
      </c>
    </row>
    <row r="12" spans="1:8">
      <c r="F12" s="11" t="e">
        <v>#N/A</v>
      </c>
    </row>
    <row r="13" spans="1:8">
      <c r="F13" s="11" t="e">
        <v>#N/A</v>
      </c>
    </row>
    <row r="14" spans="1:8">
      <c r="F14" s="11" t="e">
        <v>#N/A</v>
      </c>
    </row>
    <row r="15" spans="1:8">
      <c r="F15" s="11" t="e">
        <v>#N/A</v>
      </c>
    </row>
    <row r="16" spans="1:8">
      <c r="F16" s="11" t="e">
        <v>#N/A</v>
      </c>
    </row>
    <row r="17" spans="1:8">
      <c r="F17" s="11" t="e">
        <v>#N/A</v>
      </c>
    </row>
    <row r="18" spans="1:8">
      <c r="F18" s="11" t="e">
        <v>#N/A</v>
      </c>
    </row>
    <row r="19" spans="1:8">
      <c r="F19" s="11" t="e">
        <v>#N/A</v>
      </c>
    </row>
    <row r="20" spans="1:8">
      <c r="F20" s="11" t="e">
        <v>#N/A</v>
      </c>
    </row>
    <row r="21" spans="1:8">
      <c r="F21" s="11" t="e">
        <v>#N/A</v>
      </c>
    </row>
    <row r="22" spans="1:8">
      <c r="F22" s="11" t="e">
        <v>#N/A</v>
      </c>
    </row>
    <row r="23" spans="1:8">
      <c r="F23" s="11" t="e">
        <v>#N/A</v>
      </c>
    </row>
    <row r="24" spans="1:8">
      <c r="F24" s="11" t="e">
        <v>#N/A</v>
      </c>
    </row>
    <row r="25" spans="1:8">
      <c r="F25" s="11" t="e">
        <v>#N/A</v>
      </c>
    </row>
    <row r="26" spans="1:8">
      <c r="F26" s="11" t="e">
        <v>#N/A</v>
      </c>
    </row>
    <row r="27" spans="1:8" ht="12.75" thickBot="1"/>
    <row r="28" spans="1:8" ht="12.75" customHeight="1">
      <c r="A28" s="171" t="s">
        <v>1188</v>
      </c>
      <c r="B28" s="49"/>
      <c r="C28" s="52" t="s">
        <v>1185</v>
      </c>
      <c r="D28" s="7"/>
      <c r="E28" s="171" t="s">
        <v>1191</v>
      </c>
      <c r="F28" s="58"/>
      <c r="G28" s="59" t="s">
        <v>1942</v>
      </c>
      <c r="H28" s="14"/>
    </row>
    <row r="29" spans="1:8" ht="12.75" customHeight="1" thickBot="1">
      <c r="A29" s="172"/>
      <c r="B29" s="50"/>
      <c r="C29" s="51" t="s">
        <v>1184</v>
      </c>
      <c r="D29" s="7"/>
      <c r="E29" s="172"/>
      <c r="F29" s="60"/>
      <c r="G29" s="61" t="s">
        <v>1943</v>
      </c>
      <c r="H29" s="14"/>
    </row>
    <row r="30" spans="1:8" ht="17.25" customHeight="1">
      <c r="A30" s="54" t="s">
        <v>1092</v>
      </c>
      <c r="B30" s="20" t="s">
        <v>1093</v>
      </c>
      <c r="C30" s="62">
        <v>3.3276818181818202</v>
      </c>
      <c r="D30"/>
      <c r="E30" s="54" t="s">
        <v>1092</v>
      </c>
      <c r="F30" s="20" t="s">
        <v>1093</v>
      </c>
      <c r="G30" s="62">
        <v>946.92982116899998</v>
      </c>
    </row>
    <row r="31" spans="1:8" ht="17.25" customHeight="1">
      <c r="A31" s="55" t="s">
        <v>960</v>
      </c>
      <c r="B31" s="21" t="s">
        <v>961</v>
      </c>
      <c r="C31" s="62">
        <v>4.6792727272727301</v>
      </c>
      <c r="D31"/>
      <c r="E31" s="55" t="s">
        <v>1613</v>
      </c>
      <c r="F31" s="21" t="s">
        <v>1102</v>
      </c>
      <c r="G31" s="62">
        <v>684.42076695399999</v>
      </c>
    </row>
    <row r="32" spans="1:8" ht="17.25" customHeight="1">
      <c r="A32" s="55" t="s">
        <v>1578</v>
      </c>
      <c r="B32" s="23" t="s">
        <v>1101</v>
      </c>
      <c r="C32" s="62">
        <v>4.7538181818181799</v>
      </c>
      <c r="D32"/>
      <c r="E32" s="55" t="s">
        <v>312</v>
      </c>
      <c r="F32" s="23" t="s">
        <v>313</v>
      </c>
      <c r="G32" s="62">
        <v>235.335651746</v>
      </c>
    </row>
    <row r="33" spans="1:8" ht="17.25" customHeight="1">
      <c r="A33" s="55" t="s">
        <v>2093</v>
      </c>
      <c r="B33" s="21" t="s">
        <v>661</v>
      </c>
      <c r="C33" s="62">
        <v>5.2105454545454499</v>
      </c>
      <c r="D33"/>
      <c r="E33" s="55" t="s">
        <v>1638</v>
      </c>
      <c r="F33" s="21" t="s">
        <v>1119</v>
      </c>
      <c r="G33" s="62">
        <v>221.717346711</v>
      </c>
    </row>
    <row r="34" spans="1:8" ht="17.25" customHeight="1">
      <c r="A34" s="55" t="s">
        <v>1115</v>
      </c>
      <c r="B34" s="21" t="s">
        <v>1116</v>
      </c>
      <c r="C34" s="62">
        <v>7.35572727272727</v>
      </c>
      <c r="D34"/>
      <c r="E34" s="55" t="s">
        <v>960</v>
      </c>
      <c r="F34" s="21" t="s">
        <v>961</v>
      </c>
      <c r="G34" s="62">
        <v>201.95812724799998</v>
      </c>
    </row>
    <row r="35" spans="1:8" ht="17.25" customHeight="1">
      <c r="A35" s="55" t="s">
        <v>214</v>
      </c>
      <c r="B35" s="21" t="s">
        <v>355</v>
      </c>
      <c r="C35" s="62">
        <v>7.6971363636363597</v>
      </c>
      <c r="D35"/>
      <c r="E35" s="55" t="s">
        <v>1615</v>
      </c>
      <c r="F35" s="21" t="s">
        <v>1103</v>
      </c>
      <c r="G35" s="62">
        <v>192.52575248100001</v>
      </c>
    </row>
    <row r="36" spans="1:8" ht="17.25" customHeight="1">
      <c r="A36" s="55" t="s">
        <v>709</v>
      </c>
      <c r="B36" s="21" t="s">
        <v>445</v>
      </c>
      <c r="C36" s="62">
        <v>7.8889545454545402</v>
      </c>
      <c r="D36"/>
      <c r="E36" s="55" t="s">
        <v>1386</v>
      </c>
      <c r="F36" s="21" t="s">
        <v>1387</v>
      </c>
      <c r="G36" s="62">
        <v>171.469422807</v>
      </c>
    </row>
    <row r="37" spans="1:8" ht="17.25" customHeight="1">
      <c r="A37" s="55" t="s">
        <v>1707</v>
      </c>
      <c r="B37" s="21" t="s">
        <v>1708</v>
      </c>
      <c r="C37" s="62">
        <v>7.9292727272727301</v>
      </c>
      <c r="D37"/>
      <c r="E37" s="55" t="s">
        <v>1707</v>
      </c>
      <c r="F37" s="21" t="s">
        <v>1708</v>
      </c>
      <c r="G37" s="62">
        <v>156.70128767199998</v>
      </c>
    </row>
    <row r="38" spans="1:8" ht="17.25" customHeight="1">
      <c r="A38" s="55" t="s">
        <v>320</v>
      </c>
      <c r="B38" s="17" t="s">
        <v>321</v>
      </c>
      <c r="C38" s="62">
        <v>7.98018181818182</v>
      </c>
      <c r="D38"/>
      <c r="E38" s="55" t="s">
        <v>2093</v>
      </c>
      <c r="F38" s="17" t="s">
        <v>661</v>
      </c>
      <c r="G38" s="62">
        <v>144.15395970699998</v>
      </c>
    </row>
    <row r="39" spans="1:8" ht="17.25" customHeight="1" thickBot="1">
      <c r="A39" s="25" t="s">
        <v>446</v>
      </c>
      <c r="B39" s="24" t="s">
        <v>447</v>
      </c>
      <c r="C39" s="63">
        <v>7.9923636363636401</v>
      </c>
      <c r="D39"/>
      <c r="E39" s="25" t="s">
        <v>2132</v>
      </c>
      <c r="F39" s="24" t="s">
        <v>1044</v>
      </c>
      <c r="G39" s="63">
        <v>135.44340400799999</v>
      </c>
    </row>
    <row r="40" spans="1:8">
      <c r="A40" s="11"/>
      <c r="B40" s="11"/>
      <c r="C40" s="11"/>
    </row>
    <row r="41" spans="1:8" ht="12.75" thickBot="1"/>
    <row r="42" spans="1:8" ht="12.75" customHeight="1">
      <c r="A42" s="173" t="s">
        <v>1189</v>
      </c>
      <c r="B42" s="49"/>
      <c r="C42" s="52" t="s">
        <v>1185</v>
      </c>
      <c r="D42" s="7"/>
      <c r="E42" s="173" t="s">
        <v>1190</v>
      </c>
      <c r="F42" s="58"/>
      <c r="G42" s="59" t="s">
        <v>1942</v>
      </c>
      <c r="H42" s="14"/>
    </row>
    <row r="43" spans="1:8" ht="12.75" customHeight="1" thickBot="1">
      <c r="A43" s="174"/>
      <c r="B43" s="50"/>
      <c r="C43" s="51" t="s">
        <v>1184</v>
      </c>
      <c r="D43" s="7"/>
      <c r="E43" s="174"/>
      <c r="F43" s="60"/>
      <c r="G43" s="61" t="s">
        <v>1943</v>
      </c>
      <c r="H43" s="14"/>
    </row>
    <row r="44" spans="1:8" ht="17.25" customHeight="1">
      <c r="A44" s="54" t="s">
        <v>2069</v>
      </c>
      <c r="B44" s="20" t="s">
        <v>208</v>
      </c>
      <c r="C44" s="62">
        <v>0.34727272727272701</v>
      </c>
      <c r="E44" s="54" t="s">
        <v>1608</v>
      </c>
      <c r="F44" s="20" t="s">
        <v>1609</v>
      </c>
      <c r="G44" s="62">
        <v>158.38178112200001</v>
      </c>
    </row>
    <row r="45" spans="1:8" ht="17.25" customHeight="1">
      <c r="A45" s="55" t="s">
        <v>2603</v>
      </c>
      <c r="B45" s="21" t="s">
        <v>2604</v>
      </c>
      <c r="C45" s="62">
        <v>2.49063636363636</v>
      </c>
      <c r="E45" s="55" t="s">
        <v>891</v>
      </c>
      <c r="F45" s="21" t="s">
        <v>101</v>
      </c>
      <c r="G45" s="62">
        <v>111.01984561</v>
      </c>
    </row>
    <row r="46" spans="1:8" ht="17.25" customHeight="1">
      <c r="A46" s="55" t="s">
        <v>2516</v>
      </c>
      <c r="B46" s="23" t="s">
        <v>2517</v>
      </c>
      <c r="C46" s="62">
        <v>2.6083636363636402</v>
      </c>
      <c r="E46" s="55" t="s">
        <v>1637</v>
      </c>
      <c r="F46" s="23" t="s">
        <v>685</v>
      </c>
      <c r="G46" s="62">
        <v>91.314318323999998</v>
      </c>
    </row>
    <row r="47" spans="1:8" ht="17.25" customHeight="1">
      <c r="A47" s="55" t="s">
        <v>1602</v>
      </c>
      <c r="B47" s="21" t="s">
        <v>1603</v>
      </c>
      <c r="C47" s="62">
        <v>2.9904545454545501</v>
      </c>
      <c r="E47" s="55" t="s">
        <v>2069</v>
      </c>
      <c r="F47" s="21" t="s">
        <v>208</v>
      </c>
      <c r="G47" s="62">
        <v>76.510969779999996</v>
      </c>
    </row>
    <row r="48" spans="1:8" ht="17.25" customHeight="1">
      <c r="A48" s="55" t="s">
        <v>1606</v>
      </c>
      <c r="B48" s="21" t="s">
        <v>1607</v>
      </c>
      <c r="C48" s="62">
        <v>3.1852272727272699</v>
      </c>
      <c r="E48" s="55" t="s">
        <v>774</v>
      </c>
      <c r="F48" s="21" t="s">
        <v>297</v>
      </c>
      <c r="G48" s="62">
        <v>68.716700877000008</v>
      </c>
    </row>
    <row r="49" spans="1:8" ht="17.25" customHeight="1">
      <c r="A49" s="55" t="s">
        <v>1600</v>
      </c>
      <c r="B49" s="21" t="s">
        <v>1601</v>
      </c>
      <c r="C49" s="62">
        <v>3.18827272727273</v>
      </c>
      <c r="E49" s="55" t="s">
        <v>1602</v>
      </c>
      <c r="F49" s="21" t="s">
        <v>1603</v>
      </c>
      <c r="G49" s="62">
        <v>67.010726759000008</v>
      </c>
    </row>
    <row r="50" spans="1:8" ht="17.25" customHeight="1">
      <c r="A50" s="55" t="s">
        <v>1608</v>
      </c>
      <c r="B50" s="21" t="s">
        <v>1609</v>
      </c>
      <c r="C50" s="62">
        <v>3.2106363636363602</v>
      </c>
      <c r="E50" s="55" t="s">
        <v>1678</v>
      </c>
      <c r="F50" s="21" t="s">
        <v>704</v>
      </c>
      <c r="G50" s="62">
        <v>57.992806141000003</v>
      </c>
    </row>
    <row r="51" spans="1:8" ht="17.25" customHeight="1">
      <c r="A51" s="55" t="s">
        <v>751</v>
      </c>
      <c r="B51" s="21" t="s">
        <v>752</v>
      </c>
      <c r="C51" s="62">
        <v>3.25545454545454</v>
      </c>
      <c r="D51" s="11"/>
      <c r="E51" s="55" t="s">
        <v>2135</v>
      </c>
      <c r="F51" s="21" t="s">
        <v>452</v>
      </c>
      <c r="G51" s="62">
        <v>56.017089432999995</v>
      </c>
    </row>
    <row r="52" spans="1:8" ht="17.25" customHeight="1">
      <c r="A52" s="55" t="s">
        <v>2135</v>
      </c>
      <c r="B52" s="17" t="s">
        <v>452</v>
      </c>
      <c r="C52" s="62">
        <v>3.2807272727272698</v>
      </c>
      <c r="D52" s="11"/>
      <c r="E52" s="55" t="s">
        <v>1606</v>
      </c>
      <c r="F52" s="17" t="s">
        <v>1607</v>
      </c>
      <c r="G52" s="62">
        <v>54.846612135999997</v>
      </c>
    </row>
    <row r="53" spans="1:8" ht="17.25" customHeight="1" thickBot="1">
      <c r="A53" s="25" t="s">
        <v>2601</v>
      </c>
      <c r="B53" s="24" t="s">
        <v>2602</v>
      </c>
      <c r="C53" s="63">
        <v>3.5298636363636402</v>
      </c>
      <c r="D53" s="11"/>
      <c r="E53" s="25" t="s">
        <v>1600</v>
      </c>
      <c r="F53" s="24" t="s">
        <v>1601</v>
      </c>
      <c r="G53" s="63">
        <v>53.924203405</v>
      </c>
    </row>
    <row r="54" spans="1:8" ht="17.25" customHeight="1" thickBot="1">
      <c r="A54" s="26"/>
      <c r="B54" s="27"/>
      <c r="C54" s="28"/>
      <c r="D54" s="11"/>
      <c r="E54" s="26"/>
      <c r="G54" s="29"/>
    </row>
    <row r="55" spans="1:8" ht="12.75" customHeight="1">
      <c r="A55" s="171" t="s">
        <v>1186</v>
      </c>
      <c r="B55" s="49"/>
      <c r="C55" s="52" t="s">
        <v>1185</v>
      </c>
      <c r="D55" s="48"/>
      <c r="E55" s="171" t="s">
        <v>1187</v>
      </c>
      <c r="F55" s="58"/>
      <c r="G55" s="59" t="s">
        <v>1942</v>
      </c>
      <c r="H55" s="14"/>
    </row>
    <row r="56" spans="1:8" ht="12.75" customHeight="1" thickBot="1">
      <c r="A56" s="172"/>
      <c r="B56" s="50"/>
      <c r="C56" s="51" t="s">
        <v>1184</v>
      </c>
      <c r="D56" s="48"/>
      <c r="E56" s="172"/>
      <c r="F56" s="60"/>
      <c r="G56" s="61" t="s">
        <v>1943</v>
      </c>
      <c r="H56" s="14"/>
    </row>
    <row r="57" spans="1:8" ht="17.25" customHeight="1">
      <c r="A57" s="54" t="s">
        <v>2065</v>
      </c>
      <c r="B57" s="21" t="s">
        <v>178</v>
      </c>
      <c r="C57" s="53">
        <v>15.094045454545499</v>
      </c>
      <c r="E57" s="54" t="s">
        <v>2065</v>
      </c>
      <c r="F57" s="21" t="s">
        <v>178</v>
      </c>
      <c r="G57" s="53">
        <v>59.097864031999997</v>
      </c>
    </row>
    <row r="58" spans="1:8" ht="17.25" customHeight="1">
      <c r="A58" s="55" t="s">
        <v>1884</v>
      </c>
      <c r="B58" s="21" t="s">
        <v>980</v>
      </c>
      <c r="C58" s="53">
        <v>15.899818181818199</v>
      </c>
      <c r="E58" s="55" t="s">
        <v>906</v>
      </c>
      <c r="F58" s="21" t="s">
        <v>1599</v>
      </c>
      <c r="G58" s="53">
        <v>30.249591590000001</v>
      </c>
    </row>
    <row r="59" spans="1:8" ht="17.25" customHeight="1">
      <c r="A59" s="55" t="s">
        <v>906</v>
      </c>
      <c r="B59" s="21" t="s">
        <v>1599</v>
      </c>
      <c r="C59" s="53">
        <v>16.1369545454545</v>
      </c>
      <c r="D59" s="11"/>
      <c r="E59" s="55" t="s">
        <v>1884</v>
      </c>
      <c r="F59" s="21" t="s">
        <v>980</v>
      </c>
      <c r="G59" s="53">
        <v>15.68937335</v>
      </c>
    </row>
    <row r="60" spans="1:8" ht="17.25" customHeight="1">
      <c r="A60" s="55" t="s">
        <v>1766</v>
      </c>
      <c r="B60" s="17" t="s">
        <v>981</v>
      </c>
      <c r="C60" s="53">
        <v>23.0715454545455</v>
      </c>
      <c r="D60" s="11"/>
      <c r="E60" s="55" t="s">
        <v>343</v>
      </c>
      <c r="F60" s="17" t="s">
        <v>671</v>
      </c>
      <c r="G60" s="53">
        <v>13.151937439999999</v>
      </c>
    </row>
    <row r="61" spans="1:8" ht="17.25" customHeight="1" thickBot="1">
      <c r="A61" s="25" t="s">
        <v>875</v>
      </c>
      <c r="B61" s="24" t="s">
        <v>117</v>
      </c>
      <c r="C61" s="63">
        <v>27.781818181818199</v>
      </c>
      <c r="D61" s="11"/>
      <c r="E61" s="25" t="s">
        <v>875</v>
      </c>
      <c r="F61" s="24" t="s">
        <v>117</v>
      </c>
      <c r="G61" s="63">
        <v>7.317708573</v>
      </c>
    </row>
    <row r="63" spans="1:8">
      <c r="A63" s="13" t="s">
        <v>2372</v>
      </c>
    </row>
    <row r="65" spans="1:1">
      <c r="A65" s="19" t="s">
        <v>118</v>
      </c>
    </row>
    <row r="861" spans="1:5">
      <c r="A861" s="13" t="s">
        <v>1888</v>
      </c>
      <c r="B861" s="13" t="s">
        <v>1889</v>
      </c>
      <c r="C861" s="13" t="s">
        <v>1542</v>
      </c>
      <c r="D861" s="13" t="s">
        <v>398</v>
      </c>
      <c r="E861" s="11" t="s">
        <v>1866</v>
      </c>
    </row>
    <row r="862" spans="1:5">
      <c r="A862" s="13" t="s">
        <v>1872</v>
      </c>
      <c r="B862" s="13" t="s">
        <v>1873</v>
      </c>
      <c r="C862" s="13" t="s">
        <v>1178</v>
      </c>
      <c r="D862" s="13" t="s">
        <v>398</v>
      </c>
      <c r="E862" s="11" t="s">
        <v>1866</v>
      </c>
    </row>
    <row r="863" spans="1:5">
      <c r="A863" s="13" t="s">
        <v>1932</v>
      </c>
      <c r="B863" s="13" t="s">
        <v>1922</v>
      </c>
      <c r="C863" s="13" t="s">
        <v>1765</v>
      </c>
      <c r="D863" s="13" t="s">
        <v>399</v>
      </c>
      <c r="E863" s="11" t="s">
        <v>400</v>
      </c>
    </row>
    <row r="864" spans="1:5">
      <c r="A864" s="13" t="s">
        <v>1933</v>
      </c>
      <c r="B864" s="13" t="s">
        <v>1923</v>
      </c>
      <c r="C864" s="13" t="s">
        <v>1765</v>
      </c>
      <c r="D864" s="13" t="s">
        <v>399</v>
      </c>
      <c r="E864" s="11" t="s">
        <v>400</v>
      </c>
    </row>
    <row r="865" spans="1:5">
      <c r="A865" s="13" t="s">
        <v>1934</v>
      </c>
      <c r="B865" s="13" t="s">
        <v>1924</v>
      </c>
      <c r="C865" s="13" t="s">
        <v>1765</v>
      </c>
      <c r="D865" s="13" t="s">
        <v>399</v>
      </c>
      <c r="E865" s="11" t="s">
        <v>400</v>
      </c>
    </row>
    <row r="866" spans="1:5">
      <c r="A866" s="13" t="s">
        <v>1935</v>
      </c>
      <c r="B866" s="13" t="s">
        <v>1925</v>
      </c>
      <c r="C866" s="13" t="s">
        <v>1765</v>
      </c>
      <c r="D866" s="13" t="s">
        <v>399</v>
      </c>
      <c r="E866" s="11" t="s">
        <v>400</v>
      </c>
    </row>
    <row r="867" spans="1:5">
      <c r="A867" s="13" t="s">
        <v>1936</v>
      </c>
      <c r="B867" s="13" t="s">
        <v>1926</v>
      </c>
      <c r="C867" s="13" t="s">
        <v>1765</v>
      </c>
      <c r="D867" s="13" t="s">
        <v>399</v>
      </c>
      <c r="E867" s="11" t="s">
        <v>400</v>
      </c>
    </row>
    <row r="868" spans="1:5">
      <c r="A868" s="13" t="s">
        <v>1937</v>
      </c>
      <c r="B868" s="13" t="s">
        <v>1927</v>
      </c>
      <c r="C868" s="13" t="s">
        <v>1765</v>
      </c>
      <c r="D868" s="13" t="s">
        <v>399</v>
      </c>
      <c r="E868" s="11" t="s">
        <v>400</v>
      </c>
    </row>
    <row r="869" spans="1:5">
      <c r="A869" s="13" t="s">
        <v>1938</v>
      </c>
      <c r="B869" s="13" t="s">
        <v>1928</v>
      </c>
      <c r="C869" s="13" t="s">
        <v>1765</v>
      </c>
      <c r="D869" s="13" t="s">
        <v>399</v>
      </c>
      <c r="E869" s="11" t="s">
        <v>400</v>
      </c>
    </row>
    <row r="870" spans="1:5">
      <c r="A870" s="13" t="s">
        <v>1939</v>
      </c>
      <c r="B870" s="13" t="s">
        <v>1929</v>
      </c>
      <c r="C870" s="13" t="s">
        <v>1765</v>
      </c>
      <c r="D870" s="13" t="s">
        <v>399</v>
      </c>
      <c r="E870" s="11" t="s">
        <v>400</v>
      </c>
    </row>
    <row r="871" spans="1:5">
      <c r="A871" s="13" t="s">
        <v>1940</v>
      </c>
      <c r="B871" s="13" t="s">
        <v>1930</v>
      </c>
      <c r="C871" s="13" t="s">
        <v>1765</v>
      </c>
      <c r="D871" s="13" t="s">
        <v>399</v>
      </c>
      <c r="E871" s="11" t="s">
        <v>400</v>
      </c>
    </row>
    <row r="872" spans="1:5">
      <c r="A872" s="13" t="s">
        <v>1941</v>
      </c>
      <c r="B872" s="13" t="s">
        <v>1931</v>
      </c>
      <c r="C872" s="13" t="s">
        <v>1765</v>
      </c>
      <c r="D872" s="13" t="s">
        <v>399</v>
      </c>
      <c r="E872" s="11" t="s">
        <v>400</v>
      </c>
    </row>
    <row r="914" spans="4:4">
      <c r="D914" s="13" t="s">
        <v>501</v>
      </c>
    </row>
    <row r="992" spans="4:4">
      <c r="D992" s="13" t="s">
        <v>501</v>
      </c>
    </row>
    <row r="1128" spans="4:4">
      <c r="D1128" s="13" t="s">
        <v>501</v>
      </c>
    </row>
    <row r="1180" spans="4:4">
      <c r="D1180" s="13" t="s">
        <v>501</v>
      </c>
    </row>
    <row r="1791" spans="4:4">
      <c r="D1791" s="13" t="s">
        <v>501</v>
      </c>
    </row>
    <row r="1802" spans="4:4">
      <c r="D1802" s="13" t="s">
        <v>501</v>
      </c>
    </row>
    <row r="1805" spans="4:4">
      <c r="D1805" s="13" t="s">
        <v>501</v>
      </c>
    </row>
    <row r="1816" spans="4:4">
      <c r="D1816" s="13" t="s">
        <v>501</v>
      </c>
    </row>
    <row r="1828" spans="4:4">
      <c r="D1828" s="13" t="s">
        <v>501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J1058"/>
  <sheetViews>
    <sheetView showGridLines="0" zoomScaleNormal="100" workbookViewId="0">
      <pane ySplit="6" topLeftCell="A7" activePane="bottomLeft" state="frozen"/>
      <selection activeCell="H17" sqref="H17"/>
      <selection pane="bottomLeft" activeCell="H17" sqref="H17"/>
    </sheetView>
  </sheetViews>
  <sheetFormatPr defaultRowHeight="12"/>
  <cols>
    <col min="1" max="1" width="56.42578125" style="82" customWidth="1"/>
    <col min="2" max="2" width="13.5703125" style="82" customWidth="1"/>
    <col min="3" max="3" width="15" style="82" bestFit="1" customWidth="1"/>
    <col min="4" max="4" width="14.42578125" style="82" bestFit="1" customWidth="1"/>
    <col min="5" max="5" width="13.85546875" style="82" customWidth="1"/>
    <col min="6" max="9" width="11.42578125" style="82" customWidth="1"/>
    <col min="10" max="11" width="11.42578125" style="83" customWidth="1"/>
    <col min="12" max="12" width="14.85546875" style="83" bestFit="1" customWidth="1"/>
    <col min="13" max="16384" width="9.140625" style="83"/>
  </cols>
  <sheetData>
    <row r="1" spans="1:11" ht="20.25">
      <c r="A1" s="81" t="s">
        <v>544</v>
      </c>
    </row>
    <row r="2" spans="1:11" ht="15.75" customHeight="1">
      <c r="A2" s="84" t="s">
        <v>3100</v>
      </c>
      <c r="F2" s="57"/>
      <c r="G2" s="57"/>
      <c r="H2" s="57"/>
    </row>
    <row r="4" spans="1:11">
      <c r="A4" s="83"/>
      <c r="B4" s="83"/>
      <c r="C4" s="83"/>
      <c r="D4" s="83"/>
      <c r="E4" s="83"/>
      <c r="F4" s="83"/>
      <c r="G4" s="83"/>
      <c r="H4" s="83"/>
      <c r="I4" s="83"/>
    </row>
    <row r="5" spans="1:11" s="82" customFormat="1" ht="30.75" customHeight="1">
      <c r="A5" s="85" t="s">
        <v>715</v>
      </c>
      <c r="B5" s="85" t="s">
        <v>171</v>
      </c>
      <c r="C5" s="85" t="s">
        <v>1563</v>
      </c>
      <c r="D5" s="85" t="s">
        <v>397</v>
      </c>
      <c r="E5" s="160" t="s">
        <v>2900</v>
      </c>
      <c r="F5" s="85" t="s">
        <v>1167</v>
      </c>
      <c r="G5" s="85"/>
      <c r="H5" s="85"/>
      <c r="I5" s="85"/>
      <c r="J5" s="85" t="s">
        <v>541</v>
      </c>
      <c r="K5" s="85" t="s">
        <v>347</v>
      </c>
    </row>
    <row r="6" spans="1:11" ht="22.5">
      <c r="A6" s="118"/>
      <c r="B6" s="118"/>
      <c r="C6" s="118"/>
      <c r="D6" s="118"/>
      <c r="E6" s="161"/>
      <c r="F6" s="119" t="s">
        <v>3099</v>
      </c>
      <c r="G6" s="119" t="s">
        <v>3010</v>
      </c>
      <c r="H6" s="120" t="s">
        <v>166</v>
      </c>
      <c r="I6" s="121" t="s">
        <v>167</v>
      </c>
      <c r="J6" s="122" t="s">
        <v>542</v>
      </c>
      <c r="K6" s="122" t="s">
        <v>1582</v>
      </c>
    </row>
    <row r="7" spans="1:11">
      <c r="A7" s="90" t="s">
        <v>1092</v>
      </c>
      <c r="B7" s="90" t="s">
        <v>1093</v>
      </c>
      <c r="C7" s="90" t="s">
        <v>1541</v>
      </c>
      <c r="D7" s="90" t="s">
        <v>399</v>
      </c>
      <c r="E7" s="90" t="s">
        <v>1866</v>
      </c>
      <c r="F7" s="109">
        <v>946.92982116899998</v>
      </c>
      <c r="G7" s="109">
        <v>839.4632044</v>
      </c>
      <c r="H7" s="110">
        <f t="shared" ref="H7:H70" si="0">IF(ISERROR(F7/G7-1),"",IF((F7/G7-1)&gt;10000%,"",F7/G7-1))</f>
        <v>0.12801825762668284</v>
      </c>
      <c r="I7" s="91">
        <f t="shared" ref="I7:I70" si="1">F7/$F$1035</f>
        <v>7.9627811128794496E-2</v>
      </c>
      <c r="J7" s="92">
        <v>13740.075999999999</v>
      </c>
      <c r="K7" s="92">
        <v>3.3276818181818202</v>
      </c>
    </row>
    <row r="8" spans="1:11">
      <c r="A8" s="90" t="s">
        <v>1613</v>
      </c>
      <c r="B8" s="90" t="s">
        <v>1102</v>
      </c>
      <c r="C8" s="90" t="s">
        <v>1541</v>
      </c>
      <c r="D8" s="90" t="s">
        <v>399</v>
      </c>
      <c r="E8" s="90" t="s">
        <v>400</v>
      </c>
      <c r="F8" s="109">
        <v>684.42076695399999</v>
      </c>
      <c r="G8" s="109">
        <v>431.87547622000005</v>
      </c>
      <c r="H8" s="110">
        <f t="shared" si="0"/>
        <v>0.58476413836786545</v>
      </c>
      <c r="I8" s="91">
        <f t="shared" si="1"/>
        <v>5.7553291009842723E-2</v>
      </c>
      <c r="J8" s="92">
        <v>4000.5780000000004</v>
      </c>
      <c r="K8" s="92">
        <v>4.8478636363636403</v>
      </c>
    </row>
    <row r="9" spans="1:11">
      <c r="A9" s="90" t="s">
        <v>1578</v>
      </c>
      <c r="B9" s="90" t="s">
        <v>1101</v>
      </c>
      <c r="C9" s="90" t="s">
        <v>1541</v>
      </c>
      <c r="D9" s="90" t="s">
        <v>399</v>
      </c>
      <c r="E9" s="90" t="s">
        <v>400</v>
      </c>
      <c r="F9" s="109">
        <v>562.91614902000003</v>
      </c>
      <c r="G9" s="109">
        <v>241.39173560100002</v>
      </c>
      <c r="H9" s="110">
        <f t="shared" si="0"/>
        <v>1.3319611486221405</v>
      </c>
      <c r="I9" s="91">
        <f t="shared" si="1"/>
        <v>4.7335905780406438E-2</v>
      </c>
      <c r="J9" s="92">
        <v>4886.1933959200005</v>
      </c>
      <c r="K9" s="92">
        <v>4.7538181818181799</v>
      </c>
    </row>
    <row r="10" spans="1:11">
      <c r="A10" s="90" t="s">
        <v>674</v>
      </c>
      <c r="B10" s="90" t="s">
        <v>675</v>
      </c>
      <c r="C10" s="90" t="s">
        <v>1539</v>
      </c>
      <c r="D10" s="90" t="s">
        <v>399</v>
      </c>
      <c r="E10" s="90" t="s">
        <v>1866</v>
      </c>
      <c r="F10" s="109">
        <v>441.59405297000001</v>
      </c>
      <c r="G10" s="109">
        <v>229.37586196300001</v>
      </c>
      <c r="H10" s="110">
        <f t="shared" si="0"/>
        <v>0.92519844586451017</v>
      </c>
      <c r="I10" s="91">
        <f t="shared" si="1"/>
        <v>3.713386890919175E-2</v>
      </c>
      <c r="J10" s="92">
        <v>743.32412736000003</v>
      </c>
      <c r="K10" s="92">
        <v>3.77268181818182</v>
      </c>
    </row>
    <row r="11" spans="1:11">
      <c r="A11" s="90" t="s">
        <v>176</v>
      </c>
      <c r="B11" s="90" t="s">
        <v>177</v>
      </c>
      <c r="C11" s="90" t="s">
        <v>1178</v>
      </c>
      <c r="D11" s="90" t="s">
        <v>398</v>
      </c>
      <c r="E11" s="90" t="s">
        <v>1866</v>
      </c>
      <c r="F11" s="109">
        <v>268.24541512500002</v>
      </c>
      <c r="G11" s="109">
        <v>245.999915996</v>
      </c>
      <c r="H11" s="110">
        <f t="shared" si="0"/>
        <v>9.042888912759528E-2</v>
      </c>
      <c r="I11" s="91">
        <f t="shared" si="1"/>
        <v>2.2556893630585599E-2</v>
      </c>
      <c r="J11" s="92">
        <v>6802.3139323831992</v>
      </c>
      <c r="K11" s="92">
        <v>4.1028636363636402</v>
      </c>
    </row>
    <row r="12" spans="1:11">
      <c r="A12" s="90" t="s">
        <v>312</v>
      </c>
      <c r="B12" s="90" t="s">
        <v>313</v>
      </c>
      <c r="C12" s="90" t="s">
        <v>1178</v>
      </c>
      <c r="D12" s="90" t="s">
        <v>398</v>
      </c>
      <c r="E12" s="90" t="s">
        <v>1866</v>
      </c>
      <c r="F12" s="109">
        <v>235.335651746</v>
      </c>
      <c r="G12" s="109">
        <v>112.862422228</v>
      </c>
      <c r="H12" s="110">
        <f t="shared" si="0"/>
        <v>1.0851550684477127</v>
      </c>
      <c r="I12" s="91">
        <f t="shared" si="1"/>
        <v>1.9789494860314279E-2</v>
      </c>
      <c r="J12" s="92">
        <v>2824.4143558813116</v>
      </c>
      <c r="K12" s="92">
        <v>9.4548181818181796</v>
      </c>
    </row>
    <row r="13" spans="1:11">
      <c r="A13" s="90" t="s">
        <v>1638</v>
      </c>
      <c r="B13" s="90" t="s">
        <v>1119</v>
      </c>
      <c r="C13" s="90" t="s">
        <v>1541</v>
      </c>
      <c r="D13" s="90" t="s">
        <v>399</v>
      </c>
      <c r="E13" s="90" t="s">
        <v>400</v>
      </c>
      <c r="F13" s="109">
        <v>221.717346711</v>
      </c>
      <c r="G13" s="109">
        <v>99.954718741999997</v>
      </c>
      <c r="H13" s="110">
        <f t="shared" si="0"/>
        <v>1.2181778859614414</v>
      </c>
      <c r="I13" s="91">
        <f t="shared" si="1"/>
        <v>1.8644324651309153E-2</v>
      </c>
      <c r="J13" s="92">
        <v>2036.2445</v>
      </c>
      <c r="K13" s="92">
        <v>9.9770454545454506</v>
      </c>
    </row>
    <row r="14" spans="1:11">
      <c r="A14" s="90" t="s">
        <v>1663</v>
      </c>
      <c r="B14" s="90" t="s">
        <v>676</v>
      </c>
      <c r="C14" s="90" t="s">
        <v>1539</v>
      </c>
      <c r="D14" s="90" t="s">
        <v>399</v>
      </c>
      <c r="E14" s="90" t="s">
        <v>400</v>
      </c>
      <c r="F14" s="109">
        <v>209.87559749399998</v>
      </c>
      <c r="G14" s="109">
        <v>96.100576098000005</v>
      </c>
      <c r="H14" s="110">
        <f t="shared" si="0"/>
        <v>1.1839161222090508</v>
      </c>
      <c r="I14" s="91">
        <f t="shared" si="1"/>
        <v>1.7648545926205995E-2</v>
      </c>
      <c r="J14" s="92">
        <v>694.55993619000003</v>
      </c>
      <c r="K14" s="92">
        <v>5.6748181818181802</v>
      </c>
    </row>
    <row r="15" spans="1:11">
      <c r="A15" s="90" t="s">
        <v>960</v>
      </c>
      <c r="B15" s="90" t="s">
        <v>961</v>
      </c>
      <c r="C15" s="90" t="s">
        <v>1541</v>
      </c>
      <c r="D15" s="90" t="s">
        <v>399</v>
      </c>
      <c r="E15" s="90" t="s">
        <v>400</v>
      </c>
      <c r="F15" s="109">
        <v>201.95812724799998</v>
      </c>
      <c r="G15" s="109">
        <v>178.85183431499999</v>
      </c>
      <c r="H15" s="110">
        <f t="shared" si="0"/>
        <v>0.12919237323730437</v>
      </c>
      <c r="I15" s="91">
        <f t="shared" si="1"/>
        <v>1.6982761819219021E-2</v>
      </c>
      <c r="J15" s="92">
        <v>8319.1867370500004</v>
      </c>
      <c r="K15" s="92">
        <v>4.6792727272727301</v>
      </c>
    </row>
    <row r="16" spans="1:11">
      <c r="A16" s="90" t="s">
        <v>1615</v>
      </c>
      <c r="B16" s="90" t="s">
        <v>1103</v>
      </c>
      <c r="C16" s="90" t="s">
        <v>1541</v>
      </c>
      <c r="D16" s="90" t="s">
        <v>399</v>
      </c>
      <c r="E16" s="90" t="s">
        <v>400</v>
      </c>
      <c r="F16" s="109">
        <v>192.52575248100001</v>
      </c>
      <c r="G16" s="109">
        <v>67.782219744000002</v>
      </c>
      <c r="H16" s="110">
        <f t="shared" si="0"/>
        <v>1.8403577399520343</v>
      </c>
      <c r="I16" s="91">
        <f t="shared" si="1"/>
        <v>1.6189588619207787E-2</v>
      </c>
      <c r="J16" s="92">
        <v>480.82650000000001</v>
      </c>
      <c r="K16" s="92">
        <v>15.3143636363636</v>
      </c>
    </row>
    <row r="17" spans="1:13">
      <c r="A17" s="90" t="s">
        <v>1712</v>
      </c>
      <c r="B17" s="90" t="s">
        <v>1713</v>
      </c>
      <c r="C17" s="90" t="s">
        <v>1541</v>
      </c>
      <c r="D17" s="90" t="s">
        <v>1439</v>
      </c>
      <c r="E17" s="90" t="s">
        <v>400</v>
      </c>
      <c r="F17" s="109">
        <v>186.878986932</v>
      </c>
      <c r="G17" s="109">
        <v>87.707084425999994</v>
      </c>
      <c r="H17" s="110">
        <f t="shared" si="0"/>
        <v>1.1307171268436482</v>
      </c>
      <c r="I17" s="91">
        <f t="shared" si="1"/>
        <v>1.5714749227129853E-2</v>
      </c>
      <c r="J17" s="92">
        <v>5869.3651733799998</v>
      </c>
      <c r="K17" s="92">
        <v>10.2584545454545</v>
      </c>
    </row>
    <row r="18" spans="1:13">
      <c r="A18" s="90" t="s">
        <v>1386</v>
      </c>
      <c r="B18" s="90" t="s">
        <v>1387</v>
      </c>
      <c r="C18" s="90" t="s">
        <v>1541</v>
      </c>
      <c r="D18" s="90" t="s">
        <v>1439</v>
      </c>
      <c r="E18" s="90" t="s">
        <v>1866</v>
      </c>
      <c r="F18" s="109">
        <v>171.469422807</v>
      </c>
      <c r="G18" s="109">
        <v>48.409639007000003</v>
      </c>
      <c r="H18" s="110">
        <f t="shared" si="0"/>
        <v>2.5420512592999431</v>
      </c>
      <c r="I18" s="91">
        <f t="shared" si="1"/>
        <v>1.4418951128588865E-2</v>
      </c>
      <c r="J18" s="92">
        <v>636.60688574000005</v>
      </c>
      <c r="K18" s="92">
        <v>21.570818181818201</v>
      </c>
      <c r="M18" s="82"/>
    </row>
    <row r="19" spans="1:13">
      <c r="A19" s="90" t="s">
        <v>982</v>
      </c>
      <c r="B19" s="90" t="s">
        <v>983</v>
      </c>
      <c r="C19" s="90" t="s">
        <v>1542</v>
      </c>
      <c r="D19" s="90" t="s">
        <v>398</v>
      </c>
      <c r="E19" s="90" t="s">
        <v>1866</v>
      </c>
      <c r="F19" s="109">
        <v>165.34477075299998</v>
      </c>
      <c r="G19" s="109">
        <v>33.650612947999996</v>
      </c>
      <c r="H19" s="110">
        <f t="shared" si="0"/>
        <v>3.9135738183582518</v>
      </c>
      <c r="I19" s="91">
        <f t="shared" si="1"/>
        <v>1.39039260168193E-2</v>
      </c>
      <c r="J19" s="92">
        <v>642.08369809999999</v>
      </c>
      <c r="K19" s="92">
        <v>5.0807727272727297</v>
      </c>
    </row>
    <row r="20" spans="1:13">
      <c r="A20" s="90" t="s">
        <v>1608</v>
      </c>
      <c r="B20" s="90" t="s">
        <v>1609</v>
      </c>
      <c r="C20" s="90" t="s">
        <v>1541</v>
      </c>
      <c r="D20" s="90" t="s">
        <v>399</v>
      </c>
      <c r="E20" s="90" t="s">
        <v>400</v>
      </c>
      <c r="F20" s="109">
        <v>158.38178112200001</v>
      </c>
      <c r="G20" s="109">
        <v>72.457332723000007</v>
      </c>
      <c r="H20" s="110">
        <f t="shared" si="0"/>
        <v>1.1858627025022295</v>
      </c>
      <c r="I20" s="91">
        <f t="shared" si="1"/>
        <v>1.3318404671061549E-2</v>
      </c>
      <c r="J20" s="92">
        <v>425.63200000000001</v>
      </c>
      <c r="K20" s="92">
        <v>3.2106363636363602</v>
      </c>
    </row>
    <row r="21" spans="1:13">
      <c r="A21" s="90" t="s">
        <v>1707</v>
      </c>
      <c r="B21" s="90" t="s">
        <v>1708</v>
      </c>
      <c r="C21" s="90" t="s">
        <v>1541</v>
      </c>
      <c r="D21" s="90" t="s">
        <v>399</v>
      </c>
      <c r="E21" s="90" t="s">
        <v>1866</v>
      </c>
      <c r="F21" s="109">
        <v>156.70128767199998</v>
      </c>
      <c r="G21" s="109">
        <v>81.706276929000012</v>
      </c>
      <c r="H21" s="110">
        <f t="shared" si="0"/>
        <v>0.91786106969686165</v>
      </c>
      <c r="I21" s="91">
        <f t="shared" si="1"/>
        <v>1.3177091120629075E-2</v>
      </c>
      <c r="J21" s="92">
        <v>939.63800000000003</v>
      </c>
      <c r="K21" s="92">
        <v>7.9292727272727301</v>
      </c>
    </row>
    <row r="22" spans="1:13">
      <c r="A22" s="90" t="s">
        <v>1573</v>
      </c>
      <c r="B22" s="90" t="s">
        <v>179</v>
      </c>
      <c r="C22" s="90" t="s">
        <v>1178</v>
      </c>
      <c r="D22" s="90" t="s">
        <v>398</v>
      </c>
      <c r="E22" s="90" t="s">
        <v>400</v>
      </c>
      <c r="F22" s="109">
        <v>145.61499500099998</v>
      </c>
      <c r="G22" s="109">
        <v>70.457914118000005</v>
      </c>
      <c r="H22" s="110">
        <f t="shared" si="0"/>
        <v>1.0666946619670008</v>
      </c>
      <c r="I22" s="91">
        <f t="shared" si="1"/>
        <v>1.2244839121388917E-2</v>
      </c>
      <c r="J22" s="92">
        <v>1398.2814043103999</v>
      </c>
      <c r="K22" s="92">
        <v>5.4451363636363599</v>
      </c>
    </row>
    <row r="23" spans="1:13">
      <c r="A23" s="90" t="s">
        <v>2093</v>
      </c>
      <c r="B23" s="90" t="s">
        <v>661</v>
      </c>
      <c r="C23" s="90" t="s">
        <v>1178</v>
      </c>
      <c r="D23" s="90" t="s">
        <v>398</v>
      </c>
      <c r="E23" s="90" t="s">
        <v>1866</v>
      </c>
      <c r="F23" s="109">
        <v>144.15395970699998</v>
      </c>
      <c r="G23" s="109">
        <v>154.874326083</v>
      </c>
      <c r="H23" s="110">
        <f t="shared" si="0"/>
        <v>-6.9219777397157345E-2</v>
      </c>
      <c r="I23" s="91">
        <f t="shared" si="1"/>
        <v>1.2121979919109795E-2</v>
      </c>
      <c r="J23" s="92">
        <v>444.38921493099997</v>
      </c>
      <c r="K23" s="92">
        <v>5.2105454545454499</v>
      </c>
    </row>
    <row r="24" spans="1:13">
      <c r="A24" s="90" t="s">
        <v>2132</v>
      </c>
      <c r="B24" s="90" t="s">
        <v>1044</v>
      </c>
      <c r="C24" s="90" t="s">
        <v>1540</v>
      </c>
      <c r="D24" s="90" t="s">
        <v>398</v>
      </c>
      <c r="E24" s="90" t="s">
        <v>1866</v>
      </c>
      <c r="F24" s="109">
        <v>135.44340400799999</v>
      </c>
      <c r="G24" s="109">
        <v>101.52851226999999</v>
      </c>
      <c r="H24" s="110">
        <f t="shared" si="0"/>
        <v>0.33404302869925218</v>
      </c>
      <c r="I24" s="91">
        <f t="shared" si="1"/>
        <v>1.1389504852298029E-2</v>
      </c>
      <c r="J24" s="92">
        <v>76.167555451300004</v>
      </c>
      <c r="K24" s="92">
        <v>10.8447727272727</v>
      </c>
    </row>
    <row r="25" spans="1:13">
      <c r="A25" s="90" t="s">
        <v>2131</v>
      </c>
      <c r="B25" s="90" t="s">
        <v>1043</v>
      </c>
      <c r="C25" s="90" t="s">
        <v>1540</v>
      </c>
      <c r="D25" s="90" t="s">
        <v>398</v>
      </c>
      <c r="E25" s="90" t="s">
        <v>1866</v>
      </c>
      <c r="F25" s="109">
        <v>119.60348130300001</v>
      </c>
      <c r="G25" s="109">
        <v>44.228314198</v>
      </c>
      <c r="H25" s="110">
        <f t="shared" si="0"/>
        <v>1.7042288061797404</v>
      </c>
      <c r="I25" s="91">
        <f t="shared" si="1"/>
        <v>1.0057517681494443E-2</v>
      </c>
      <c r="J25" s="92">
        <v>31.190823905400002</v>
      </c>
      <c r="K25" s="92">
        <v>10.7574090909091</v>
      </c>
    </row>
    <row r="26" spans="1:13">
      <c r="A26" s="90" t="s">
        <v>1573</v>
      </c>
      <c r="B26" s="90" t="s">
        <v>777</v>
      </c>
      <c r="C26" s="90" t="s">
        <v>1178</v>
      </c>
      <c r="D26" s="90" t="s">
        <v>398</v>
      </c>
      <c r="E26" s="90" t="s">
        <v>1866</v>
      </c>
      <c r="F26" s="109">
        <v>118.23690100200001</v>
      </c>
      <c r="G26" s="109">
        <v>127.39097977599999</v>
      </c>
      <c r="H26" s="110">
        <f t="shared" si="0"/>
        <v>-7.1858139328987103E-2</v>
      </c>
      <c r="I26" s="91">
        <f t="shared" si="1"/>
        <v>9.9426012477021042E-3</v>
      </c>
      <c r="J26" s="92">
        <v>846.64829050560002</v>
      </c>
      <c r="K26" s="92">
        <v>5.6475454545454502</v>
      </c>
    </row>
    <row r="27" spans="1:13">
      <c r="A27" s="90" t="s">
        <v>891</v>
      </c>
      <c r="B27" s="90" t="s">
        <v>101</v>
      </c>
      <c r="C27" s="90" t="s">
        <v>1539</v>
      </c>
      <c r="D27" s="90" t="s">
        <v>399</v>
      </c>
      <c r="E27" s="90" t="s">
        <v>400</v>
      </c>
      <c r="F27" s="109">
        <v>111.01984561</v>
      </c>
      <c r="G27" s="109">
        <v>46.789456990000005</v>
      </c>
      <c r="H27" s="110">
        <f t="shared" si="0"/>
        <v>1.3727534524225731</v>
      </c>
      <c r="I27" s="91">
        <f t="shared" si="1"/>
        <v>9.3357153826537573E-3</v>
      </c>
      <c r="J27" s="92">
        <v>315.23839380000004</v>
      </c>
      <c r="K27" s="92">
        <v>5.2335909090909096</v>
      </c>
    </row>
    <row r="28" spans="1:13">
      <c r="A28" s="90" t="s">
        <v>37</v>
      </c>
      <c r="B28" s="90" t="s">
        <v>692</v>
      </c>
      <c r="C28" s="90" t="s">
        <v>1539</v>
      </c>
      <c r="D28" s="90" t="s">
        <v>399</v>
      </c>
      <c r="E28" s="90" t="s">
        <v>400</v>
      </c>
      <c r="F28" s="109">
        <v>110.83171076800001</v>
      </c>
      <c r="G28" s="109">
        <v>40.862200395999999</v>
      </c>
      <c r="H28" s="110">
        <f t="shared" si="0"/>
        <v>1.7123285014981553</v>
      </c>
      <c r="I28" s="91">
        <f t="shared" si="1"/>
        <v>9.3198950279340942E-3</v>
      </c>
      <c r="J28" s="92">
        <v>285.81591667000004</v>
      </c>
      <c r="K28" s="92">
        <v>5.91231818181818</v>
      </c>
    </row>
    <row r="29" spans="1:13">
      <c r="A29" s="90" t="s">
        <v>320</v>
      </c>
      <c r="B29" s="90" t="s">
        <v>321</v>
      </c>
      <c r="C29" s="90" t="s">
        <v>1542</v>
      </c>
      <c r="D29" s="90" t="s">
        <v>398</v>
      </c>
      <c r="E29" s="90" t="s">
        <v>1866</v>
      </c>
      <c r="F29" s="109">
        <v>110.325401947</v>
      </c>
      <c r="G29" s="109">
        <v>143.82244663400002</v>
      </c>
      <c r="H29" s="110">
        <f t="shared" si="0"/>
        <v>-0.23290554062290036</v>
      </c>
      <c r="I29" s="91">
        <f t="shared" si="1"/>
        <v>9.2773192612086788E-3</v>
      </c>
      <c r="J29" s="92">
        <v>234.10136309999999</v>
      </c>
      <c r="K29" s="92">
        <v>7.98018181818182</v>
      </c>
    </row>
    <row r="30" spans="1:13">
      <c r="A30" s="90" t="s">
        <v>651</v>
      </c>
      <c r="B30" s="90" t="s">
        <v>652</v>
      </c>
      <c r="C30" s="90" t="s">
        <v>1178</v>
      </c>
      <c r="D30" s="90" t="s">
        <v>398</v>
      </c>
      <c r="E30" s="90" t="s">
        <v>1866</v>
      </c>
      <c r="F30" s="109">
        <v>102.55916967900001</v>
      </c>
      <c r="G30" s="109">
        <v>75.300436949000002</v>
      </c>
      <c r="H30" s="110">
        <f t="shared" si="0"/>
        <v>0.3619996620798096</v>
      </c>
      <c r="I30" s="91">
        <f t="shared" si="1"/>
        <v>8.6242528328484246E-3</v>
      </c>
      <c r="J30" s="92">
        <v>1820.2217942417992</v>
      </c>
      <c r="K30" s="92">
        <v>11.955181818181799</v>
      </c>
    </row>
    <row r="31" spans="1:13">
      <c r="A31" s="90" t="s">
        <v>1619</v>
      </c>
      <c r="B31" s="90" t="s">
        <v>780</v>
      </c>
      <c r="C31" s="90" t="s">
        <v>1541</v>
      </c>
      <c r="D31" s="90" t="s">
        <v>399</v>
      </c>
      <c r="E31" s="90" t="s">
        <v>400</v>
      </c>
      <c r="F31" s="109">
        <v>94.262536627000003</v>
      </c>
      <c r="G31" s="109">
        <v>37.972445125</v>
      </c>
      <c r="H31" s="110">
        <f t="shared" si="0"/>
        <v>1.4823931226103788</v>
      </c>
      <c r="I31" s="91">
        <f t="shared" si="1"/>
        <v>7.9265847323190773E-3</v>
      </c>
      <c r="J31" s="92">
        <v>386.01949999999994</v>
      </c>
      <c r="K31" s="92">
        <v>16.647545454545501</v>
      </c>
    </row>
    <row r="32" spans="1:13">
      <c r="A32" s="90" t="s">
        <v>1637</v>
      </c>
      <c r="B32" s="90" t="s">
        <v>685</v>
      </c>
      <c r="C32" s="90" t="s">
        <v>1541</v>
      </c>
      <c r="D32" s="90" t="s">
        <v>1439</v>
      </c>
      <c r="E32" s="90" t="s">
        <v>400</v>
      </c>
      <c r="F32" s="109">
        <v>91.314318323999998</v>
      </c>
      <c r="G32" s="109">
        <v>50.326786628999997</v>
      </c>
      <c r="H32" s="110">
        <f t="shared" si="0"/>
        <v>0.81442775190780003</v>
      </c>
      <c r="I32" s="91">
        <f t="shared" si="1"/>
        <v>7.6786675530840587E-3</v>
      </c>
      <c r="J32" s="92">
        <v>3276.46923943</v>
      </c>
      <c r="K32" s="92">
        <v>7.7210000000000001</v>
      </c>
    </row>
    <row r="33" spans="1:244">
      <c r="A33" s="90" t="s">
        <v>1614</v>
      </c>
      <c r="B33" s="90" t="s">
        <v>1118</v>
      </c>
      <c r="C33" s="90" t="s">
        <v>1541</v>
      </c>
      <c r="D33" s="90" t="s">
        <v>399</v>
      </c>
      <c r="E33" s="90" t="s">
        <v>400</v>
      </c>
      <c r="F33" s="109">
        <v>87.570875177000005</v>
      </c>
      <c r="G33" s="109">
        <v>27.681250022</v>
      </c>
      <c r="H33" s="110">
        <f t="shared" si="0"/>
        <v>2.1635448221233511</v>
      </c>
      <c r="I33" s="91">
        <f t="shared" si="1"/>
        <v>7.3638795115450262E-3</v>
      </c>
      <c r="J33" s="92">
        <v>357.11</v>
      </c>
      <c r="K33" s="92">
        <v>13.329409090909101</v>
      </c>
    </row>
    <row r="34" spans="1:244">
      <c r="A34" s="90" t="s">
        <v>2069</v>
      </c>
      <c r="B34" s="90" t="s">
        <v>208</v>
      </c>
      <c r="C34" s="90" t="s">
        <v>1178</v>
      </c>
      <c r="D34" s="90" t="s">
        <v>398</v>
      </c>
      <c r="E34" s="90" t="s">
        <v>1866</v>
      </c>
      <c r="F34" s="109">
        <v>76.510969779999996</v>
      </c>
      <c r="G34" s="109">
        <v>70.847671372999997</v>
      </c>
      <c r="H34" s="110">
        <f t="shared" si="0"/>
        <v>7.9936267448844855E-2</v>
      </c>
      <c r="I34" s="91">
        <f t="shared" si="1"/>
        <v>6.433846431620008E-3</v>
      </c>
      <c r="J34" s="92">
        <v>1093.225611755418</v>
      </c>
      <c r="K34" s="92">
        <v>0.34727272727272701</v>
      </c>
    </row>
    <row r="35" spans="1:244">
      <c r="A35" s="90" t="s">
        <v>909</v>
      </c>
      <c r="B35" s="90" t="s">
        <v>1046</v>
      </c>
      <c r="C35" s="90" t="s">
        <v>1542</v>
      </c>
      <c r="D35" s="90" t="s">
        <v>398</v>
      </c>
      <c r="E35" s="90" t="s">
        <v>400</v>
      </c>
      <c r="F35" s="109">
        <v>69.686801430000003</v>
      </c>
      <c r="G35" s="109">
        <v>55.502589239999999</v>
      </c>
      <c r="H35" s="110">
        <f t="shared" si="0"/>
        <v>0.25555946820184783</v>
      </c>
      <c r="I35" s="91">
        <f t="shared" si="1"/>
        <v>5.8599986381118593E-3</v>
      </c>
      <c r="J35" s="92">
        <v>4100.7074469999998</v>
      </c>
      <c r="K35" s="92">
        <v>5.2757272727272699</v>
      </c>
    </row>
    <row r="36" spans="1:244">
      <c r="A36" s="90" t="s">
        <v>571</v>
      </c>
      <c r="B36" s="90" t="s">
        <v>572</v>
      </c>
      <c r="C36" s="90" t="s">
        <v>1178</v>
      </c>
      <c r="D36" s="90" t="s">
        <v>398</v>
      </c>
      <c r="E36" s="90" t="s">
        <v>1866</v>
      </c>
      <c r="F36" s="109">
        <v>69.674003755000001</v>
      </c>
      <c r="G36" s="109">
        <v>40.712008355999998</v>
      </c>
      <c r="H36" s="110">
        <f t="shared" si="0"/>
        <v>0.71138704693087629</v>
      </c>
      <c r="I36" s="91">
        <f t="shared" si="1"/>
        <v>5.8589224751006133E-3</v>
      </c>
      <c r="J36" s="92">
        <v>1199.8794892406204</v>
      </c>
      <c r="K36" s="92">
        <v>10.763999999999999</v>
      </c>
    </row>
    <row r="37" spans="1:244">
      <c r="A37" s="90" t="s">
        <v>774</v>
      </c>
      <c r="B37" s="90" t="s">
        <v>297</v>
      </c>
      <c r="C37" s="90" t="s">
        <v>1541</v>
      </c>
      <c r="D37" s="90" t="s">
        <v>1439</v>
      </c>
      <c r="E37" s="90" t="s">
        <v>400</v>
      </c>
      <c r="F37" s="109">
        <v>68.716700877000008</v>
      </c>
      <c r="G37" s="109">
        <v>36.637526131999998</v>
      </c>
      <c r="H37" s="110">
        <f t="shared" si="0"/>
        <v>0.87558244597146451</v>
      </c>
      <c r="I37" s="91">
        <f t="shared" si="1"/>
        <v>5.7784223883377631E-3</v>
      </c>
      <c r="J37" s="92">
        <v>1991.40633654</v>
      </c>
      <c r="K37" s="92">
        <v>14.6425454545455</v>
      </c>
    </row>
    <row r="38" spans="1:244">
      <c r="A38" s="90" t="s">
        <v>1602</v>
      </c>
      <c r="B38" s="90" t="s">
        <v>1603</v>
      </c>
      <c r="C38" s="90" t="s">
        <v>1541</v>
      </c>
      <c r="D38" s="90" t="s">
        <v>399</v>
      </c>
      <c r="E38" s="90" t="s">
        <v>400</v>
      </c>
      <c r="F38" s="109">
        <v>67.010726759000008</v>
      </c>
      <c r="G38" s="109">
        <v>52.025088412000002</v>
      </c>
      <c r="H38" s="110">
        <f t="shared" si="0"/>
        <v>0.28804637924543042</v>
      </c>
      <c r="I38" s="91">
        <f t="shared" si="1"/>
        <v>5.6349661555506114E-3</v>
      </c>
      <c r="J38" s="92">
        <v>994.03200000000004</v>
      </c>
      <c r="K38" s="92">
        <v>2.9904545454545501</v>
      </c>
      <c r="IJ38" s="93"/>
    </row>
    <row r="39" spans="1:244">
      <c r="A39" s="90" t="s">
        <v>955</v>
      </c>
      <c r="B39" s="90" t="s">
        <v>956</v>
      </c>
      <c r="C39" s="90" t="s">
        <v>1541</v>
      </c>
      <c r="D39" s="90" t="s">
        <v>1439</v>
      </c>
      <c r="E39" s="90" t="s">
        <v>400</v>
      </c>
      <c r="F39" s="109">
        <v>65.561821534000003</v>
      </c>
      <c r="G39" s="109">
        <v>66.68376362699999</v>
      </c>
      <c r="H39" s="110">
        <f t="shared" si="0"/>
        <v>-1.6824816596670233E-2</v>
      </c>
      <c r="I39" s="91">
        <f t="shared" si="1"/>
        <v>5.5131269769540456E-3</v>
      </c>
      <c r="J39" s="92">
        <v>3874.1584960199998</v>
      </c>
      <c r="K39" s="92">
        <v>10.8903181818182</v>
      </c>
    </row>
    <row r="40" spans="1:244">
      <c r="A40" s="90" t="s">
        <v>2065</v>
      </c>
      <c r="B40" s="90" t="s">
        <v>178</v>
      </c>
      <c r="C40" s="90" t="s">
        <v>1178</v>
      </c>
      <c r="D40" s="90" t="s">
        <v>398</v>
      </c>
      <c r="E40" s="90" t="s">
        <v>1866</v>
      </c>
      <c r="F40" s="109">
        <v>59.097864031999997</v>
      </c>
      <c r="G40" s="109">
        <v>34.773465428000002</v>
      </c>
      <c r="H40" s="110">
        <f t="shared" si="0"/>
        <v>0.69951033940993712</v>
      </c>
      <c r="I40" s="91">
        <f t="shared" si="1"/>
        <v>4.9695694971839061E-3</v>
      </c>
      <c r="J40" s="92">
        <v>673.81669818839998</v>
      </c>
      <c r="K40" s="92">
        <v>15.094045454545499</v>
      </c>
    </row>
    <row r="41" spans="1:244">
      <c r="A41" s="90" t="s">
        <v>1678</v>
      </c>
      <c r="B41" s="90" t="s">
        <v>704</v>
      </c>
      <c r="C41" s="90" t="s">
        <v>1541</v>
      </c>
      <c r="D41" s="90" t="s">
        <v>399</v>
      </c>
      <c r="E41" s="90" t="s">
        <v>400</v>
      </c>
      <c r="F41" s="109">
        <v>57.992806141000003</v>
      </c>
      <c r="G41" s="109">
        <v>42.717821264999998</v>
      </c>
      <c r="H41" s="110">
        <f t="shared" si="0"/>
        <v>0.35757874403850409</v>
      </c>
      <c r="I41" s="91">
        <f t="shared" si="1"/>
        <v>4.876644616095778E-3</v>
      </c>
      <c r="J41" s="92">
        <v>1695.67583756</v>
      </c>
      <c r="K41" s="92">
        <v>11.395954545454501</v>
      </c>
    </row>
    <row r="42" spans="1:244">
      <c r="A42" s="90" t="s">
        <v>409</v>
      </c>
      <c r="B42" s="90" t="s">
        <v>410</v>
      </c>
      <c r="C42" s="90" t="s">
        <v>1542</v>
      </c>
      <c r="D42" s="90" t="s">
        <v>398</v>
      </c>
      <c r="E42" s="90" t="s">
        <v>400</v>
      </c>
      <c r="F42" s="109">
        <v>57.832133390000003</v>
      </c>
      <c r="G42" s="109">
        <v>33.521182449999998</v>
      </c>
      <c r="H42" s="110">
        <f t="shared" si="0"/>
        <v>0.72524144923175315</v>
      </c>
      <c r="I42" s="91">
        <f t="shared" si="1"/>
        <v>4.863133562600412E-3</v>
      </c>
      <c r="J42" s="92">
        <v>1005.667292</v>
      </c>
      <c r="K42" s="92">
        <v>11.0346363636364</v>
      </c>
    </row>
    <row r="43" spans="1:244">
      <c r="A43" s="90" t="s">
        <v>1642</v>
      </c>
      <c r="B43" s="90" t="s">
        <v>1100</v>
      </c>
      <c r="C43" s="90" t="s">
        <v>1541</v>
      </c>
      <c r="D43" s="90" t="s">
        <v>399</v>
      </c>
      <c r="E43" s="90" t="s">
        <v>400</v>
      </c>
      <c r="F43" s="109">
        <v>56.267366617</v>
      </c>
      <c r="G43" s="109">
        <v>50.276005420999994</v>
      </c>
      <c r="H43" s="110">
        <f t="shared" si="0"/>
        <v>0.11916939593409803</v>
      </c>
      <c r="I43" s="91">
        <f t="shared" si="1"/>
        <v>4.7315515274003401E-3</v>
      </c>
      <c r="J43" s="92">
        <v>604.06200000000001</v>
      </c>
      <c r="K43" s="92">
        <v>13.1760454545455</v>
      </c>
    </row>
    <row r="44" spans="1:244">
      <c r="A44" s="90" t="s">
        <v>2135</v>
      </c>
      <c r="B44" s="90" t="s">
        <v>452</v>
      </c>
      <c r="C44" s="90" t="s">
        <v>1541</v>
      </c>
      <c r="D44" s="90" t="s">
        <v>399</v>
      </c>
      <c r="E44" s="90" t="s">
        <v>400</v>
      </c>
      <c r="F44" s="109">
        <v>56.017089432999995</v>
      </c>
      <c r="G44" s="109">
        <v>34.407302156</v>
      </c>
      <c r="H44" s="110">
        <f t="shared" si="0"/>
        <v>0.6280581714608986</v>
      </c>
      <c r="I44" s="91">
        <f t="shared" si="1"/>
        <v>4.7105055914799816E-3</v>
      </c>
      <c r="J44" s="92">
        <v>607.82511999999997</v>
      </c>
      <c r="K44" s="92">
        <v>3.2807272727272698</v>
      </c>
    </row>
    <row r="45" spans="1:244">
      <c r="A45" s="90" t="s">
        <v>1606</v>
      </c>
      <c r="B45" s="90" t="s">
        <v>1607</v>
      </c>
      <c r="C45" s="90" t="s">
        <v>1541</v>
      </c>
      <c r="D45" s="90" t="s">
        <v>399</v>
      </c>
      <c r="E45" s="90" t="s">
        <v>400</v>
      </c>
      <c r="F45" s="109">
        <v>54.846612135999997</v>
      </c>
      <c r="G45" s="109">
        <v>32.589228040000002</v>
      </c>
      <c r="H45" s="110">
        <f t="shared" si="0"/>
        <v>0.68296751517652687</v>
      </c>
      <c r="I45" s="91">
        <f t="shared" si="1"/>
        <v>4.6120795592097148E-3</v>
      </c>
      <c r="J45" s="92">
        <v>429.23520000000002</v>
      </c>
      <c r="K45" s="92">
        <v>3.1852272727272699</v>
      </c>
    </row>
    <row r="46" spans="1:244">
      <c r="A46" s="90" t="s">
        <v>1094</v>
      </c>
      <c r="B46" s="90" t="s">
        <v>1095</v>
      </c>
      <c r="C46" s="90" t="s">
        <v>1541</v>
      </c>
      <c r="D46" s="90" t="s">
        <v>399</v>
      </c>
      <c r="E46" s="90" t="s">
        <v>400</v>
      </c>
      <c r="F46" s="109">
        <v>54.730189330000002</v>
      </c>
      <c r="G46" s="109">
        <v>19.89201246</v>
      </c>
      <c r="H46" s="110">
        <f t="shared" si="0"/>
        <v>1.751365124069503</v>
      </c>
      <c r="I46" s="91">
        <f t="shared" si="1"/>
        <v>4.6022895061350244E-3</v>
      </c>
      <c r="J46" s="92">
        <v>332.57600000000002</v>
      </c>
      <c r="K46" s="92">
        <v>14.505045454545501</v>
      </c>
    </row>
    <row r="47" spans="1:244">
      <c r="A47" s="90" t="s">
        <v>1600</v>
      </c>
      <c r="B47" s="90" t="s">
        <v>1601</v>
      </c>
      <c r="C47" s="90" t="s">
        <v>1541</v>
      </c>
      <c r="D47" s="90" t="s">
        <v>399</v>
      </c>
      <c r="E47" s="90" t="s">
        <v>400</v>
      </c>
      <c r="F47" s="109">
        <v>53.924203405</v>
      </c>
      <c r="G47" s="109">
        <v>26.30699852</v>
      </c>
      <c r="H47" s="110">
        <f t="shared" si="0"/>
        <v>1.0498044793671126</v>
      </c>
      <c r="I47" s="91">
        <f t="shared" si="1"/>
        <v>4.5345137390468814E-3</v>
      </c>
      <c r="J47" s="92">
        <v>570.69039999999995</v>
      </c>
      <c r="K47" s="92">
        <v>3.18827272727273</v>
      </c>
    </row>
    <row r="48" spans="1:244">
      <c r="A48" s="90" t="s">
        <v>573</v>
      </c>
      <c r="B48" s="90" t="s">
        <v>574</v>
      </c>
      <c r="C48" s="90" t="s">
        <v>1178</v>
      </c>
      <c r="D48" s="90" t="s">
        <v>398</v>
      </c>
      <c r="E48" s="90" t="s">
        <v>1866</v>
      </c>
      <c r="F48" s="109">
        <v>53.802530007000001</v>
      </c>
      <c r="G48" s="109">
        <v>34.101779442000002</v>
      </c>
      <c r="H48" s="110">
        <f t="shared" si="0"/>
        <v>0.57770447429310412</v>
      </c>
      <c r="I48" s="91">
        <f t="shared" si="1"/>
        <v>4.5242821610157009E-3</v>
      </c>
      <c r="J48" s="92">
        <v>323.13798301174955</v>
      </c>
      <c r="K48" s="92">
        <v>12.4241818181818</v>
      </c>
    </row>
    <row r="49" spans="1:11">
      <c r="A49" s="90" t="s">
        <v>2688</v>
      </c>
      <c r="B49" s="90" t="s">
        <v>182</v>
      </c>
      <c r="C49" s="90" t="s">
        <v>1178</v>
      </c>
      <c r="D49" s="90" t="s">
        <v>398</v>
      </c>
      <c r="E49" s="90" t="s">
        <v>1866</v>
      </c>
      <c r="F49" s="109">
        <v>53.661196898</v>
      </c>
      <c r="G49" s="109">
        <v>21.852010902</v>
      </c>
      <c r="H49" s="110">
        <f t="shared" si="0"/>
        <v>1.4556640182294927</v>
      </c>
      <c r="I49" s="91">
        <f t="shared" si="1"/>
        <v>4.5123973878697836E-3</v>
      </c>
      <c r="J49" s="92">
        <v>150.63802063360001</v>
      </c>
      <c r="K49" s="92">
        <v>12.135272727272699</v>
      </c>
    </row>
    <row r="50" spans="1:11">
      <c r="A50" s="90" t="s">
        <v>220</v>
      </c>
      <c r="B50" s="90" t="s">
        <v>221</v>
      </c>
      <c r="C50" s="90" t="s">
        <v>1537</v>
      </c>
      <c r="D50" s="90" t="s">
        <v>398</v>
      </c>
      <c r="E50" s="90" t="s">
        <v>1866</v>
      </c>
      <c r="F50" s="109">
        <v>49.667938240000005</v>
      </c>
      <c r="G50" s="109">
        <v>16.400089609999998</v>
      </c>
      <c r="H50" s="110">
        <f t="shared" si="0"/>
        <v>2.0285162716254215</v>
      </c>
      <c r="I50" s="91">
        <f t="shared" si="1"/>
        <v>4.1766022327281889E-3</v>
      </c>
      <c r="J50" s="92">
        <v>169.85122500999998</v>
      </c>
      <c r="K50" s="92">
        <v>13.346454545454501</v>
      </c>
    </row>
    <row r="51" spans="1:11">
      <c r="A51" s="90" t="s">
        <v>2860</v>
      </c>
      <c r="B51" s="90" t="s">
        <v>2861</v>
      </c>
      <c r="C51" s="90" t="s">
        <v>1178</v>
      </c>
      <c r="D51" s="90" t="s">
        <v>398</v>
      </c>
      <c r="E51" s="90" t="s">
        <v>1866</v>
      </c>
      <c r="F51" s="109">
        <v>48.689313024999997</v>
      </c>
      <c r="G51" s="109">
        <v>31.833080129999999</v>
      </c>
      <c r="H51" s="110">
        <f t="shared" si="0"/>
        <v>0.52951938129023257</v>
      </c>
      <c r="I51" s="91">
        <f t="shared" si="1"/>
        <v>4.0943091397831425E-3</v>
      </c>
      <c r="J51" s="92">
        <v>333.68724929760003</v>
      </c>
      <c r="K51" s="92">
        <v>68.287227272727307</v>
      </c>
    </row>
    <row r="52" spans="1:11">
      <c r="A52" s="90" t="s">
        <v>708</v>
      </c>
      <c r="B52" s="90" t="s">
        <v>319</v>
      </c>
      <c r="C52" s="90" t="s">
        <v>1542</v>
      </c>
      <c r="D52" s="90" t="s">
        <v>398</v>
      </c>
      <c r="E52" s="90" t="s">
        <v>400</v>
      </c>
      <c r="F52" s="109">
        <v>47.500426858000004</v>
      </c>
      <c r="G52" s="109">
        <v>27.381058670000002</v>
      </c>
      <c r="H52" s="110">
        <f t="shared" si="0"/>
        <v>0.73479146407307283</v>
      </c>
      <c r="I52" s="91">
        <f t="shared" si="1"/>
        <v>3.9943350962551418E-3</v>
      </c>
      <c r="J52" s="92">
        <v>354.49624569999997</v>
      </c>
      <c r="K52" s="92">
        <v>11.1702727272727</v>
      </c>
    </row>
    <row r="53" spans="1:11">
      <c r="A53" s="90" t="s">
        <v>1610</v>
      </c>
      <c r="B53" s="90" t="s">
        <v>1611</v>
      </c>
      <c r="C53" s="90" t="s">
        <v>1541</v>
      </c>
      <c r="D53" s="90" t="s">
        <v>399</v>
      </c>
      <c r="E53" s="90" t="s">
        <v>400</v>
      </c>
      <c r="F53" s="109">
        <v>46.718569501999994</v>
      </c>
      <c r="G53" s="109">
        <v>47.156021729999999</v>
      </c>
      <c r="H53" s="110">
        <f t="shared" si="0"/>
        <v>-9.2766991775666829E-3</v>
      </c>
      <c r="I53" s="91">
        <f t="shared" si="1"/>
        <v>3.9285883128278654E-3</v>
      </c>
      <c r="J53" s="92">
        <v>1153.2239999999999</v>
      </c>
      <c r="K53" s="92">
        <v>11.8219090909091</v>
      </c>
    </row>
    <row r="54" spans="1:11">
      <c r="A54" s="90" t="s">
        <v>219</v>
      </c>
      <c r="B54" s="90" t="s">
        <v>979</v>
      </c>
      <c r="C54" s="90" t="s">
        <v>1542</v>
      </c>
      <c r="D54" s="90" t="s">
        <v>398</v>
      </c>
      <c r="E54" s="90" t="s">
        <v>400</v>
      </c>
      <c r="F54" s="109">
        <v>46.156565450999999</v>
      </c>
      <c r="G54" s="109">
        <v>43.852974396999997</v>
      </c>
      <c r="H54" s="110">
        <f t="shared" si="0"/>
        <v>5.252987022375355E-2</v>
      </c>
      <c r="I54" s="91">
        <f t="shared" si="1"/>
        <v>3.8813291058346811E-3</v>
      </c>
      <c r="J54" s="92">
        <v>1109.681613</v>
      </c>
      <c r="K54" s="92">
        <v>17.060500000000001</v>
      </c>
    </row>
    <row r="55" spans="1:11">
      <c r="A55" s="90" t="s">
        <v>2692</v>
      </c>
      <c r="B55" s="90" t="s">
        <v>1013</v>
      </c>
      <c r="C55" s="90" t="s">
        <v>1178</v>
      </c>
      <c r="D55" s="90" t="s">
        <v>398</v>
      </c>
      <c r="E55" s="90" t="s">
        <v>1866</v>
      </c>
      <c r="F55" s="109">
        <v>45.388222369000005</v>
      </c>
      <c r="G55" s="109">
        <v>20.958295030999999</v>
      </c>
      <c r="H55" s="110">
        <f t="shared" si="0"/>
        <v>1.1656447865565887</v>
      </c>
      <c r="I55" s="91">
        <f t="shared" si="1"/>
        <v>3.8167187445936742E-3</v>
      </c>
      <c r="J55" s="92">
        <v>363.05427027759998</v>
      </c>
      <c r="K55" s="92">
        <v>9.2274090909090898</v>
      </c>
    </row>
    <row r="56" spans="1:11">
      <c r="A56" s="90" t="s">
        <v>472</v>
      </c>
      <c r="B56" s="90" t="s">
        <v>800</v>
      </c>
      <c r="C56" s="90" t="s">
        <v>1536</v>
      </c>
      <c r="D56" s="90" t="s">
        <v>398</v>
      </c>
      <c r="E56" s="90" t="s">
        <v>1866</v>
      </c>
      <c r="F56" s="109">
        <v>43.586577669</v>
      </c>
      <c r="G56" s="109">
        <v>58.776079825000004</v>
      </c>
      <c r="H56" s="110">
        <f t="shared" si="0"/>
        <v>-0.25842999739392714</v>
      </c>
      <c r="I56" s="91">
        <f t="shared" si="1"/>
        <v>3.6652175238213796E-3</v>
      </c>
      <c r="J56" s="92">
        <v>187.33965966</v>
      </c>
      <c r="K56" s="92">
        <v>9.8107272727272701</v>
      </c>
    </row>
    <row r="57" spans="1:11">
      <c r="A57" s="90" t="s">
        <v>798</v>
      </c>
      <c r="B57" s="90" t="s">
        <v>799</v>
      </c>
      <c r="C57" s="90" t="s">
        <v>1536</v>
      </c>
      <c r="D57" s="90" t="s">
        <v>398</v>
      </c>
      <c r="E57" s="90" t="s">
        <v>1866</v>
      </c>
      <c r="F57" s="109">
        <v>43.234926365</v>
      </c>
      <c r="G57" s="109">
        <v>60.321553281999996</v>
      </c>
      <c r="H57" s="110">
        <f t="shared" si="0"/>
        <v>-0.28325906723788996</v>
      </c>
      <c r="I57" s="91">
        <f t="shared" si="1"/>
        <v>3.6356469864994708E-3</v>
      </c>
      <c r="J57" s="92">
        <v>619.29393532000006</v>
      </c>
      <c r="K57" s="92">
        <v>9.5749545454545508</v>
      </c>
    </row>
    <row r="58" spans="1:11">
      <c r="A58" s="90" t="s">
        <v>892</v>
      </c>
      <c r="B58" s="90" t="s">
        <v>103</v>
      </c>
      <c r="C58" s="90" t="s">
        <v>1539</v>
      </c>
      <c r="D58" s="90" t="s">
        <v>399</v>
      </c>
      <c r="E58" s="90" t="s">
        <v>400</v>
      </c>
      <c r="F58" s="109">
        <v>42.864251865999996</v>
      </c>
      <c r="G58" s="109">
        <v>23.346705318000001</v>
      </c>
      <c r="H58" s="110">
        <f t="shared" si="0"/>
        <v>0.83598718886267109</v>
      </c>
      <c r="I58" s="91">
        <f t="shared" si="1"/>
        <v>3.6044767790175745E-3</v>
      </c>
      <c r="J58" s="92">
        <v>117.24163947</v>
      </c>
      <c r="K58" s="92">
        <v>3.9326818181818202</v>
      </c>
    </row>
    <row r="59" spans="1:11">
      <c r="A59" s="90" t="s">
        <v>263</v>
      </c>
      <c r="B59" s="90" t="s">
        <v>270</v>
      </c>
      <c r="C59" s="90" t="s">
        <v>1765</v>
      </c>
      <c r="D59" s="90" t="s">
        <v>1439</v>
      </c>
      <c r="E59" s="90" t="s">
        <v>400</v>
      </c>
      <c r="F59" s="109">
        <v>42.185239880000005</v>
      </c>
      <c r="G59" s="109">
        <v>0</v>
      </c>
      <c r="H59" s="110" t="str">
        <f t="shared" si="0"/>
        <v/>
      </c>
      <c r="I59" s="91">
        <f t="shared" si="1"/>
        <v>3.5473783151539623E-3</v>
      </c>
      <c r="J59" s="92">
        <v>137.22024590986001</v>
      </c>
      <c r="K59" s="92">
        <v>27.578318181818201</v>
      </c>
    </row>
    <row r="60" spans="1:11">
      <c r="A60" s="90" t="s">
        <v>2080</v>
      </c>
      <c r="B60" s="90" t="s">
        <v>255</v>
      </c>
      <c r="C60" s="90" t="s">
        <v>1178</v>
      </c>
      <c r="D60" s="90" t="s">
        <v>398</v>
      </c>
      <c r="E60" s="90" t="s">
        <v>1866</v>
      </c>
      <c r="F60" s="109">
        <v>41.422614964000005</v>
      </c>
      <c r="G60" s="109">
        <v>27.223577217999999</v>
      </c>
      <c r="H60" s="110">
        <f t="shared" si="0"/>
        <v>0.52157134355626567</v>
      </c>
      <c r="I60" s="91">
        <f t="shared" si="1"/>
        <v>3.4832487974053358E-3</v>
      </c>
      <c r="J60" s="92">
        <v>798.72639027869104</v>
      </c>
      <c r="K60" s="92">
        <v>28.317181818181801</v>
      </c>
    </row>
    <row r="61" spans="1:11">
      <c r="A61" s="90" t="s">
        <v>306</v>
      </c>
      <c r="B61" s="90" t="s">
        <v>307</v>
      </c>
      <c r="C61" s="90" t="s">
        <v>1178</v>
      </c>
      <c r="D61" s="90" t="s">
        <v>398</v>
      </c>
      <c r="E61" s="90" t="s">
        <v>1866</v>
      </c>
      <c r="F61" s="109">
        <v>40.419816773999997</v>
      </c>
      <c r="G61" s="109">
        <v>23.628293568999997</v>
      </c>
      <c r="H61" s="110">
        <f t="shared" si="0"/>
        <v>0.71065323257326773</v>
      </c>
      <c r="I61" s="91">
        <f t="shared" si="1"/>
        <v>3.3989229866762572E-3</v>
      </c>
      <c r="J61" s="92">
        <v>1101.4043395752678</v>
      </c>
      <c r="K61" s="92">
        <v>22.138999999999999</v>
      </c>
    </row>
    <row r="62" spans="1:11">
      <c r="A62" s="90" t="s">
        <v>755</v>
      </c>
      <c r="B62" s="90" t="s">
        <v>254</v>
      </c>
      <c r="C62" s="90" t="s">
        <v>1178</v>
      </c>
      <c r="D62" s="90" t="s">
        <v>398</v>
      </c>
      <c r="E62" s="90" t="s">
        <v>1866</v>
      </c>
      <c r="F62" s="109">
        <v>40.229935646000001</v>
      </c>
      <c r="G62" s="109">
        <v>26.872464050000001</v>
      </c>
      <c r="H62" s="110">
        <f t="shared" si="0"/>
        <v>0.49706910282386252</v>
      </c>
      <c r="I62" s="91">
        <f t="shared" si="1"/>
        <v>3.3829557858771099E-3</v>
      </c>
      <c r="J62" s="92">
        <v>626.59718976214197</v>
      </c>
      <c r="K62" s="92">
        <v>19.6608181818182</v>
      </c>
    </row>
    <row r="63" spans="1:11">
      <c r="A63" s="90" t="s">
        <v>50</v>
      </c>
      <c r="B63" s="90" t="s">
        <v>1718</v>
      </c>
      <c r="C63" s="90" t="s">
        <v>1541</v>
      </c>
      <c r="D63" s="90" t="s">
        <v>1439</v>
      </c>
      <c r="E63" s="90" t="s">
        <v>400</v>
      </c>
      <c r="F63" s="109">
        <v>40.144239966999997</v>
      </c>
      <c r="G63" s="109">
        <v>15.520096874</v>
      </c>
      <c r="H63" s="110">
        <f t="shared" si="0"/>
        <v>1.5865972547021614</v>
      </c>
      <c r="I63" s="91">
        <f t="shared" si="1"/>
        <v>3.3757495925675124E-3</v>
      </c>
      <c r="J63" s="92">
        <v>1846.95485667</v>
      </c>
      <c r="K63" s="92">
        <v>18.0885</v>
      </c>
    </row>
    <row r="64" spans="1:11">
      <c r="A64" s="90" t="s">
        <v>1719</v>
      </c>
      <c r="B64" s="90" t="s">
        <v>1720</v>
      </c>
      <c r="C64" s="90" t="s">
        <v>1541</v>
      </c>
      <c r="D64" s="90" t="s">
        <v>1439</v>
      </c>
      <c r="E64" s="90" t="s">
        <v>400</v>
      </c>
      <c r="F64" s="109">
        <v>39.184572869</v>
      </c>
      <c r="G64" s="109">
        <v>16.844370329</v>
      </c>
      <c r="H64" s="110">
        <f t="shared" si="0"/>
        <v>1.3262711578798605</v>
      </c>
      <c r="I64" s="91">
        <f t="shared" si="1"/>
        <v>3.295050697340277E-3</v>
      </c>
      <c r="J64" s="92">
        <v>1581.9270630999999</v>
      </c>
      <c r="K64" s="92">
        <v>17.416227272727301</v>
      </c>
    </row>
    <row r="65" spans="1:11">
      <c r="A65" s="90" t="s">
        <v>877</v>
      </c>
      <c r="B65" s="90" t="s">
        <v>109</v>
      </c>
      <c r="C65" s="90" t="s">
        <v>884</v>
      </c>
      <c r="D65" s="90" t="s">
        <v>398</v>
      </c>
      <c r="E65" s="90" t="s">
        <v>1866</v>
      </c>
      <c r="F65" s="109">
        <v>38.346428093999997</v>
      </c>
      <c r="G65" s="109">
        <v>28.342880004999998</v>
      </c>
      <c r="H65" s="110">
        <f t="shared" si="0"/>
        <v>0.35294748053956626</v>
      </c>
      <c r="I65" s="91">
        <f t="shared" si="1"/>
        <v>3.224570676170498E-3</v>
      </c>
      <c r="J65" s="92">
        <v>148.18807702401702</v>
      </c>
      <c r="K65" s="92">
        <v>47.640772727272697</v>
      </c>
    </row>
    <row r="66" spans="1:11">
      <c r="A66" s="90" t="s">
        <v>1016</v>
      </c>
      <c r="B66" s="90" t="s">
        <v>1017</v>
      </c>
      <c r="C66" s="90" t="s">
        <v>1178</v>
      </c>
      <c r="D66" s="90" t="s">
        <v>398</v>
      </c>
      <c r="E66" s="90" t="s">
        <v>1866</v>
      </c>
      <c r="F66" s="109">
        <v>37.794386013999997</v>
      </c>
      <c r="G66" s="109">
        <v>49.465932217000002</v>
      </c>
      <c r="H66" s="110">
        <f t="shared" si="0"/>
        <v>-0.23595120277524728</v>
      </c>
      <c r="I66" s="91">
        <f t="shared" si="1"/>
        <v>3.1781491763943899E-3</v>
      </c>
      <c r="J66" s="92">
        <v>607.66416247166842</v>
      </c>
      <c r="K66" s="92">
        <v>21.096</v>
      </c>
    </row>
    <row r="67" spans="1:11">
      <c r="A67" s="90" t="s">
        <v>2079</v>
      </c>
      <c r="B67" s="90" t="s">
        <v>464</v>
      </c>
      <c r="C67" s="90" t="s">
        <v>1178</v>
      </c>
      <c r="D67" s="90" t="s">
        <v>398</v>
      </c>
      <c r="E67" s="90" t="s">
        <v>1866</v>
      </c>
      <c r="F67" s="109">
        <v>37.774707313</v>
      </c>
      <c r="G67" s="109">
        <v>28.275755372000003</v>
      </c>
      <c r="H67" s="110">
        <f t="shared" si="0"/>
        <v>0.33593981189999655</v>
      </c>
      <c r="I67" s="91">
        <f t="shared" si="1"/>
        <v>3.1764943844008781E-3</v>
      </c>
      <c r="J67" s="92">
        <v>429.32087191199997</v>
      </c>
      <c r="K67" s="92">
        <v>33.007818181818202</v>
      </c>
    </row>
    <row r="68" spans="1:11">
      <c r="A68" s="90" t="s">
        <v>304</v>
      </c>
      <c r="B68" s="90" t="s">
        <v>305</v>
      </c>
      <c r="C68" s="90" t="s">
        <v>1178</v>
      </c>
      <c r="D68" s="90" t="s">
        <v>398</v>
      </c>
      <c r="E68" s="90" t="s">
        <v>1866</v>
      </c>
      <c r="F68" s="109">
        <v>37.098149575999997</v>
      </c>
      <c r="G68" s="109">
        <v>9.7958720770000003</v>
      </c>
      <c r="H68" s="110">
        <f t="shared" si="0"/>
        <v>2.7871206651528015</v>
      </c>
      <c r="I68" s="91">
        <f t="shared" si="1"/>
        <v>3.1196022995861302E-3</v>
      </c>
      <c r="J68" s="92">
        <v>225.71220520276003</v>
      </c>
      <c r="K68" s="92">
        <v>23.814863636363601</v>
      </c>
    </row>
    <row r="69" spans="1:11">
      <c r="A69" s="90" t="s">
        <v>66</v>
      </c>
      <c r="B69" s="90" t="s">
        <v>78</v>
      </c>
      <c r="C69" s="90" t="s">
        <v>1541</v>
      </c>
      <c r="D69" s="90" t="s">
        <v>1439</v>
      </c>
      <c r="E69" s="90" t="s">
        <v>400</v>
      </c>
      <c r="F69" s="109">
        <v>36.437896852999998</v>
      </c>
      <c r="G69" s="109">
        <v>21.330613817000003</v>
      </c>
      <c r="H69" s="110">
        <f t="shared" si="0"/>
        <v>0.70824417738789314</v>
      </c>
      <c r="I69" s="91">
        <f t="shared" si="1"/>
        <v>3.0640813117061498E-3</v>
      </c>
      <c r="J69" s="92">
        <v>1727.4887409100002</v>
      </c>
      <c r="K69" s="92">
        <v>20.047772727272701</v>
      </c>
    </row>
    <row r="70" spans="1:11">
      <c r="A70" s="90" t="s">
        <v>230</v>
      </c>
      <c r="B70" s="90" t="s">
        <v>361</v>
      </c>
      <c r="C70" s="90" t="s">
        <v>1554</v>
      </c>
      <c r="D70" s="90" t="s">
        <v>399</v>
      </c>
      <c r="E70" s="90" t="s">
        <v>1866</v>
      </c>
      <c r="F70" s="109">
        <v>36.033063540000001</v>
      </c>
      <c r="G70" s="109">
        <v>1.53035506</v>
      </c>
      <c r="H70" s="110">
        <f t="shared" si="0"/>
        <v>22.545557813230612</v>
      </c>
      <c r="I70" s="91">
        <f t="shared" si="1"/>
        <v>3.0300386721508633E-3</v>
      </c>
      <c r="J70" s="92">
        <v>486.32726715109328</v>
      </c>
      <c r="K70" s="92">
        <v>26.852136363636401</v>
      </c>
    </row>
    <row r="71" spans="1:11">
      <c r="A71" s="90" t="s">
        <v>1673</v>
      </c>
      <c r="B71" s="90" t="s">
        <v>48</v>
      </c>
      <c r="C71" s="90" t="s">
        <v>1541</v>
      </c>
      <c r="D71" s="90" t="s">
        <v>399</v>
      </c>
      <c r="E71" s="90" t="s">
        <v>400</v>
      </c>
      <c r="F71" s="109">
        <v>35.877217909999999</v>
      </c>
      <c r="G71" s="109">
        <v>22.701473180000001</v>
      </c>
      <c r="H71" s="110">
        <f t="shared" ref="H71:H134" si="2">IF(ISERROR(F71/G71-1),"",IF((F71/G71-1)&gt;10000%,"",F71/G71-1))</f>
        <v>0.58039161712235621</v>
      </c>
      <c r="I71" s="91">
        <f t="shared" ref="I71:I134" si="3">F71/$F$1035</f>
        <v>3.0169335337198355E-3</v>
      </c>
      <c r="J71" s="92">
        <v>250.50899999999999</v>
      </c>
      <c r="K71" s="92">
        <v>27.817</v>
      </c>
    </row>
    <row r="72" spans="1:11">
      <c r="A72" s="90" t="s">
        <v>775</v>
      </c>
      <c r="B72" s="90" t="s">
        <v>1698</v>
      </c>
      <c r="C72" s="90" t="s">
        <v>1541</v>
      </c>
      <c r="D72" s="90" t="s">
        <v>399</v>
      </c>
      <c r="E72" s="90" t="s">
        <v>400</v>
      </c>
      <c r="F72" s="109">
        <v>35.312976178999996</v>
      </c>
      <c r="G72" s="109">
        <v>41.288852554999998</v>
      </c>
      <c r="H72" s="110">
        <f t="shared" si="2"/>
        <v>-0.14473340880664254</v>
      </c>
      <c r="I72" s="91">
        <f t="shared" si="3"/>
        <v>2.9694861590753383E-3</v>
      </c>
      <c r="J72" s="92">
        <v>939.90965213000004</v>
      </c>
      <c r="K72" s="92">
        <v>23.260863636363599</v>
      </c>
    </row>
    <row r="73" spans="1:11">
      <c r="A73" s="90" t="s">
        <v>1552</v>
      </c>
      <c r="B73" s="90" t="s">
        <v>1553</v>
      </c>
      <c r="C73" s="90" t="s">
        <v>1554</v>
      </c>
      <c r="D73" s="90" t="s">
        <v>399</v>
      </c>
      <c r="E73" s="90" t="s">
        <v>1866</v>
      </c>
      <c r="F73" s="109">
        <v>35.077936064999996</v>
      </c>
      <c r="G73" s="109">
        <v>4.1262784400000001</v>
      </c>
      <c r="H73" s="110">
        <f t="shared" si="2"/>
        <v>7.5011073719494306</v>
      </c>
      <c r="I73" s="91">
        <f t="shared" si="3"/>
        <v>2.9497215161346634E-3</v>
      </c>
      <c r="J73" s="92">
        <v>546.52515494466707</v>
      </c>
      <c r="K73" s="92">
        <v>14.946954545454499</v>
      </c>
    </row>
    <row r="74" spans="1:11">
      <c r="A74" s="90" t="s">
        <v>1897</v>
      </c>
      <c r="B74" s="90" t="s">
        <v>440</v>
      </c>
      <c r="C74" s="90" t="s">
        <v>1537</v>
      </c>
      <c r="D74" s="90" t="s">
        <v>398</v>
      </c>
      <c r="E74" s="90" t="s">
        <v>1866</v>
      </c>
      <c r="F74" s="109">
        <v>33.762450909999998</v>
      </c>
      <c r="G74" s="109">
        <v>2.6503038999999999</v>
      </c>
      <c r="H74" s="110">
        <f t="shared" si="2"/>
        <v>11.739086604370163</v>
      </c>
      <c r="I74" s="91">
        <f t="shared" si="3"/>
        <v>2.8391016992027622E-3</v>
      </c>
      <c r="J74" s="92">
        <v>143.04657422999998</v>
      </c>
      <c r="K74" s="92">
        <v>24.11</v>
      </c>
    </row>
    <row r="75" spans="1:11">
      <c r="A75" s="90" t="s">
        <v>214</v>
      </c>
      <c r="B75" s="90" t="s">
        <v>355</v>
      </c>
      <c r="C75" s="90" t="s">
        <v>1554</v>
      </c>
      <c r="D75" s="90" t="s">
        <v>399</v>
      </c>
      <c r="E75" s="90" t="s">
        <v>1866</v>
      </c>
      <c r="F75" s="109">
        <v>33.405364644999999</v>
      </c>
      <c r="G75" s="109">
        <v>11.51272631</v>
      </c>
      <c r="H75" s="110">
        <f t="shared" si="2"/>
        <v>1.901603299297054</v>
      </c>
      <c r="I75" s="91">
        <f t="shared" si="3"/>
        <v>2.8090741332412171E-3</v>
      </c>
      <c r="J75" s="92">
        <v>48.920955630000002</v>
      </c>
      <c r="K75" s="92">
        <v>7.6971363636363597</v>
      </c>
    </row>
    <row r="76" spans="1:11">
      <c r="A76" s="90" t="s">
        <v>912</v>
      </c>
      <c r="B76" s="90" t="s">
        <v>1049</v>
      </c>
      <c r="C76" s="90" t="s">
        <v>1542</v>
      </c>
      <c r="D76" s="90" t="s">
        <v>398</v>
      </c>
      <c r="E76" s="90" t="s">
        <v>400</v>
      </c>
      <c r="F76" s="109">
        <v>33.244410344999999</v>
      </c>
      <c r="G76" s="109">
        <v>21.915654668999998</v>
      </c>
      <c r="H76" s="110">
        <f t="shared" si="2"/>
        <v>0.51692526858550503</v>
      </c>
      <c r="I76" s="91">
        <f t="shared" si="3"/>
        <v>2.7955394041469898E-3</v>
      </c>
      <c r="J76" s="92">
        <v>512.72864779999998</v>
      </c>
      <c r="K76" s="92">
        <v>13.042909090909101</v>
      </c>
    </row>
    <row r="77" spans="1:11">
      <c r="A77" s="90" t="s">
        <v>2856</v>
      </c>
      <c r="B77" s="90" t="s">
        <v>2857</v>
      </c>
      <c r="C77" s="90" t="s">
        <v>1541</v>
      </c>
      <c r="D77" s="90" t="s">
        <v>1439</v>
      </c>
      <c r="E77" s="90" t="s">
        <v>400</v>
      </c>
      <c r="F77" s="109">
        <v>33.235032959999998</v>
      </c>
      <c r="G77" s="109">
        <v>1.8486476599999999</v>
      </c>
      <c r="H77" s="110">
        <f t="shared" si="2"/>
        <v>16.978024519826562</v>
      </c>
      <c r="I77" s="91">
        <f t="shared" si="3"/>
        <v>2.7947508550645031E-3</v>
      </c>
      <c r="J77" s="92">
        <v>89.868406379999996</v>
      </c>
      <c r="K77" s="92">
        <v>22.821272727272699</v>
      </c>
    </row>
    <row r="78" spans="1:11">
      <c r="A78" s="90" t="s">
        <v>205</v>
      </c>
      <c r="B78" s="90" t="s">
        <v>206</v>
      </c>
      <c r="C78" s="90" t="s">
        <v>1178</v>
      </c>
      <c r="D78" s="90" t="s">
        <v>398</v>
      </c>
      <c r="E78" s="90" t="s">
        <v>1866</v>
      </c>
      <c r="F78" s="109">
        <v>32.945679272</v>
      </c>
      <c r="G78" s="109">
        <v>4.9747065810000004</v>
      </c>
      <c r="H78" s="110">
        <f t="shared" si="2"/>
        <v>5.6226376843671773</v>
      </c>
      <c r="I78" s="91">
        <f t="shared" si="3"/>
        <v>2.7704189560130614E-3</v>
      </c>
      <c r="J78" s="92">
        <v>276.03048806307891</v>
      </c>
      <c r="K78" s="92">
        <v>62.838590909090897</v>
      </c>
    </row>
    <row r="79" spans="1:11">
      <c r="A79" s="90" t="s">
        <v>887</v>
      </c>
      <c r="B79" s="90" t="s">
        <v>98</v>
      </c>
      <c r="C79" s="90" t="s">
        <v>1539</v>
      </c>
      <c r="D79" s="90" t="s">
        <v>399</v>
      </c>
      <c r="E79" s="90" t="s">
        <v>400</v>
      </c>
      <c r="F79" s="109">
        <v>32.616402565000001</v>
      </c>
      <c r="G79" s="109">
        <v>19.724066100000002</v>
      </c>
      <c r="H79" s="110">
        <f t="shared" si="2"/>
        <v>0.6536348235519247</v>
      </c>
      <c r="I79" s="91">
        <f t="shared" si="3"/>
        <v>2.7427299099528806E-3</v>
      </c>
      <c r="J79" s="92">
        <v>471.72986270999996</v>
      </c>
      <c r="K79" s="92">
        <v>3.91827272727273</v>
      </c>
    </row>
    <row r="80" spans="1:11">
      <c r="A80" s="90" t="s">
        <v>1870</v>
      </c>
      <c r="B80" s="90" t="s">
        <v>660</v>
      </c>
      <c r="C80" s="90" t="s">
        <v>1178</v>
      </c>
      <c r="D80" s="90" t="s">
        <v>398</v>
      </c>
      <c r="E80" s="90" t="s">
        <v>400</v>
      </c>
      <c r="F80" s="109">
        <v>32.044337085000002</v>
      </c>
      <c r="G80" s="109">
        <v>9.0555886510000008</v>
      </c>
      <c r="H80" s="110">
        <f t="shared" si="2"/>
        <v>2.5386255184483644</v>
      </c>
      <c r="I80" s="91">
        <f t="shared" si="3"/>
        <v>2.6946246322687244E-3</v>
      </c>
      <c r="J80" s="92">
        <v>143.96125690239998</v>
      </c>
      <c r="K80" s="92">
        <v>11.0319090909091</v>
      </c>
    </row>
    <row r="81" spans="1:11">
      <c r="A81" s="90" t="s">
        <v>448</v>
      </c>
      <c r="B81" s="90" t="s">
        <v>449</v>
      </c>
      <c r="C81" s="90" t="s">
        <v>1542</v>
      </c>
      <c r="D81" s="90" t="s">
        <v>398</v>
      </c>
      <c r="E81" s="90" t="s">
        <v>400</v>
      </c>
      <c r="F81" s="109">
        <v>31.745525766</v>
      </c>
      <c r="G81" s="109">
        <v>20.299442149000001</v>
      </c>
      <c r="H81" s="110">
        <f t="shared" si="2"/>
        <v>0.5638619787176693</v>
      </c>
      <c r="I81" s="91">
        <f t="shared" si="3"/>
        <v>2.6694974362077698E-3</v>
      </c>
      <c r="J81" s="92">
        <v>610.62006719999999</v>
      </c>
      <c r="K81" s="92">
        <v>8.8055909090909097</v>
      </c>
    </row>
    <row r="82" spans="1:11">
      <c r="A82" s="90" t="s">
        <v>1721</v>
      </c>
      <c r="B82" s="90" t="s">
        <v>947</v>
      </c>
      <c r="C82" s="90" t="s">
        <v>1541</v>
      </c>
      <c r="D82" s="90" t="s">
        <v>399</v>
      </c>
      <c r="E82" s="90" t="s">
        <v>400</v>
      </c>
      <c r="F82" s="109">
        <v>31.511397452000001</v>
      </c>
      <c r="G82" s="109">
        <v>18.365244388000001</v>
      </c>
      <c r="H82" s="110">
        <f t="shared" si="2"/>
        <v>0.71581694129754148</v>
      </c>
      <c r="I82" s="91">
        <f t="shared" si="3"/>
        <v>2.6498094669936629E-3</v>
      </c>
      <c r="J82" s="92">
        <v>465.70732318</v>
      </c>
      <c r="K82" s="92">
        <v>26.378909090909101</v>
      </c>
    </row>
    <row r="83" spans="1:11">
      <c r="A83" s="90" t="s">
        <v>882</v>
      </c>
      <c r="B83" s="90" t="s">
        <v>634</v>
      </c>
      <c r="C83" s="90" t="s">
        <v>1541</v>
      </c>
      <c r="D83" s="90" t="s">
        <v>399</v>
      </c>
      <c r="E83" s="90" t="s">
        <v>1866</v>
      </c>
      <c r="F83" s="109">
        <v>31.455927625000001</v>
      </c>
      <c r="G83" s="109">
        <v>2.050528962</v>
      </c>
      <c r="H83" s="110">
        <f t="shared" si="2"/>
        <v>14.340396652734526</v>
      </c>
      <c r="I83" s="91">
        <f t="shared" si="3"/>
        <v>2.6451449809790075E-3</v>
      </c>
      <c r="J83" s="92">
        <v>139.06287499000001</v>
      </c>
      <c r="K83" s="92">
        <v>33.7886363636364</v>
      </c>
    </row>
    <row r="84" spans="1:11">
      <c r="A84" s="90" t="s">
        <v>1584</v>
      </c>
      <c r="B84" s="90" t="s">
        <v>1585</v>
      </c>
      <c r="C84" s="90" t="s">
        <v>1542</v>
      </c>
      <c r="D84" s="90" t="s">
        <v>398</v>
      </c>
      <c r="E84" s="90" t="s">
        <v>400</v>
      </c>
      <c r="F84" s="109">
        <v>31.214049307</v>
      </c>
      <c r="G84" s="109">
        <v>16.386005732999998</v>
      </c>
      <c r="H84" s="110">
        <f t="shared" si="2"/>
        <v>0.90492117576509856</v>
      </c>
      <c r="I84" s="91">
        <f t="shared" si="3"/>
        <v>2.6248053099798647E-3</v>
      </c>
      <c r="J84" s="92">
        <v>106.3801316</v>
      </c>
      <c r="K84" s="92">
        <v>9.5052727272727306</v>
      </c>
    </row>
    <row r="85" spans="1:11">
      <c r="A85" s="90" t="s">
        <v>906</v>
      </c>
      <c r="B85" s="90" t="s">
        <v>1599</v>
      </c>
      <c r="C85" s="90" t="s">
        <v>1541</v>
      </c>
      <c r="D85" s="90" t="s">
        <v>398</v>
      </c>
      <c r="E85" s="90" t="s">
        <v>1866</v>
      </c>
      <c r="F85" s="109">
        <v>30.249591590000001</v>
      </c>
      <c r="G85" s="109">
        <v>26.295964057999999</v>
      </c>
      <c r="H85" s="110">
        <f t="shared" si="2"/>
        <v>0.15035111560388659</v>
      </c>
      <c r="I85" s="91">
        <f t="shared" si="3"/>
        <v>2.5437035691600685E-3</v>
      </c>
      <c r="J85" s="92">
        <v>542.23511958000006</v>
      </c>
      <c r="K85" s="92">
        <v>16.1369545454545</v>
      </c>
    </row>
    <row r="86" spans="1:11">
      <c r="A86" s="90" t="s">
        <v>1880</v>
      </c>
      <c r="B86" s="90" t="s">
        <v>79</v>
      </c>
      <c r="C86" s="90" t="s">
        <v>1541</v>
      </c>
      <c r="D86" s="90" t="s">
        <v>399</v>
      </c>
      <c r="E86" s="90" t="s">
        <v>400</v>
      </c>
      <c r="F86" s="109">
        <v>30.124883783000001</v>
      </c>
      <c r="G86" s="109">
        <v>22.388719279</v>
      </c>
      <c r="H86" s="110">
        <f t="shared" si="2"/>
        <v>0.34553850122442276</v>
      </c>
      <c r="I86" s="91">
        <f t="shared" si="3"/>
        <v>2.5332168261300273E-3</v>
      </c>
      <c r="J86" s="92">
        <v>480.44243799000003</v>
      </c>
      <c r="K86" s="92">
        <v>9.5950454545454509</v>
      </c>
    </row>
    <row r="87" spans="1:11">
      <c r="A87" s="90" t="s">
        <v>1632</v>
      </c>
      <c r="B87" s="90" t="s">
        <v>790</v>
      </c>
      <c r="C87" s="90" t="s">
        <v>1541</v>
      </c>
      <c r="D87" s="90" t="s">
        <v>399</v>
      </c>
      <c r="E87" s="90" t="s">
        <v>400</v>
      </c>
      <c r="F87" s="109">
        <v>29.498686331999998</v>
      </c>
      <c r="G87" s="109">
        <v>26.06667354</v>
      </c>
      <c r="H87" s="110">
        <f t="shared" si="2"/>
        <v>0.13166286011651951</v>
      </c>
      <c r="I87" s="91">
        <f t="shared" si="3"/>
        <v>2.4805595634239015E-3</v>
      </c>
      <c r="J87" s="92">
        <v>142.97499999999999</v>
      </c>
      <c r="K87" s="92">
        <v>19.9450454545455</v>
      </c>
    </row>
    <row r="88" spans="1:11">
      <c r="A88" s="90" t="s">
        <v>1038</v>
      </c>
      <c r="B88" s="90" t="s">
        <v>551</v>
      </c>
      <c r="C88" s="90" t="s">
        <v>1537</v>
      </c>
      <c r="D88" s="90" t="s">
        <v>398</v>
      </c>
      <c r="E88" s="90" t="s">
        <v>1866</v>
      </c>
      <c r="F88" s="109">
        <v>29.215363960000001</v>
      </c>
      <c r="G88" s="109">
        <v>13.86514118</v>
      </c>
      <c r="H88" s="110">
        <f t="shared" si="2"/>
        <v>1.1071090139451432</v>
      </c>
      <c r="I88" s="91">
        <f t="shared" si="3"/>
        <v>2.4567348408078928E-3</v>
      </c>
      <c r="J88" s="92">
        <v>735.06985609000003</v>
      </c>
      <c r="K88" s="92">
        <v>14.280045454545499</v>
      </c>
    </row>
    <row r="89" spans="1:11">
      <c r="A89" s="90" t="s">
        <v>310</v>
      </c>
      <c r="B89" s="90" t="s">
        <v>311</v>
      </c>
      <c r="C89" s="90" t="s">
        <v>1178</v>
      </c>
      <c r="D89" s="90" t="s">
        <v>398</v>
      </c>
      <c r="E89" s="90" t="s">
        <v>1866</v>
      </c>
      <c r="F89" s="109">
        <v>29.033313485000001</v>
      </c>
      <c r="G89" s="109">
        <v>16.669978070999999</v>
      </c>
      <c r="H89" s="110">
        <f t="shared" si="2"/>
        <v>0.7416527701081943</v>
      </c>
      <c r="I89" s="91">
        <f t="shared" si="3"/>
        <v>2.4414261236092821E-3</v>
      </c>
      <c r="J89" s="92">
        <v>367.54804726856355</v>
      </c>
      <c r="K89" s="92">
        <v>29.883454545454502</v>
      </c>
    </row>
    <row r="90" spans="1:11">
      <c r="A90" s="90" t="s">
        <v>756</v>
      </c>
      <c r="B90" s="90" t="s">
        <v>248</v>
      </c>
      <c r="C90" s="90" t="s">
        <v>1178</v>
      </c>
      <c r="D90" s="90" t="s">
        <v>398</v>
      </c>
      <c r="E90" s="90" t="s">
        <v>1866</v>
      </c>
      <c r="F90" s="109">
        <v>27.961295522</v>
      </c>
      <c r="G90" s="109">
        <v>9.4319487629999994</v>
      </c>
      <c r="H90" s="110">
        <f t="shared" si="2"/>
        <v>1.964530048306413</v>
      </c>
      <c r="I90" s="91">
        <f t="shared" si="3"/>
        <v>2.3512795869007246E-3</v>
      </c>
      <c r="J90" s="92">
        <v>410.57310853439998</v>
      </c>
      <c r="K90" s="92">
        <v>10.267636363636401</v>
      </c>
    </row>
    <row r="91" spans="1:11">
      <c r="A91" s="90" t="s">
        <v>34</v>
      </c>
      <c r="B91" s="90" t="s">
        <v>257</v>
      </c>
      <c r="C91" s="90" t="s">
        <v>1178</v>
      </c>
      <c r="D91" s="90" t="s">
        <v>398</v>
      </c>
      <c r="E91" s="90" t="s">
        <v>1866</v>
      </c>
      <c r="F91" s="109">
        <v>27.909010344000002</v>
      </c>
      <c r="G91" s="109">
        <v>9.0838707100000011</v>
      </c>
      <c r="H91" s="110">
        <f t="shared" si="2"/>
        <v>2.0723698338502663</v>
      </c>
      <c r="I91" s="91">
        <f t="shared" si="3"/>
        <v>2.3468828996430781E-3</v>
      </c>
      <c r="J91" s="92">
        <v>131.576595343056</v>
      </c>
      <c r="K91" s="92">
        <v>21.597318181818199</v>
      </c>
    </row>
    <row r="92" spans="1:11">
      <c r="A92" s="90" t="s">
        <v>1869</v>
      </c>
      <c r="B92" s="90" t="s">
        <v>180</v>
      </c>
      <c r="C92" s="90" t="s">
        <v>1178</v>
      </c>
      <c r="D92" s="90" t="s">
        <v>398</v>
      </c>
      <c r="E92" s="90" t="s">
        <v>1866</v>
      </c>
      <c r="F92" s="109">
        <v>26.906815070999997</v>
      </c>
      <c r="G92" s="109">
        <v>26.630471034000003</v>
      </c>
      <c r="H92" s="110">
        <f t="shared" si="2"/>
        <v>1.0376986447110825E-2</v>
      </c>
      <c r="I92" s="91">
        <f t="shared" si="3"/>
        <v>2.2626077885117193E-3</v>
      </c>
      <c r="J92" s="92">
        <v>156.75217980319999</v>
      </c>
      <c r="K92" s="92">
        <v>10.716272727272701</v>
      </c>
    </row>
    <row r="93" spans="1:11">
      <c r="A93" s="90" t="s">
        <v>649</v>
      </c>
      <c r="B93" s="90" t="s">
        <v>650</v>
      </c>
      <c r="C93" s="90" t="s">
        <v>1178</v>
      </c>
      <c r="D93" s="90" t="s">
        <v>398</v>
      </c>
      <c r="E93" s="90" t="s">
        <v>1866</v>
      </c>
      <c r="F93" s="109">
        <v>26.690215744</v>
      </c>
      <c r="G93" s="109">
        <v>23.169674036</v>
      </c>
      <c r="H93" s="110">
        <f t="shared" si="2"/>
        <v>0.15194610431419697</v>
      </c>
      <c r="I93" s="91">
        <f t="shared" si="3"/>
        <v>2.2443938407455716E-3</v>
      </c>
      <c r="J93" s="92">
        <v>1459.2603341793022</v>
      </c>
      <c r="K93" s="92">
        <v>9.8624545454545505</v>
      </c>
    </row>
    <row r="94" spans="1:11">
      <c r="A94" s="90" t="s">
        <v>3</v>
      </c>
      <c r="B94" s="90" t="s">
        <v>106</v>
      </c>
      <c r="C94" s="90" t="s">
        <v>1542</v>
      </c>
      <c r="D94" s="90" t="s">
        <v>398</v>
      </c>
      <c r="E94" s="90" t="s">
        <v>400</v>
      </c>
      <c r="F94" s="109">
        <v>26.267210429000002</v>
      </c>
      <c r="G94" s="109">
        <v>8.2229232349999997</v>
      </c>
      <c r="H94" s="110">
        <f t="shared" si="2"/>
        <v>2.1943883796940256</v>
      </c>
      <c r="I94" s="91">
        <f t="shared" si="3"/>
        <v>2.2088231082833562E-3</v>
      </c>
      <c r="J94" s="92">
        <v>251.90664569999998</v>
      </c>
      <c r="K94" s="92">
        <v>22.7872727272727</v>
      </c>
    </row>
    <row r="95" spans="1:11">
      <c r="A95" s="90" t="s">
        <v>2068</v>
      </c>
      <c r="B95" s="90" t="s">
        <v>689</v>
      </c>
      <c r="C95" s="90" t="s">
        <v>1178</v>
      </c>
      <c r="D95" s="90" t="s">
        <v>398</v>
      </c>
      <c r="E95" s="90" t="s">
        <v>1866</v>
      </c>
      <c r="F95" s="109">
        <v>25.472272126</v>
      </c>
      <c r="G95" s="109">
        <v>20.452178545000002</v>
      </c>
      <c r="H95" s="110">
        <f t="shared" si="2"/>
        <v>0.24545520028365253</v>
      </c>
      <c r="I95" s="91">
        <f t="shared" si="3"/>
        <v>2.1419763413580263E-3</v>
      </c>
      <c r="J95" s="92">
        <v>383.07998620500001</v>
      </c>
      <c r="K95" s="92">
        <v>41.908863636363598</v>
      </c>
    </row>
    <row r="96" spans="1:11">
      <c r="A96" s="90" t="s">
        <v>952</v>
      </c>
      <c r="B96" s="90" t="s">
        <v>953</v>
      </c>
      <c r="C96" s="90" t="s">
        <v>1541</v>
      </c>
      <c r="D96" s="90" t="s">
        <v>399</v>
      </c>
      <c r="E96" s="90" t="s">
        <v>400</v>
      </c>
      <c r="F96" s="109">
        <v>24.948526699999999</v>
      </c>
      <c r="G96" s="109">
        <v>9.8912865869999997</v>
      </c>
      <c r="H96" s="110">
        <f t="shared" si="2"/>
        <v>1.5222731624002837</v>
      </c>
      <c r="I96" s="91">
        <f t="shared" si="3"/>
        <v>2.0979343216341009E-3</v>
      </c>
      <c r="J96" s="92">
        <v>197.70131243</v>
      </c>
      <c r="K96" s="92">
        <v>26.871409090909101</v>
      </c>
    </row>
    <row r="97" spans="1:11">
      <c r="A97" s="90" t="s">
        <v>1714</v>
      </c>
      <c r="B97" s="90" t="s">
        <v>1715</v>
      </c>
      <c r="C97" s="90" t="s">
        <v>1541</v>
      </c>
      <c r="D97" s="90" t="s">
        <v>1439</v>
      </c>
      <c r="E97" s="90" t="s">
        <v>400</v>
      </c>
      <c r="F97" s="109">
        <v>24.767685011999998</v>
      </c>
      <c r="G97" s="109">
        <v>36.158542144000002</v>
      </c>
      <c r="H97" s="110">
        <f t="shared" si="2"/>
        <v>-0.31502534274297767</v>
      </c>
      <c r="I97" s="91">
        <f t="shared" si="3"/>
        <v>2.0827272519502046E-3</v>
      </c>
      <c r="J97" s="92">
        <v>1913.48988463</v>
      </c>
      <c r="K97" s="92">
        <v>13.141590909090899</v>
      </c>
    </row>
    <row r="98" spans="1:11">
      <c r="A98" s="90" t="s">
        <v>420</v>
      </c>
      <c r="B98" s="90" t="s">
        <v>421</v>
      </c>
      <c r="C98" s="90" t="s">
        <v>1542</v>
      </c>
      <c r="D98" s="90" t="s">
        <v>398</v>
      </c>
      <c r="E98" s="90" t="s">
        <v>1866</v>
      </c>
      <c r="F98" s="109">
        <v>24.634467045000001</v>
      </c>
      <c r="G98" s="109">
        <v>23.374667159000001</v>
      </c>
      <c r="H98" s="110">
        <f t="shared" si="2"/>
        <v>5.3895949723285597E-2</v>
      </c>
      <c r="I98" s="91">
        <f t="shared" si="3"/>
        <v>2.0715248852297839E-3</v>
      </c>
      <c r="J98" s="92">
        <v>915.3833631</v>
      </c>
      <c r="K98" s="92">
        <v>27.688545454545501</v>
      </c>
    </row>
    <row r="99" spans="1:11">
      <c r="A99" s="90" t="s">
        <v>645</v>
      </c>
      <c r="B99" s="90" t="s">
        <v>646</v>
      </c>
      <c r="C99" s="90" t="s">
        <v>1178</v>
      </c>
      <c r="D99" s="90" t="s">
        <v>398</v>
      </c>
      <c r="E99" s="90" t="s">
        <v>400</v>
      </c>
      <c r="F99" s="109">
        <v>24.617147305</v>
      </c>
      <c r="G99" s="109">
        <v>19.922745596999999</v>
      </c>
      <c r="H99" s="110">
        <f t="shared" si="2"/>
        <v>0.23563025914996838</v>
      </c>
      <c r="I99" s="91">
        <f t="shared" si="3"/>
        <v>2.0700684594686671E-3</v>
      </c>
      <c r="J99" s="92">
        <v>349.18154562070856</v>
      </c>
      <c r="K99" s="92">
        <v>24.8965</v>
      </c>
    </row>
    <row r="100" spans="1:11">
      <c r="A100" s="90" t="s">
        <v>706</v>
      </c>
      <c r="B100" s="90" t="s">
        <v>958</v>
      </c>
      <c r="C100" s="90" t="s">
        <v>1541</v>
      </c>
      <c r="D100" s="90" t="s">
        <v>399</v>
      </c>
      <c r="E100" s="90" t="s">
        <v>400</v>
      </c>
      <c r="F100" s="109">
        <v>23.674353465999999</v>
      </c>
      <c r="G100" s="109">
        <v>38.123219485</v>
      </c>
      <c r="H100" s="110">
        <f t="shared" si="2"/>
        <v>-0.3790043499522664</v>
      </c>
      <c r="I100" s="91">
        <f t="shared" si="3"/>
        <v>1.9907884451877728E-3</v>
      </c>
      <c r="J100" s="92">
        <v>368.09500000000003</v>
      </c>
      <c r="K100" s="92">
        <v>8.9478636363636408</v>
      </c>
    </row>
    <row r="101" spans="1:11">
      <c r="A101" s="90" t="s">
        <v>1640</v>
      </c>
      <c r="B101" s="90" t="s">
        <v>1595</v>
      </c>
      <c r="C101" s="90" t="s">
        <v>1541</v>
      </c>
      <c r="D101" s="90" t="s">
        <v>399</v>
      </c>
      <c r="E101" s="90" t="s">
        <v>400</v>
      </c>
      <c r="F101" s="109">
        <v>22.925528846999999</v>
      </c>
      <c r="G101" s="109">
        <v>7.3771936260000004</v>
      </c>
      <c r="H101" s="110">
        <f t="shared" si="2"/>
        <v>2.1076219507377205</v>
      </c>
      <c r="I101" s="91">
        <f t="shared" si="3"/>
        <v>1.9278194014452148E-3</v>
      </c>
      <c r="J101" s="92">
        <v>139.29599999999999</v>
      </c>
      <c r="K101" s="92">
        <v>26.675363636363599</v>
      </c>
    </row>
    <row r="102" spans="1:11">
      <c r="A102" s="90" t="s">
        <v>1624</v>
      </c>
      <c r="B102" s="90" t="s">
        <v>781</v>
      </c>
      <c r="C102" s="90" t="s">
        <v>1541</v>
      </c>
      <c r="D102" s="90" t="s">
        <v>399</v>
      </c>
      <c r="E102" s="90" t="s">
        <v>400</v>
      </c>
      <c r="F102" s="109">
        <v>22.908668337000002</v>
      </c>
      <c r="G102" s="109">
        <v>31.876106173</v>
      </c>
      <c r="H102" s="110">
        <f t="shared" si="2"/>
        <v>-0.28132162025472496</v>
      </c>
      <c r="I102" s="91">
        <f t="shared" si="3"/>
        <v>1.9264015925687791E-3</v>
      </c>
      <c r="J102" s="92">
        <v>171.91200000000001</v>
      </c>
      <c r="K102" s="92">
        <v>23.482318181818201</v>
      </c>
    </row>
    <row r="103" spans="1:11">
      <c r="A103" s="90" t="s">
        <v>2690</v>
      </c>
      <c r="B103" s="90" t="s">
        <v>184</v>
      </c>
      <c r="C103" s="90" t="s">
        <v>1178</v>
      </c>
      <c r="D103" s="90" t="s">
        <v>398</v>
      </c>
      <c r="E103" s="90" t="s">
        <v>1866</v>
      </c>
      <c r="F103" s="109">
        <v>22.820804379000002</v>
      </c>
      <c r="G103" s="109">
        <v>9.0324889539999997</v>
      </c>
      <c r="H103" s="110">
        <f t="shared" si="2"/>
        <v>1.526524471296907</v>
      </c>
      <c r="I103" s="91">
        <f t="shared" si="3"/>
        <v>1.9190130675733206E-3</v>
      </c>
      <c r="J103" s="92">
        <v>70.96051778399999</v>
      </c>
      <c r="K103" s="92">
        <v>9.6814999999999998</v>
      </c>
    </row>
    <row r="104" spans="1:11">
      <c r="A104" s="90" t="s">
        <v>1163</v>
      </c>
      <c r="B104" s="90" t="s">
        <v>949</v>
      </c>
      <c r="C104" s="90" t="s">
        <v>1541</v>
      </c>
      <c r="D104" s="90" t="s">
        <v>1439</v>
      </c>
      <c r="E104" s="90" t="s">
        <v>400</v>
      </c>
      <c r="F104" s="109">
        <v>22.803440074000001</v>
      </c>
      <c r="G104" s="109">
        <v>20.592396967999999</v>
      </c>
      <c r="H104" s="110">
        <f t="shared" si="2"/>
        <v>0.10737181831896025</v>
      </c>
      <c r="I104" s="91">
        <f t="shared" si="3"/>
        <v>1.9175528943186481E-3</v>
      </c>
      <c r="J104" s="92">
        <v>1637.5166707999999</v>
      </c>
      <c r="K104" s="92">
        <v>14.588045454545499</v>
      </c>
    </row>
    <row r="105" spans="1:11">
      <c r="A105" s="90" t="s">
        <v>1679</v>
      </c>
      <c r="B105" s="90" t="s">
        <v>705</v>
      </c>
      <c r="C105" s="90" t="s">
        <v>1541</v>
      </c>
      <c r="D105" s="90" t="s">
        <v>399</v>
      </c>
      <c r="E105" s="90" t="s">
        <v>400</v>
      </c>
      <c r="F105" s="109">
        <v>22.361465375999998</v>
      </c>
      <c r="G105" s="109">
        <v>18.153305284000002</v>
      </c>
      <c r="H105" s="110">
        <f t="shared" si="2"/>
        <v>0.23181233533867762</v>
      </c>
      <c r="I105" s="91">
        <f t="shared" si="3"/>
        <v>1.8803870167749422E-3</v>
      </c>
      <c r="J105" s="92">
        <v>535.14491914999996</v>
      </c>
      <c r="K105" s="92">
        <v>12.7403181818182</v>
      </c>
    </row>
    <row r="106" spans="1:11">
      <c r="A106" s="90" t="s">
        <v>1656</v>
      </c>
      <c r="B106" s="90" t="s">
        <v>688</v>
      </c>
      <c r="C106" s="90" t="s">
        <v>1541</v>
      </c>
      <c r="D106" s="90" t="s">
        <v>399</v>
      </c>
      <c r="E106" s="90" t="s">
        <v>400</v>
      </c>
      <c r="F106" s="109">
        <v>21.383038890000002</v>
      </c>
      <c r="G106" s="109">
        <v>6.0282281299999996</v>
      </c>
      <c r="H106" s="110">
        <f t="shared" si="2"/>
        <v>2.5471515723808555</v>
      </c>
      <c r="I106" s="91">
        <f t="shared" si="3"/>
        <v>1.7981106350527607E-3</v>
      </c>
      <c r="J106" s="92">
        <v>571.73909613000001</v>
      </c>
      <c r="K106" s="92">
        <v>6.0201363636363601</v>
      </c>
    </row>
    <row r="107" spans="1:11">
      <c r="A107" s="90" t="s">
        <v>1384</v>
      </c>
      <c r="B107" s="90" t="s">
        <v>1385</v>
      </c>
      <c r="C107" s="90" t="s">
        <v>1541</v>
      </c>
      <c r="D107" s="90" t="s">
        <v>1439</v>
      </c>
      <c r="E107" s="90" t="s">
        <v>1866</v>
      </c>
      <c r="F107" s="109">
        <v>21.379593399999997</v>
      </c>
      <c r="G107" s="109">
        <v>20.167226890000002</v>
      </c>
      <c r="H107" s="110">
        <f t="shared" si="2"/>
        <v>6.0115677609654528E-2</v>
      </c>
      <c r="I107" s="91">
        <f t="shared" si="3"/>
        <v>1.7978209020431614E-3</v>
      </c>
      <c r="J107" s="92">
        <v>454.85684700999997</v>
      </c>
      <c r="K107" s="92">
        <v>10.3362727272727</v>
      </c>
    </row>
    <row r="108" spans="1:11">
      <c r="A108" s="90" t="s">
        <v>1843</v>
      </c>
      <c r="B108" s="90" t="s">
        <v>1864</v>
      </c>
      <c r="C108" s="90" t="s">
        <v>1178</v>
      </c>
      <c r="D108" s="90" t="s">
        <v>398</v>
      </c>
      <c r="E108" s="90" t="s">
        <v>1866</v>
      </c>
      <c r="F108" s="109">
        <v>20.486379210000003</v>
      </c>
      <c r="G108" s="109">
        <v>3.9733270150000002</v>
      </c>
      <c r="H108" s="110">
        <f t="shared" si="2"/>
        <v>4.1559761209335049</v>
      </c>
      <c r="I108" s="91">
        <f t="shared" si="3"/>
        <v>1.7227100657078202E-3</v>
      </c>
      <c r="J108" s="92">
        <v>95.301032116992005</v>
      </c>
      <c r="K108" s="92">
        <v>52.319818181818199</v>
      </c>
    </row>
    <row r="109" spans="1:11">
      <c r="A109" s="90" t="s">
        <v>1724</v>
      </c>
      <c r="B109" s="90" t="s">
        <v>1725</v>
      </c>
      <c r="C109" s="90" t="s">
        <v>1178</v>
      </c>
      <c r="D109" s="90" t="s">
        <v>398</v>
      </c>
      <c r="E109" s="90" t="s">
        <v>1866</v>
      </c>
      <c r="F109" s="109">
        <v>20.187684302000001</v>
      </c>
      <c r="G109" s="109">
        <v>10.094431451</v>
      </c>
      <c r="H109" s="110">
        <f t="shared" si="2"/>
        <v>0.9998832425574713</v>
      </c>
      <c r="I109" s="91">
        <f t="shared" si="3"/>
        <v>1.6975926587071677E-3</v>
      </c>
      <c r="J109" s="92">
        <v>39.829439999999998</v>
      </c>
      <c r="K109" s="92">
        <v>17.157590909090899</v>
      </c>
    </row>
    <row r="110" spans="1:11">
      <c r="A110" s="90" t="s">
        <v>47</v>
      </c>
      <c r="B110" s="90" t="s">
        <v>1711</v>
      </c>
      <c r="C110" s="90" t="s">
        <v>1541</v>
      </c>
      <c r="D110" s="90" t="s">
        <v>1439</v>
      </c>
      <c r="E110" s="90" t="s">
        <v>400</v>
      </c>
      <c r="F110" s="109">
        <v>19.835818234999998</v>
      </c>
      <c r="G110" s="109">
        <v>6.6668558390000001</v>
      </c>
      <c r="H110" s="110">
        <f t="shared" si="2"/>
        <v>1.9752883089152391</v>
      </c>
      <c r="I110" s="91">
        <f t="shared" si="3"/>
        <v>1.6680040618551658E-3</v>
      </c>
      <c r="J110" s="92">
        <v>232.38185684999999</v>
      </c>
      <c r="K110" s="92">
        <v>25.7298636363636</v>
      </c>
    </row>
    <row r="111" spans="1:11">
      <c r="A111" s="90" t="s">
        <v>1709</v>
      </c>
      <c r="B111" s="90" t="s">
        <v>1710</v>
      </c>
      <c r="C111" s="90" t="s">
        <v>1541</v>
      </c>
      <c r="D111" s="90" t="s">
        <v>399</v>
      </c>
      <c r="E111" s="90" t="s">
        <v>400</v>
      </c>
      <c r="F111" s="109">
        <v>19.800077442999999</v>
      </c>
      <c r="G111" s="109">
        <v>17.071257732999999</v>
      </c>
      <c r="H111" s="110">
        <f t="shared" si="2"/>
        <v>0.15984877931548014</v>
      </c>
      <c r="I111" s="91">
        <f t="shared" si="3"/>
        <v>1.6649986004457276E-3</v>
      </c>
      <c r="J111" s="92">
        <v>630.21380266999995</v>
      </c>
      <c r="K111" s="92">
        <v>26.121863636363599</v>
      </c>
    </row>
    <row r="112" spans="1:11">
      <c r="A112" s="90" t="s">
        <v>1566</v>
      </c>
      <c r="B112" s="90" t="s">
        <v>1567</v>
      </c>
      <c r="C112" s="90" t="s">
        <v>1178</v>
      </c>
      <c r="D112" s="90" t="s">
        <v>398</v>
      </c>
      <c r="E112" s="90" t="s">
        <v>1866</v>
      </c>
      <c r="F112" s="109">
        <v>19.567183925000002</v>
      </c>
      <c r="G112" s="109">
        <v>13.07759149</v>
      </c>
      <c r="H112" s="110">
        <f t="shared" si="2"/>
        <v>0.49623758625297154</v>
      </c>
      <c r="I112" s="91">
        <f t="shared" si="3"/>
        <v>1.6454144658563973E-3</v>
      </c>
      <c r="J112" s="92">
        <v>515.02111512448801</v>
      </c>
      <c r="K112" s="92">
        <v>9.6025454545454494</v>
      </c>
    </row>
    <row r="113" spans="1:11">
      <c r="A113" s="90" t="s">
        <v>2677</v>
      </c>
      <c r="B113" s="90" t="s">
        <v>370</v>
      </c>
      <c r="C113" s="90" t="s">
        <v>1535</v>
      </c>
      <c r="D113" s="90" t="s">
        <v>398</v>
      </c>
      <c r="E113" s="90" t="s">
        <v>1866</v>
      </c>
      <c r="F113" s="109">
        <v>19.3825</v>
      </c>
      <c r="G113" s="109">
        <v>2.8940999999999999</v>
      </c>
      <c r="H113" s="110">
        <f t="shared" si="2"/>
        <v>5.6972461214194396</v>
      </c>
      <c r="I113" s="91">
        <f t="shared" si="3"/>
        <v>1.629884300505527E-3</v>
      </c>
      <c r="J113" s="92">
        <v>29.993431380000001</v>
      </c>
      <c r="K113" s="92">
        <v>15.7510909090909</v>
      </c>
    </row>
    <row r="114" spans="1:11">
      <c r="A114" s="90" t="s">
        <v>4</v>
      </c>
      <c r="B114" s="90" t="s">
        <v>5</v>
      </c>
      <c r="C114" s="90" t="s">
        <v>1765</v>
      </c>
      <c r="D114" s="90" t="s">
        <v>399</v>
      </c>
      <c r="E114" s="90" t="s">
        <v>400</v>
      </c>
      <c r="F114" s="109">
        <v>19.24714947</v>
      </c>
      <c r="G114" s="109">
        <v>0</v>
      </c>
      <c r="H114" s="110" t="str">
        <f t="shared" si="2"/>
        <v/>
      </c>
      <c r="I114" s="91">
        <f t="shared" si="3"/>
        <v>1.6185026054758816E-3</v>
      </c>
      <c r="J114" s="92">
        <v>179.72249725649701</v>
      </c>
      <c r="K114" s="170" t="s">
        <v>2919</v>
      </c>
    </row>
    <row r="115" spans="1:11">
      <c r="A115" s="90" t="s">
        <v>460</v>
      </c>
      <c r="B115" s="90" t="s">
        <v>461</v>
      </c>
      <c r="C115" s="90" t="s">
        <v>1539</v>
      </c>
      <c r="D115" s="90" t="s">
        <v>399</v>
      </c>
      <c r="E115" s="90" t="s">
        <v>400</v>
      </c>
      <c r="F115" s="109">
        <v>18.212489170000001</v>
      </c>
      <c r="G115" s="109">
        <v>4.2503261600000002</v>
      </c>
      <c r="H115" s="110">
        <f t="shared" si="2"/>
        <v>3.2849627262487546</v>
      </c>
      <c r="I115" s="91">
        <f t="shared" si="3"/>
        <v>1.5314974936829582E-3</v>
      </c>
      <c r="J115" s="92">
        <v>11.115730194799166</v>
      </c>
      <c r="K115" s="92">
        <v>26.695136363636401</v>
      </c>
    </row>
    <row r="116" spans="1:11">
      <c r="A116" s="90" t="s">
        <v>1669</v>
      </c>
      <c r="B116" s="90" t="s">
        <v>53</v>
      </c>
      <c r="C116" s="90" t="s">
        <v>1541</v>
      </c>
      <c r="D116" s="90" t="s">
        <v>1439</v>
      </c>
      <c r="E116" s="90" t="s">
        <v>400</v>
      </c>
      <c r="F116" s="109">
        <v>18.183195421000001</v>
      </c>
      <c r="G116" s="109">
        <v>26.585561940999998</v>
      </c>
      <c r="H116" s="110">
        <f t="shared" si="2"/>
        <v>-0.31604998753259184</v>
      </c>
      <c r="I116" s="91">
        <f t="shared" si="3"/>
        <v>1.5290341674041991E-3</v>
      </c>
      <c r="J116" s="92">
        <v>2122.1384579200003</v>
      </c>
      <c r="K116" s="92">
        <v>8.9904090909090897</v>
      </c>
    </row>
    <row r="117" spans="1:11">
      <c r="A117" s="90" t="s">
        <v>1645</v>
      </c>
      <c r="B117" s="90" t="s">
        <v>1593</v>
      </c>
      <c r="C117" s="90" t="s">
        <v>1541</v>
      </c>
      <c r="D117" s="90" t="s">
        <v>399</v>
      </c>
      <c r="E117" s="90" t="s">
        <v>400</v>
      </c>
      <c r="F117" s="109">
        <v>18.112564199999998</v>
      </c>
      <c r="G117" s="109">
        <v>2.2491013010000001</v>
      </c>
      <c r="H117" s="110">
        <f t="shared" si="2"/>
        <v>7.0532451748379454</v>
      </c>
      <c r="I117" s="91">
        <f t="shared" si="3"/>
        <v>1.523094752043258E-3</v>
      </c>
      <c r="J117" s="92">
        <v>90.584999999999994</v>
      </c>
      <c r="K117" s="92">
        <v>32.803136363636398</v>
      </c>
    </row>
    <row r="118" spans="1:11">
      <c r="A118" s="90" t="s">
        <v>1445</v>
      </c>
      <c r="B118" s="90" t="s">
        <v>1446</v>
      </c>
      <c r="C118" s="90" t="s">
        <v>1536</v>
      </c>
      <c r="D118" s="90" t="s">
        <v>398</v>
      </c>
      <c r="E118" s="90" t="s">
        <v>1866</v>
      </c>
      <c r="F118" s="109">
        <v>17.775003625</v>
      </c>
      <c r="G118" s="109">
        <v>0.59462648600000001</v>
      </c>
      <c r="H118" s="110">
        <f t="shared" si="2"/>
        <v>28.892720966014959</v>
      </c>
      <c r="I118" s="91">
        <f t="shared" si="3"/>
        <v>1.4947091113022744E-3</v>
      </c>
      <c r="J118" s="92">
        <v>46.34468639</v>
      </c>
      <c r="K118" s="92">
        <v>71.341727272727297</v>
      </c>
    </row>
    <row r="119" spans="1:11">
      <c r="A119" s="90" t="s">
        <v>1680</v>
      </c>
      <c r="B119" s="90" t="s">
        <v>703</v>
      </c>
      <c r="C119" s="90" t="s">
        <v>1541</v>
      </c>
      <c r="D119" s="90" t="s">
        <v>399</v>
      </c>
      <c r="E119" s="90" t="s">
        <v>400</v>
      </c>
      <c r="F119" s="109">
        <v>17.667871377000001</v>
      </c>
      <c r="G119" s="109">
        <v>10.61503448</v>
      </c>
      <c r="H119" s="110">
        <f t="shared" si="2"/>
        <v>0.66441959376471105</v>
      </c>
      <c r="I119" s="91">
        <f t="shared" si="3"/>
        <v>1.4857003059834009E-3</v>
      </c>
      <c r="J119" s="92">
        <v>249.60437680999999</v>
      </c>
      <c r="K119" s="92">
        <v>24.489409090909099</v>
      </c>
    </row>
    <row r="120" spans="1:11">
      <c r="A120" s="90" t="s">
        <v>905</v>
      </c>
      <c r="B120" s="90" t="s">
        <v>1117</v>
      </c>
      <c r="C120" s="90" t="s">
        <v>1541</v>
      </c>
      <c r="D120" s="90" t="s">
        <v>399</v>
      </c>
      <c r="E120" s="90" t="s">
        <v>400</v>
      </c>
      <c r="F120" s="109">
        <v>17.626259631</v>
      </c>
      <c r="G120" s="109">
        <v>17.122626616999998</v>
      </c>
      <c r="H120" s="110">
        <f t="shared" si="2"/>
        <v>2.9413303534866264E-2</v>
      </c>
      <c r="I120" s="91">
        <f t="shared" si="3"/>
        <v>1.4822011530608149E-3</v>
      </c>
      <c r="J120" s="92">
        <v>568.67499999999995</v>
      </c>
      <c r="K120" s="92">
        <v>11.214499999999999</v>
      </c>
    </row>
    <row r="121" spans="1:11">
      <c r="A121" s="90" t="s">
        <v>575</v>
      </c>
      <c r="B121" s="90" t="s">
        <v>576</v>
      </c>
      <c r="C121" s="90" t="s">
        <v>1178</v>
      </c>
      <c r="D121" s="90" t="s">
        <v>398</v>
      </c>
      <c r="E121" s="90" t="s">
        <v>1866</v>
      </c>
      <c r="F121" s="109">
        <v>17.362160207999999</v>
      </c>
      <c r="G121" s="109">
        <v>16.334967426999999</v>
      </c>
      <c r="H121" s="110">
        <f t="shared" si="2"/>
        <v>6.288306270523436E-2</v>
      </c>
      <c r="I121" s="91">
        <f t="shared" si="3"/>
        <v>1.4599928980204295E-3</v>
      </c>
      <c r="J121" s="92">
        <v>92.335342549547008</v>
      </c>
      <c r="K121" s="92">
        <v>28.200500000000002</v>
      </c>
    </row>
    <row r="122" spans="1:11">
      <c r="A122" s="90" t="s">
        <v>2073</v>
      </c>
      <c r="B122" s="90" t="s">
        <v>245</v>
      </c>
      <c r="C122" s="90" t="s">
        <v>1178</v>
      </c>
      <c r="D122" s="90" t="s">
        <v>398</v>
      </c>
      <c r="E122" s="90" t="s">
        <v>1866</v>
      </c>
      <c r="F122" s="109">
        <v>17.333909327000001</v>
      </c>
      <c r="G122" s="109">
        <v>14.572287965999999</v>
      </c>
      <c r="H122" s="110">
        <f t="shared" si="2"/>
        <v>0.18951185753694988</v>
      </c>
      <c r="I122" s="91">
        <f t="shared" si="3"/>
        <v>1.4576172670431383E-3</v>
      </c>
      <c r="J122" s="92">
        <v>242.18638715680001</v>
      </c>
      <c r="K122" s="92">
        <v>15.520227272727301</v>
      </c>
    </row>
    <row r="123" spans="1:11">
      <c r="A123" s="90" t="s">
        <v>2090</v>
      </c>
      <c r="B123" s="90" t="s">
        <v>966</v>
      </c>
      <c r="C123" s="90" t="s">
        <v>1178</v>
      </c>
      <c r="D123" s="90" t="s">
        <v>398</v>
      </c>
      <c r="E123" s="90" t="s">
        <v>1866</v>
      </c>
      <c r="F123" s="109">
        <v>17.281471028000002</v>
      </c>
      <c r="G123" s="109">
        <v>6.8017776699999999</v>
      </c>
      <c r="H123" s="110">
        <f t="shared" si="2"/>
        <v>1.5407285957348855</v>
      </c>
      <c r="I123" s="91">
        <f t="shared" si="3"/>
        <v>1.4532077037625855E-3</v>
      </c>
      <c r="J123" s="92">
        <v>110.08255251839999</v>
      </c>
      <c r="K123" s="92">
        <v>37.644090909090899</v>
      </c>
    </row>
    <row r="124" spans="1:11">
      <c r="A124" s="90" t="s">
        <v>1692</v>
      </c>
      <c r="B124" s="90" t="s">
        <v>1693</v>
      </c>
      <c r="C124" s="90" t="s">
        <v>1541</v>
      </c>
      <c r="D124" s="90" t="s">
        <v>399</v>
      </c>
      <c r="E124" s="90" t="s">
        <v>400</v>
      </c>
      <c r="F124" s="109">
        <v>17.121146441</v>
      </c>
      <c r="G124" s="109">
        <v>11.695400841</v>
      </c>
      <c r="H124" s="110">
        <f t="shared" si="2"/>
        <v>0.46392130323393688</v>
      </c>
      <c r="I124" s="91">
        <f t="shared" si="3"/>
        <v>1.439725927555371E-3</v>
      </c>
      <c r="J124" s="92">
        <v>760.04770138000003</v>
      </c>
      <c r="K124" s="92">
        <v>18.457181818181802</v>
      </c>
    </row>
    <row r="125" spans="1:11">
      <c r="A125" s="90" t="s">
        <v>897</v>
      </c>
      <c r="B125" s="90" t="s">
        <v>684</v>
      </c>
      <c r="C125" s="90" t="s">
        <v>1541</v>
      </c>
      <c r="D125" s="90" t="s">
        <v>399</v>
      </c>
      <c r="E125" s="90" t="s">
        <v>400</v>
      </c>
      <c r="F125" s="109">
        <v>16.954158036999999</v>
      </c>
      <c r="G125" s="109">
        <v>6.674292586</v>
      </c>
      <c r="H125" s="110">
        <f t="shared" si="2"/>
        <v>1.5402179809382424</v>
      </c>
      <c r="I125" s="91">
        <f t="shared" si="3"/>
        <v>1.42568378758137E-3</v>
      </c>
      <c r="J125" s="92">
        <v>382.37701274</v>
      </c>
      <c r="K125" s="92">
        <v>10.407636363636399</v>
      </c>
    </row>
    <row r="126" spans="1:11">
      <c r="A126" s="90" t="s">
        <v>2128</v>
      </c>
      <c r="B126" s="90" t="s">
        <v>1549</v>
      </c>
      <c r="C126" s="90" t="s">
        <v>1536</v>
      </c>
      <c r="D126" s="90" t="s">
        <v>398</v>
      </c>
      <c r="E126" s="90" t="s">
        <v>1866</v>
      </c>
      <c r="F126" s="109">
        <v>16.930979580999999</v>
      </c>
      <c r="G126" s="109">
        <v>7.1621367400000002</v>
      </c>
      <c r="H126" s="110">
        <f t="shared" si="2"/>
        <v>1.3639564833273483</v>
      </c>
      <c r="I126" s="91">
        <f t="shared" si="3"/>
        <v>1.4237346994067609E-3</v>
      </c>
      <c r="J126" s="92">
        <v>86.719088650000003</v>
      </c>
      <c r="K126" s="92">
        <v>35.4464090909091</v>
      </c>
    </row>
    <row r="127" spans="1:11">
      <c r="A127" s="90" t="s">
        <v>1604</v>
      </c>
      <c r="B127" s="90" t="s">
        <v>1605</v>
      </c>
      <c r="C127" s="90" t="s">
        <v>1541</v>
      </c>
      <c r="D127" s="90" t="s">
        <v>399</v>
      </c>
      <c r="E127" s="90" t="s">
        <v>400</v>
      </c>
      <c r="F127" s="109">
        <v>16.895003673999998</v>
      </c>
      <c r="G127" s="109">
        <v>18.994967405000001</v>
      </c>
      <c r="H127" s="110">
        <f t="shared" si="2"/>
        <v>-0.11055368962871892</v>
      </c>
      <c r="I127" s="91">
        <f t="shared" si="3"/>
        <v>1.4207094670571803E-3</v>
      </c>
      <c r="J127" s="92">
        <v>59.454799999999999</v>
      </c>
      <c r="K127" s="92">
        <v>9.6007272727272692</v>
      </c>
    </row>
    <row r="128" spans="1:11">
      <c r="A128" s="90" t="s">
        <v>2077</v>
      </c>
      <c r="B128" s="90" t="s">
        <v>348</v>
      </c>
      <c r="C128" s="90" t="s">
        <v>1178</v>
      </c>
      <c r="D128" s="90" t="s">
        <v>398</v>
      </c>
      <c r="E128" s="90" t="s">
        <v>1866</v>
      </c>
      <c r="F128" s="109">
        <v>16.558628723999998</v>
      </c>
      <c r="G128" s="109">
        <v>4.9138673090000005</v>
      </c>
      <c r="H128" s="110">
        <f t="shared" si="2"/>
        <v>2.3697753078663761</v>
      </c>
      <c r="I128" s="91">
        <f t="shared" si="3"/>
        <v>1.3924235261265298E-3</v>
      </c>
      <c r="J128" s="92">
        <v>105.4349366635</v>
      </c>
      <c r="K128" s="92">
        <v>34.800863636363601</v>
      </c>
    </row>
    <row r="129" spans="1:11">
      <c r="A129" s="90" t="s">
        <v>40</v>
      </c>
      <c r="B129" s="90" t="s">
        <v>105</v>
      </c>
      <c r="C129" s="90" t="s">
        <v>1542</v>
      </c>
      <c r="D129" s="90" t="s">
        <v>398</v>
      </c>
      <c r="E129" s="90" t="s">
        <v>400</v>
      </c>
      <c r="F129" s="109">
        <v>16.490163295999999</v>
      </c>
      <c r="G129" s="109">
        <v>4.2490441900000002</v>
      </c>
      <c r="H129" s="110">
        <f t="shared" si="2"/>
        <v>2.8809112258255891</v>
      </c>
      <c r="I129" s="91">
        <f t="shared" si="3"/>
        <v>1.3866662334024442E-3</v>
      </c>
      <c r="J129" s="92">
        <v>100.4867656</v>
      </c>
      <c r="K129" s="92">
        <v>34.479272727272701</v>
      </c>
    </row>
    <row r="130" spans="1:11">
      <c r="A130" s="90" t="s">
        <v>1652</v>
      </c>
      <c r="B130" s="90" t="s">
        <v>686</v>
      </c>
      <c r="C130" s="90" t="s">
        <v>1541</v>
      </c>
      <c r="D130" s="90" t="s">
        <v>399</v>
      </c>
      <c r="E130" s="90" t="s">
        <v>400</v>
      </c>
      <c r="F130" s="109">
        <v>16.479996878000001</v>
      </c>
      <c r="G130" s="109">
        <v>4.4946054400000008</v>
      </c>
      <c r="H130" s="110">
        <f t="shared" si="2"/>
        <v>2.6666170363554755</v>
      </c>
      <c r="I130" s="91">
        <f t="shared" si="3"/>
        <v>1.3858113341329705E-3</v>
      </c>
      <c r="J130" s="92">
        <v>677.94031590999998</v>
      </c>
      <c r="K130" s="92">
        <v>5.65013636363636</v>
      </c>
    </row>
    <row r="131" spans="1:11">
      <c r="A131" s="90" t="s">
        <v>1890</v>
      </c>
      <c r="B131" s="90" t="s">
        <v>322</v>
      </c>
      <c r="C131" s="90" t="s">
        <v>1542</v>
      </c>
      <c r="D131" s="90" t="s">
        <v>398</v>
      </c>
      <c r="E131" s="90" t="s">
        <v>400</v>
      </c>
      <c r="F131" s="109">
        <v>16.405716573999999</v>
      </c>
      <c r="G131" s="109">
        <v>9.9801019820000008</v>
      </c>
      <c r="H131" s="110">
        <f t="shared" si="2"/>
        <v>0.64384257832126002</v>
      </c>
      <c r="I131" s="91">
        <f t="shared" si="3"/>
        <v>1.3795650655233289E-3</v>
      </c>
      <c r="J131" s="92">
        <v>201.1551059</v>
      </c>
      <c r="K131" s="92">
        <v>18.8406818181818</v>
      </c>
    </row>
    <row r="132" spans="1:11">
      <c r="A132" s="90" t="s">
        <v>2064</v>
      </c>
      <c r="B132" s="90" t="s">
        <v>76</v>
      </c>
      <c r="C132" s="90" t="s">
        <v>1178</v>
      </c>
      <c r="D132" s="90" t="s">
        <v>398</v>
      </c>
      <c r="E132" s="90" t="s">
        <v>1866</v>
      </c>
      <c r="F132" s="109">
        <v>16.348246905</v>
      </c>
      <c r="G132" s="109">
        <v>14.051855466999999</v>
      </c>
      <c r="H132" s="110">
        <f t="shared" si="2"/>
        <v>0.16342264858850486</v>
      </c>
      <c r="I132" s="91">
        <f t="shared" si="3"/>
        <v>1.3747324117759615E-3</v>
      </c>
      <c r="J132" s="92">
        <v>190.64094744600001</v>
      </c>
      <c r="K132" s="92">
        <v>39.804409090909097</v>
      </c>
    </row>
    <row r="133" spans="1:11">
      <c r="A133" s="90" t="s">
        <v>1910</v>
      </c>
      <c r="B133" s="90" t="s">
        <v>428</v>
      </c>
      <c r="C133" s="90" t="s">
        <v>1537</v>
      </c>
      <c r="D133" s="90" t="s">
        <v>398</v>
      </c>
      <c r="E133" s="90" t="s">
        <v>1866</v>
      </c>
      <c r="F133" s="109">
        <v>16.259343489999999</v>
      </c>
      <c r="G133" s="109">
        <v>1.2868550300000001</v>
      </c>
      <c r="H133" s="110">
        <f t="shared" si="2"/>
        <v>11.634945748317895</v>
      </c>
      <c r="I133" s="91">
        <f t="shared" si="3"/>
        <v>1.3672564783117629E-3</v>
      </c>
      <c r="J133" s="92">
        <v>45.905875939999994</v>
      </c>
      <c r="K133" s="92">
        <v>19.074045454545502</v>
      </c>
    </row>
    <row r="134" spans="1:11">
      <c r="A134" s="90" t="s">
        <v>714</v>
      </c>
      <c r="B134" s="90" t="s">
        <v>1687</v>
      </c>
      <c r="C134" s="90" t="s">
        <v>1541</v>
      </c>
      <c r="D134" s="90" t="s">
        <v>399</v>
      </c>
      <c r="E134" s="90" t="s">
        <v>400</v>
      </c>
      <c r="F134" s="109">
        <v>15.995095483999998</v>
      </c>
      <c r="G134" s="109">
        <v>10.600117754000001</v>
      </c>
      <c r="H134" s="110">
        <f t="shared" si="2"/>
        <v>0.50895450929912345</v>
      </c>
      <c r="I134" s="91">
        <f t="shared" si="3"/>
        <v>1.3450357288512034E-3</v>
      </c>
      <c r="J134" s="92">
        <v>1646.4821305200001</v>
      </c>
      <c r="K134" s="92">
        <v>19.7291818181818</v>
      </c>
    </row>
    <row r="135" spans="1:11">
      <c r="A135" s="90" t="s">
        <v>1913</v>
      </c>
      <c r="B135" s="90" t="s">
        <v>549</v>
      </c>
      <c r="C135" s="90" t="s">
        <v>1537</v>
      </c>
      <c r="D135" s="90" t="s">
        <v>398</v>
      </c>
      <c r="E135" s="90" t="s">
        <v>1866</v>
      </c>
      <c r="F135" s="109">
        <v>15.96300924</v>
      </c>
      <c r="G135" s="109">
        <v>7.8540538799999995</v>
      </c>
      <c r="H135" s="110">
        <f t="shared" ref="H135:H198" si="4">IF(ISERROR(F135/G135-1),"",IF((F135/G135-1)&gt;10000%,"",F135/G135-1))</f>
        <v>1.0324547658947307</v>
      </c>
      <c r="I135" s="91">
        <f t="shared" ref="I135:I198" si="5">F135/$F$1035</f>
        <v>1.3423375802451008E-3</v>
      </c>
      <c r="J135" s="92">
        <v>271.70356544999999</v>
      </c>
      <c r="K135" s="92">
        <v>14.757681818181799</v>
      </c>
    </row>
    <row r="136" spans="1:11">
      <c r="A136" s="90" t="s">
        <v>1824</v>
      </c>
      <c r="B136" s="90" t="s">
        <v>1845</v>
      </c>
      <c r="C136" s="90" t="s">
        <v>1541</v>
      </c>
      <c r="D136" s="90" t="s">
        <v>399</v>
      </c>
      <c r="E136" s="90" t="s">
        <v>400</v>
      </c>
      <c r="F136" s="109">
        <v>15.872889320000001</v>
      </c>
      <c r="G136" s="109">
        <v>9.165502</v>
      </c>
      <c r="H136" s="110">
        <f t="shared" si="4"/>
        <v>0.73180795989134051</v>
      </c>
      <c r="I136" s="91">
        <f t="shared" si="5"/>
        <v>1.3347593502556353E-3</v>
      </c>
      <c r="J136" s="92">
        <v>592.76719495999998</v>
      </c>
      <c r="K136" s="92">
        <v>30.832818181818201</v>
      </c>
    </row>
    <row r="137" spans="1:11">
      <c r="A137" s="90" t="s">
        <v>1722</v>
      </c>
      <c r="B137" s="90" t="s">
        <v>1723</v>
      </c>
      <c r="C137" s="90" t="s">
        <v>1178</v>
      </c>
      <c r="D137" s="90" t="s">
        <v>398</v>
      </c>
      <c r="E137" s="90" t="s">
        <v>1866</v>
      </c>
      <c r="F137" s="109">
        <v>15.730349957</v>
      </c>
      <c r="G137" s="109">
        <v>16.606892276</v>
      </c>
      <c r="H137" s="110">
        <f t="shared" si="4"/>
        <v>-5.2781839276862419E-2</v>
      </c>
      <c r="I137" s="91">
        <f t="shared" si="5"/>
        <v>1.3227731425962642E-3</v>
      </c>
      <c r="J137" s="92">
        <v>60.189884999999997</v>
      </c>
      <c r="K137" s="92">
        <v>20.126681818181801</v>
      </c>
    </row>
    <row r="138" spans="1:11">
      <c r="A138" s="90" t="s">
        <v>1884</v>
      </c>
      <c r="B138" s="90" t="s">
        <v>980</v>
      </c>
      <c r="C138" s="90" t="s">
        <v>1542</v>
      </c>
      <c r="D138" s="90" t="s">
        <v>398</v>
      </c>
      <c r="E138" s="90" t="s">
        <v>1866</v>
      </c>
      <c r="F138" s="109">
        <v>15.68937335</v>
      </c>
      <c r="G138" s="109">
        <v>4.8305499800000007</v>
      </c>
      <c r="H138" s="110">
        <f t="shared" si="4"/>
        <v>2.2479476281083834</v>
      </c>
      <c r="I138" s="91">
        <f t="shared" si="5"/>
        <v>1.3193273988357957E-3</v>
      </c>
      <c r="J138" s="92">
        <v>455.21536280000004</v>
      </c>
      <c r="K138" s="92">
        <v>15.899818181818199</v>
      </c>
    </row>
    <row r="139" spans="1:11">
      <c r="A139" s="90" t="s">
        <v>1090</v>
      </c>
      <c r="B139" s="90" t="s">
        <v>1091</v>
      </c>
      <c r="C139" s="90" t="s">
        <v>1541</v>
      </c>
      <c r="D139" s="90" t="s">
        <v>399</v>
      </c>
      <c r="E139" s="90" t="s">
        <v>400</v>
      </c>
      <c r="F139" s="109">
        <v>15.672598519999999</v>
      </c>
      <c r="G139" s="109">
        <v>5.84698428</v>
      </c>
      <c r="H139" s="110">
        <f t="shared" si="4"/>
        <v>1.6804584670441427</v>
      </c>
      <c r="I139" s="91">
        <f t="shared" si="5"/>
        <v>1.3179167948342142E-3</v>
      </c>
      <c r="J139" s="92">
        <v>75.212999999999994</v>
      </c>
      <c r="K139" s="92">
        <v>22.877727272727299</v>
      </c>
    </row>
    <row r="140" spans="1:11">
      <c r="A140" s="90" t="s">
        <v>1630</v>
      </c>
      <c r="B140" s="90" t="s">
        <v>788</v>
      </c>
      <c r="C140" s="90" t="s">
        <v>1541</v>
      </c>
      <c r="D140" s="90" t="s">
        <v>399</v>
      </c>
      <c r="E140" s="90" t="s">
        <v>400</v>
      </c>
      <c r="F140" s="109">
        <v>15.672489499999999</v>
      </c>
      <c r="G140" s="109">
        <v>8.4980467449999999</v>
      </c>
      <c r="H140" s="110">
        <f t="shared" si="4"/>
        <v>0.84424609210595714</v>
      </c>
      <c r="I140" s="91">
        <f t="shared" si="5"/>
        <v>1.3179076272868677E-3</v>
      </c>
      <c r="J140" s="92">
        <v>72.522000000000006</v>
      </c>
      <c r="K140" s="92">
        <v>24.6808636363636</v>
      </c>
    </row>
    <row r="141" spans="1:11">
      <c r="A141" s="90" t="s">
        <v>913</v>
      </c>
      <c r="B141" s="90" t="s">
        <v>1050</v>
      </c>
      <c r="C141" s="90" t="s">
        <v>1542</v>
      </c>
      <c r="D141" s="90" t="s">
        <v>398</v>
      </c>
      <c r="E141" s="90" t="s">
        <v>400</v>
      </c>
      <c r="F141" s="109">
        <v>15.640123835000001</v>
      </c>
      <c r="G141" s="109">
        <v>8.2845553499999998</v>
      </c>
      <c r="H141" s="110">
        <f t="shared" si="4"/>
        <v>0.88786521113652772</v>
      </c>
      <c r="I141" s="91">
        <f t="shared" si="5"/>
        <v>1.3151859820265083E-3</v>
      </c>
      <c r="J141" s="92">
        <v>212.8522399</v>
      </c>
      <c r="K141" s="92">
        <v>9.4059090909090894</v>
      </c>
    </row>
    <row r="142" spans="1:11">
      <c r="A142" s="90" t="s">
        <v>1906</v>
      </c>
      <c r="B142" s="90" t="s">
        <v>441</v>
      </c>
      <c r="C142" s="90" t="s">
        <v>1537</v>
      </c>
      <c r="D142" s="90" t="s">
        <v>398</v>
      </c>
      <c r="E142" s="90" t="s">
        <v>1866</v>
      </c>
      <c r="F142" s="109">
        <v>15.60911424</v>
      </c>
      <c r="G142" s="109">
        <v>5.1206924200000001</v>
      </c>
      <c r="H142" s="110">
        <f t="shared" si="4"/>
        <v>2.0482428858712822</v>
      </c>
      <c r="I142" s="91">
        <f t="shared" si="5"/>
        <v>1.3125783693833748E-3</v>
      </c>
      <c r="J142" s="92">
        <v>56.444826520000007</v>
      </c>
      <c r="K142" s="92">
        <v>17.620681818181801</v>
      </c>
    </row>
    <row r="143" spans="1:11">
      <c r="A143" s="90" t="s">
        <v>991</v>
      </c>
      <c r="B143" s="90" t="s">
        <v>992</v>
      </c>
      <c r="C143" s="90" t="s">
        <v>1536</v>
      </c>
      <c r="D143" s="90" t="s">
        <v>398</v>
      </c>
      <c r="E143" s="90" t="s">
        <v>1866</v>
      </c>
      <c r="F143" s="109">
        <v>15.480936498</v>
      </c>
      <c r="G143" s="109">
        <v>0.9552217340000001</v>
      </c>
      <c r="H143" s="110">
        <f t="shared" si="4"/>
        <v>15.206641816213111</v>
      </c>
      <c r="I143" s="91">
        <f t="shared" si="5"/>
        <v>1.3017998377512299E-3</v>
      </c>
      <c r="J143" s="92">
        <v>434.65504877000001</v>
      </c>
      <c r="K143" s="92">
        <v>36.603045454545502</v>
      </c>
    </row>
    <row r="144" spans="1:11">
      <c r="A144" s="90" t="s">
        <v>1622</v>
      </c>
      <c r="B144" s="90" t="s">
        <v>795</v>
      </c>
      <c r="C144" s="90" t="s">
        <v>1541</v>
      </c>
      <c r="D144" s="90" t="s">
        <v>399</v>
      </c>
      <c r="E144" s="90" t="s">
        <v>400</v>
      </c>
      <c r="F144" s="109">
        <v>15.282795827999999</v>
      </c>
      <c r="G144" s="109">
        <v>15.563914844000001</v>
      </c>
      <c r="H144" s="110">
        <f t="shared" si="4"/>
        <v>-1.8062230410389013E-2</v>
      </c>
      <c r="I144" s="91">
        <f t="shared" si="5"/>
        <v>1.2851380878570137E-3</v>
      </c>
      <c r="J144" s="92">
        <v>90.554000000000002</v>
      </c>
      <c r="K144" s="92">
        <v>30.7484545454545</v>
      </c>
    </row>
    <row r="145" spans="1:11">
      <c r="A145" s="90" t="s">
        <v>1667</v>
      </c>
      <c r="B145" s="90" t="s">
        <v>51</v>
      </c>
      <c r="C145" s="90" t="s">
        <v>1541</v>
      </c>
      <c r="D145" s="90" t="s">
        <v>399</v>
      </c>
      <c r="E145" s="90" t="s">
        <v>400</v>
      </c>
      <c r="F145" s="109">
        <v>15.129632282999999</v>
      </c>
      <c r="G145" s="109">
        <v>10.211912698000001</v>
      </c>
      <c r="H145" s="110">
        <f t="shared" si="4"/>
        <v>0.48156694347407925</v>
      </c>
      <c r="I145" s="91">
        <f t="shared" si="5"/>
        <v>1.2722584873201752E-3</v>
      </c>
      <c r="J145" s="92">
        <v>705.31835599999999</v>
      </c>
      <c r="K145" s="92">
        <v>11.125954545454499</v>
      </c>
    </row>
    <row r="146" spans="1:11">
      <c r="A146" s="90" t="s">
        <v>757</v>
      </c>
      <c r="B146" s="90" t="s">
        <v>251</v>
      </c>
      <c r="C146" s="90" t="s">
        <v>1178</v>
      </c>
      <c r="D146" s="90" t="s">
        <v>398</v>
      </c>
      <c r="E146" s="90" t="s">
        <v>1866</v>
      </c>
      <c r="F146" s="109">
        <v>14.962797801000001</v>
      </c>
      <c r="G146" s="109">
        <v>8.0620024200000007</v>
      </c>
      <c r="H146" s="110">
        <f t="shared" si="4"/>
        <v>0.8559654316005525</v>
      </c>
      <c r="I146" s="91">
        <f t="shared" si="5"/>
        <v>1.2582292907255784E-3</v>
      </c>
      <c r="J146" s="92">
        <v>422.65991433105398</v>
      </c>
      <c r="K146" s="92">
        <v>13.3805909090909</v>
      </c>
    </row>
    <row r="147" spans="1:11">
      <c r="A147" s="90" t="s">
        <v>1581</v>
      </c>
      <c r="B147" s="90" t="s">
        <v>159</v>
      </c>
      <c r="C147" s="90" t="s">
        <v>1765</v>
      </c>
      <c r="D147" s="90" t="s">
        <v>399</v>
      </c>
      <c r="E147" s="90" t="s">
        <v>400</v>
      </c>
      <c r="F147" s="109">
        <v>14.687994249999999</v>
      </c>
      <c r="G147" s="109">
        <v>0.23882823</v>
      </c>
      <c r="H147" s="110">
        <f t="shared" si="4"/>
        <v>60.500243292009486</v>
      </c>
      <c r="I147" s="91">
        <f t="shared" si="5"/>
        <v>1.2351209201078525E-3</v>
      </c>
      <c r="J147" s="92">
        <v>435.11478486999999</v>
      </c>
      <c r="K147" s="92">
        <v>20.068318181818199</v>
      </c>
    </row>
    <row r="148" spans="1:11">
      <c r="A148" s="90" t="s">
        <v>1895</v>
      </c>
      <c r="B148" s="90" t="s">
        <v>436</v>
      </c>
      <c r="C148" s="90" t="s">
        <v>1537</v>
      </c>
      <c r="D148" s="90" t="s">
        <v>398</v>
      </c>
      <c r="E148" s="90" t="s">
        <v>1866</v>
      </c>
      <c r="F148" s="109">
        <v>14.496110760000001</v>
      </c>
      <c r="G148" s="109">
        <v>10.59512432</v>
      </c>
      <c r="H148" s="110">
        <f t="shared" si="4"/>
        <v>0.36818694355820458</v>
      </c>
      <c r="I148" s="91">
        <f t="shared" si="5"/>
        <v>1.2189853396679089E-3</v>
      </c>
      <c r="J148" s="92">
        <v>134.66527047999998</v>
      </c>
      <c r="K148" s="92">
        <v>16.880681818181799</v>
      </c>
    </row>
    <row r="149" spans="1:11">
      <c r="A149" s="90" t="s">
        <v>1339</v>
      </c>
      <c r="B149" s="90" t="s">
        <v>1343</v>
      </c>
      <c r="C149" s="90" t="s">
        <v>1542</v>
      </c>
      <c r="D149" s="90" t="s">
        <v>398</v>
      </c>
      <c r="E149" s="90" t="s">
        <v>1866</v>
      </c>
      <c r="F149" s="109">
        <v>14.490505395</v>
      </c>
      <c r="G149" s="109">
        <v>10.813049347</v>
      </c>
      <c r="H149" s="110">
        <f t="shared" si="4"/>
        <v>0.34009426295832856</v>
      </c>
      <c r="I149" s="91">
        <f t="shared" si="5"/>
        <v>1.21851398166909E-3</v>
      </c>
      <c r="J149" s="92">
        <v>519.89329010000006</v>
      </c>
      <c r="K149" s="92">
        <v>12.485318181818201</v>
      </c>
    </row>
    <row r="150" spans="1:11">
      <c r="A150" s="90" t="s">
        <v>664</v>
      </c>
      <c r="B150" s="90" t="s">
        <v>665</v>
      </c>
      <c r="C150" s="90" t="s">
        <v>1178</v>
      </c>
      <c r="D150" s="90" t="s">
        <v>398</v>
      </c>
      <c r="E150" s="90" t="s">
        <v>400</v>
      </c>
      <c r="F150" s="109">
        <v>14.481883453</v>
      </c>
      <c r="G150" s="109">
        <v>8.5690126750000015</v>
      </c>
      <c r="H150" s="110">
        <f t="shared" si="4"/>
        <v>0.69002941205242152</v>
      </c>
      <c r="I150" s="91">
        <f t="shared" si="5"/>
        <v>1.2177889581733766E-3</v>
      </c>
      <c r="J150" s="92">
        <v>333.73424670805582</v>
      </c>
      <c r="K150" s="92">
        <v>16.365454545454501</v>
      </c>
    </row>
    <row r="151" spans="1:11">
      <c r="A151" s="90" t="s">
        <v>2091</v>
      </c>
      <c r="B151" s="90" t="s">
        <v>654</v>
      </c>
      <c r="C151" s="90" t="s">
        <v>1178</v>
      </c>
      <c r="D151" s="90" t="s">
        <v>398</v>
      </c>
      <c r="E151" s="90" t="s">
        <v>1866</v>
      </c>
      <c r="F151" s="109">
        <v>14.457996440999999</v>
      </c>
      <c r="G151" s="109">
        <v>4.5900378010000003</v>
      </c>
      <c r="H151" s="110">
        <f t="shared" si="4"/>
        <v>2.149864351411253</v>
      </c>
      <c r="I151" s="91">
        <f t="shared" si="5"/>
        <v>1.2157802871637137E-3</v>
      </c>
      <c r="J151" s="92">
        <v>219.00301480886051</v>
      </c>
      <c r="K151" s="92">
        <v>33.150045454545399</v>
      </c>
    </row>
    <row r="152" spans="1:11">
      <c r="A152" s="90" t="s">
        <v>918</v>
      </c>
      <c r="B152" s="90" t="s">
        <v>1055</v>
      </c>
      <c r="C152" s="90" t="s">
        <v>1542</v>
      </c>
      <c r="D152" s="90" t="s">
        <v>398</v>
      </c>
      <c r="E152" s="90" t="s">
        <v>400</v>
      </c>
      <c r="F152" s="109">
        <v>14.348758123</v>
      </c>
      <c r="G152" s="109">
        <v>3.1472700109999998</v>
      </c>
      <c r="H152" s="110">
        <f t="shared" si="4"/>
        <v>3.5591125238221579</v>
      </c>
      <c r="I152" s="91">
        <f t="shared" si="5"/>
        <v>1.2065943813454846E-3</v>
      </c>
      <c r="J152" s="92">
        <v>127.42696140000001</v>
      </c>
      <c r="K152" s="92">
        <v>10.4527272727273</v>
      </c>
    </row>
    <row r="153" spans="1:11">
      <c r="A153" s="90" t="s">
        <v>885</v>
      </c>
      <c r="B153" s="90" t="s">
        <v>197</v>
      </c>
      <c r="C153" s="90" t="s">
        <v>1178</v>
      </c>
      <c r="D153" s="90" t="s">
        <v>398</v>
      </c>
      <c r="E153" s="90" t="s">
        <v>400</v>
      </c>
      <c r="F153" s="109">
        <v>14.224786649</v>
      </c>
      <c r="G153" s="109">
        <v>20.772442966</v>
      </c>
      <c r="H153" s="110">
        <f t="shared" si="4"/>
        <v>-0.31520877576687045</v>
      </c>
      <c r="I153" s="91">
        <f t="shared" si="5"/>
        <v>1.1961695569325797E-3</v>
      </c>
      <c r="J153" s="92">
        <v>273.84745290030003</v>
      </c>
      <c r="K153" s="92">
        <v>22.919136363636401</v>
      </c>
    </row>
    <row r="154" spans="1:11">
      <c r="A154" s="90" t="s">
        <v>317</v>
      </c>
      <c r="B154" s="90" t="s">
        <v>318</v>
      </c>
      <c r="C154" s="90" t="s">
        <v>1542</v>
      </c>
      <c r="D154" s="90" t="s">
        <v>398</v>
      </c>
      <c r="E154" s="90" t="s">
        <v>400</v>
      </c>
      <c r="F154" s="109">
        <v>14.213140821</v>
      </c>
      <c r="G154" s="109">
        <v>17.804144636999997</v>
      </c>
      <c r="H154" s="110">
        <f t="shared" si="4"/>
        <v>-0.2016948238298002</v>
      </c>
      <c r="I154" s="91">
        <f t="shared" si="5"/>
        <v>1.1951902533224371E-3</v>
      </c>
      <c r="J154" s="92">
        <v>153.72125890000001</v>
      </c>
      <c r="K154" s="92">
        <v>28.1504090909091</v>
      </c>
    </row>
    <row r="155" spans="1:11">
      <c r="A155" s="90" t="s">
        <v>237</v>
      </c>
      <c r="B155" s="90" t="s">
        <v>360</v>
      </c>
      <c r="C155" s="90" t="s">
        <v>1554</v>
      </c>
      <c r="D155" s="90" t="s">
        <v>399</v>
      </c>
      <c r="E155" s="90" t="s">
        <v>1866</v>
      </c>
      <c r="F155" s="109">
        <v>14.12818101</v>
      </c>
      <c r="G155" s="109">
        <v>5.3118186300000003</v>
      </c>
      <c r="H155" s="110">
        <f t="shared" si="4"/>
        <v>1.6597634433915149</v>
      </c>
      <c r="I155" s="91">
        <f t="shared" si="5"/>
        <v>1.1880459395278897E-3</v>
      </c>
      <c r="J155" s="92">
        <v>274.65771731498296</v>
      </c>
      <c r="K155" s="92">
        <v>15.019863636363599</v>
      </c>
    </row>
    <row r="156" spans="1:11">
      <c r="A156" s="90" t="s">
        <v>1579</v>
      </c>
      <c r="B156" s="90" t="s">
        <v>1340</v>
      </c>
      <c r="C156" s="90" t="s">
        <v>1541</v>
      </c>
      <c r="D156" s="90" t="s">
        <v>399</v>
      </c>
      <c r="E156" s="90" t="s">
        <v>1866</v>
      </c>
      <c r="F156" s="109">
        <v>13.964537060000001</v>
      </c>
      <c r="G156" s="109">
        <v>3.30412442</v>
      </c>
      <c r="H156" s="110">
        <f t="shared" si="4"/>
        <v>3.2263956452342075</v>
      </c>
      <c r="I156" s="91">
        <f t="shared" si="5"/>
        <v>1.1742850363947691E-3</v>
      </c>
      <c r="J156" s="92">
        <v>77.191449169999999</v>
      </c>
      <c r="K156" s="92">
        <v>12.375590909090899</v>
      </c>
    </row>
    <row r="157" spans="1:11">
      <c r="A157" s="90" t="s">
        <v>1170</v>
      </c>
      <c r="B157" s="90" t="s">
        <v>959</v>
      </c>
      <c r="C157" s="90" t="s">
        <v>1541</v>
      </c>
      <c r="D157" s="90" t="s">
        <v>399</v>
      </c>
      <c r="E157" s="90" t="s">
        <v>400</v>
      </c>
      <c r="F157" s="109">
        <v>13.813988634999999</v>
      </c>
      <c r="G157" s="109">
        <v>21.397694464000001</v>
      </c>
      <c r="H157" s="110">
        <f t="shared" si="4"/>
        <v>-0.35441696028322167</v>
      </c>
      <c r="I157" s="91">
        <f t="shared" si="5"/>
        <v>1.1616253426311506E-3</v>
      </c>
      <c r="J157" s="92">
        <v>116.80500000000001</v>
      </c>
      <c r="K157" s="92">
        <v>20.164318181818199</v>
      </c>
    </row>
    <row r="158" spans="1:11">
      <c r="A158" s="90" t="s">
        <v>1040</v>
      </c>
      <c r="B158" s="90" t="s">
        <v>558</v>
      </c>
      <c r="C158" s="90" t="s">
        <v>1537</v>
      </c>
      <c r="D158" s="90" t="s">
        <v>398</v>
      </c>
      <c r="E158" s="90" t="s">
        <v>1866</v>
      </c>
      <c r="F158" s="109">
        <v>13.788543150000001</v>
      </c>
      <c r="G158" s="109">
        <v>3.2657749799999998</v>
      </c>
      <c r="H158" s="110">
        <f t="shared" si="4"/>
        <v>3.2221350933370188</v>
      </c>
      <c r="I158" s="91">
        <f t="shared" si="5"/>
        <v>1.1594856188328661E-3</v>
      </c>
      <c r="J158" s="92">
        <v>233.15063419168558</v>
      </c>
      <c r="K158" s="92">
        <v>9.2104999999999997</v>
      </c>
    </row>
    <row r="159" spans="1:11">
      <c r="A159" s="90" t="s">
        <v>2718</v>
      </c>
      <c r="B159" s="90" t="s">
        <v>1071</v>
      </c>
      <c r="C159" s="90" t="s">
        <v>1542</v>
      </c>
      <c r="D159" s="90" t="s">
        <v>398</v>
      </c>
      <c r="E159" s="90" t="s">
        <v>1866</v>
      </c>
      <c r="F159" s="109">
        <v>13.749180470000001</v>
      </c>
      <c r="G159" s="109">
        <v>0.28841915800000001</v>
      </c>
      <c r="H159" s="110">
        <f t="shared" si="4"/>
        <v>46.670829376736478</v>
      </c>
      <c r="I159" s="91">
        <f t="shared" si="5"/>
        <v>1.1561755910161333E-3</v>
      </c>
      <c r="J159" s="92">
        <v>302.29655000000002</v>
      </c>
      <c r="K159" s="92">
        <v>8.3402727272727297</v>
      </c>
    </row>
    <row r="160" spans="1:11">
      <c r="A160" s="90" t="s">
        <v>1683</v>
      </c>
      <c r="B160" s="90" t="s">
        <v>1684</v>
      </c>
      <c r="C160" s="90" t="s">
        <v>1541</v>
      </c>
      <c r="D160" s="90" t="s">
        <v>399</v>
      </c>
      <c r="E160" s="90" t="s">
        <v>400</v>
      </c>
      <c r="F160" s="109">
        <v>13.540005489</v>
      </c>
      <c r="G160" s="109">
        <v>3.9739369730000003</v>
      </c>
      <c r="H160" s="110">
        <f t="shared" si="4"/>
        <v>2.4072018708385285</v>
      </c>
      <c r="I160" s="91">
        <f t="shared" si="5"/>
        <v>1.1385859602878762E-3</v>
      </c>
      <c r="J160" s="92">
        <v>793.67478113999994</v>
      </c>
      <c r="K160" s="92">
        <v>22.573</v>
      </c>
    </row>
    <row r="161" spans="1:11">
      <c r="A161" s="90" t="s">
        <v>1716</v>
      </c>
      <c r="B161" s="90" t="s">
        <v>1717</v>
      </c>
      <c r="C161" s="90" t="s">
        <v>1541</v>
      </c>
      <c r="D161" s="90" t="s">
        <v>1439</v>
      </c>
      <c r="E161" s="90" t="s">
        <v>400</v>
      </c>
      <c r="F161" s="109">
        <v>13.517407725</v>
      </c>
      <c r="G161" s="109">
        <v>14.157284638</v>
      </c>
      <c r="H161" s="110">
        <f t="shared" si="4"/>
        <v>-4.5197714770986996E-2</v>
      </c>
      <c r="I161" s="91">
        <f t="shared" si="5"/>
        <v>1.1366857027994134E-3</v>
      </c>
      <c r="J161" s="92">
        <v>860.43766749999998</v>
      </c>
      <c r="K161" s="92">
        <v>22.0959545454545</v>
      </c>
    </row>
    <row r="162" spans="1:11">
      <c r="A162" s="90" t="s">
        <v>707</v>
      </c>
      <c r="B162" s="90" t="s">
        <v>978</v>
      </c>
      <c r="C162" s="90" t="s">
        <v>1542</v>
      </c>
      <c r="D162" s="90" t="s">
        <v>398</v>
      </c>
      <c r="E162" s="90" t="s">
        <v>1866</v>
      </c>
      <c r="F162" s="109">
        <v>13.481888338999999</v>
      </c>
      <c r="G162" s="109">
        <v>10.373743401</v>
      </c>
      <c r="H162" s="110">
        <f t="shared" si="4"/>
        <v>0.29961652393487803</v>
      </c>
      <c r="I162" s="91">
        <f t="shared" si="5"/>
        <v>1.133698859533323E-3</v>
      </c>
      <c r="J162" s="92">
        <v>485.89821610000001</v>
      </c>
      <c r="K162" s="92">
        <v>29.109727272727302</v>
      </c>
    </row>
    <row r="163" spans="1:11">
      <c r="A163" s="90" t="s">
        <v>343</v>
      </c>
      <c r="B163" s="90" t="s">
        <v>671</v>
      </c>
      <c r="C163" s="90" t="s">
        <v>1538</v>
      </c>
      <c r="D163" s="90" t="s">
        <v>398</v>
      </c>
      <c r="E163" s="90" t="s">
        <v>1866</v>
      </c>
      <c r="F163" s="109">
        <v>13.151937439999999</v>
      </c>
      <c r="G163" s="109">
        <v>5.2762768800000002</v>
      </c>
      <c r="H163" s="110">
        <f t="shared" si="4"/>
        <v>1.4926549040390769</v>
      </c>
      <c r="I163" s="91">
        <f t="shared" si="5"/>
        <v>1.105953120324357E-3</v>
      </c>
      <c r="J163" s="92">
        <v>256.19929202999998</v>
      </c>
      <c r="K163" s="92">
        <v>30.941454545454501</v>
      </c>
    </row>
    <row r="164" spans="1:11">
      <c r="A164" s="90" t="s">
        <v>65</v>
      </c>
      <c r="B164" s="90" t="s">
        <v>77</v>
      </c>
      <c r="C164" s="90" t="s">
        <v>1178</v>
      </c>
      <c r="D164" s="90" t="s">
        <v>398</v>
      </c>
      <c r="E164" s="90" t="s">
        <v>1866</v>
      </c>
      <c r="F164" s="109">
        <v>13.130430714999999</v>
      </c>
      <c r="G164" s="109">
        <v>4.7658137400000005</v>
      </c>
      <c r="H164" s="110">
        <f t="shared" si="4"/>
        <v>1.7551288051387419</v>
      </c>
      <c r="I164" s="91">
        <f t="shared" si="5"/>
        <v>1.1041446088612956E-3</v>
      </c>
      <c r="J164" s="92">
        <v>251.06359628517109</v>
      </c>
      <c r="K164" s="92">
        <v>24.813636363636402</v>
      </c>
    </row>
    <row r="165" spans="1:11">
      <c r="A165" s="90" t="s">
        <v>1885</v>
      </c>
      <c r="B165" s="90" t="s">
        <v>1068</v>
      </c>
      <c r="C165" s="90" t="s">
        <v>1542</v>
      </c>
      <c r="D165" s="90" t="s">
        <v>398</v>
      </c>
      <c r="E165" s="90" t="s">
        <v>400</v>
      </c>
      <c r="F165" s="109">
        <v>13.105008251000001</v>
      </c>
      <c r="G165" s="109">
        <v>4.7828931590000003</v>
      </c>
      <c r="H165" s="110">
        <f t="shared" si="4"/>
        <v>1.7399751186873629</v>
      </c>
      <c r="I165" s="91">
        <f t="shared" si="5"/>
        <v>1.1020068209106305E-3</v>
      </c>
      <c r="J165" s="92">
        <v>415.77734710000004</v>
      </c>
      <c r="K165" s="92">
        <v>30.6577272727273</v>
      </c>
    </row>
    <row r="166" spans="1:11">
      <c r="A166" s="90" t="s">
        <v>1398</v>
      </c>
      <c r="B166" s="90" t="s">
        <v>1399</v>
      </c>
      <c r="C166" s="90" t="s">
        <v>1537</v>
      </c>
      <c r="D166" s="90" t="s">
        <v>398</v>
      </c>
      <c r="E166" s="90" t="s">
        <v>1866</v>
      </c>
      <c r="F166" s="109">
        <v>12.925456580000001</v>
      </c>
      <c r="G166" s="109">
        <v>5.68133745</v>
      </c>
      <c r="H166" s="110">
        <f t="shared" si="4"/>
        <v>1.2750728492636889</v>
      </c>
      <c r="I166" s="91">
        <f t="shared" si="5"/>
        <v>1.0869082294135361E-3</v>
      </c>
      <c r="J166" s="92">
        <v>700.66244528999994</v>
      </c>
      <c r="K166" s="92">
        <v>36.6280454545455</v>
      </c>
    </row>
    <row r="167" spans="1:11">
      <c r="A167" s="90" t="s">
        <v>1597</v>
      </c>
      <c r="B167" s="90" t="s">
        <v>1598</v>
      </c>
      <c r="C167" s="90" t="s">
        <v>1541</v>
      </c>
      <c r="D167" s="90" t="s">
        <v>399</v>
      </c>
      <c r="E167" s="90" t="s">
        <v>400</v>
      </c>
      <c r="F167" s="109">
        <v>12.719601347999999</v>
      </c>
      <c r="G167" s="109">
        <v>7.4901257989999994</v>
      </c>
      <c r="H167" s="110">
        <f t="shared" si="4"/>
        <v>0.6981826059180718</v>
      </c>
      <c r="I167" s="91">
        <f t="shared" si="5"/>
        <v>1.0695977580701219E-3</v>
      </c>
      <c r="J167" s="92">
        <v>130.13399999999999</v>
      </c>
      <c r="K167" s="92">
        <v>29.541863636363601</v>
      </c>
    </row>
    <row r="168" spans="1:11">
      <c r="A168" s="90" t="s">
        <v>143</v>
      </c>
      <c r="B168" s="90" t="s">
        <v>144</v>
      </c>
      <c r="C168" s="90" t="s">
        <v>1543</v>
      </c>
      <c r="D168" s="90" t="s">
        <v>399</v>
      </c>
      <c r="E168" s="90" t="s">
        <v>400</v>
      </c>
      <c r="F168" s="109">
        <v>12.496709360999999</v>
      </c>
      <c r="G168" s="109">
        <v>31.2360565</v>
      </c>
      <c r="H168" s="110">
        <f t="shared" si="4"/>
        <v>-0.59992679098272217</v>
      </c>
      <c r="I168" s="91">
        <f t="shared" si="5"/>
        <v>1.050854657318424E-3</v>
      </c>
      <c r="J168" s="92">
        <v>521.27549999999997</v>
      </c>
      <c r="K168" s="92">
        <v>12.5302272727273</v>
      </c>
    </row>
    <row r="169" spans="1:11">
      <c r="A169" s="90" t="s">
        <v>1688</v>
      </c>
      <c r="B169" s="90" t="s">
        <v>1689</v>
      </c>
      <c r="C169" s="90" t="s">
        <v>1541</v>
      </c>
      <c r="D169" s="90" t="s">
        <v>399</v>
      </c>
      <c r="E169" s="90" t="s">
        <v>400</v>
      </c>
      <c r="F169" s="109">
        <v>12.468505234999999</v>
      </c>
      <c r="G169" s="109">
        <v>15.400421978000001</v>
      </c>
      <c r="H169" s="110">
        <f t="shared" si="4"/>
        <v>-0.19037898748413129</v>
      </c>
      <c r="I169" s="91">
        <f t="shared" si="5"/>
        <v>1.0484829579929047E-3</v>
      </c>
      <c r="J169" s="92">
        <v>312.13190698</v>
      </c>
      <c r="K169" s="92">
        <v>38.612681818181798</v>
      </c>
    </row>
    <row r="170" spans="1:11">
      <c r="A170" s="90" t="s">
        <v>2607</v>
      </c>
      <c r="B170" s="90" t="s">
        <v>2608</v>
      </c>
      <c r="C170" s="90" t="s">
        <v>1542</v>
      </c>
      <c r="D170" s="90" t="s">
        <v>398</v>
      </c>
      <c r="E170" s="90" t="s">
        <v>1866</v>
      </c>
      <c r="F170" s="109">
        <v>12.336661060000001</v>
      </c>
      <c r="G170" s="109">
        <v>4.10994685</v>
      </c>
      <c r="H170" s="110">
        <f t="shared" si="4"/>
        <v>2.0016595129447965</v>
      </c>
      <c r="I170" s="91">
        <f t="shared" si="5"/>
        <v>1.0373961141417194E-3</v>
      </c>
      <c r="J170" s="92">
        <v>106.6395053</v>
      </c>
      <c r="K170" s="92">
        <v>14.3559545454545</v>
      </c>
    </row>
    <row r="171" spans="1:11">
      <c r="A171" s="90" t="s">
        <v>417</v>
      </c>
      <c r="B171" s="90" t="s">
        <v>418</v>
      </c>
      <c r="C171" s="90" t="s">
        <v>1542</v>
      </c>
      <c r="D171" s="90" t="s">
        <v>398</v>
      </c>
      <c r="E171" s="90" t="s">
        <v>400</v>
      </c>
      <c r="F171" s="109">
        <v>12.333161365</v>
      </c>
      <c r="G171" s="109">
        <v>16.768098418000001</v>
      </c>
      <c r="H171" s="110">
        <f t="shared" si="4"/>
        <v>-0.2644865829412858</v>
      </c>
      <c r="I171" s="91">
        <f t="shared" si="5"/>
        <v>1.0371018230060528E-3</v>
      </c>
      <c r="J171" s="92">
        <v>638.76552270000002</v>
      </c>
      <c r="K171" s="92">
        <v>8.1289545454545493</v>
      </c>
    </row>
    <row r="172" spans="1:11">
      <c r="A172" s="90" t="s">
        <v>691</v>
      </c>
      <c r="B172" s="90" t="s">
        <v>161</v>
      </c>
      <c r="C172" s="90" t="s">
        <v>1765</v>
      </c>
      <c r="D172" s="90" t="s">
        <v>399</v>
      </c>
      <c r="E172" s="90" t="s">
        <v>400</v>
      </c>
      <c r="F172" s="109">
        <v>12.070332662</v>
      </c>
      <c r="G172" s="109">
        <v>10.794168805</v>
      </c>
      <c r="H172" s="110">
        <f t="shared" si="4"/>
        <v>0.11822715394342032</v>
      </c>
      <c r="I172" s="91">
        <f t="shared" si="5"/>
        <v>1.0150004234579073E-3</v>
      </c>
      <c r="J172" s="92">
        <v>829.87455309180393</v>
      </c>
      <c r="K172" s="92">
        <v>20.5572272727273</v>
      </c>
    </row>
    <row r="173" spans="1:11">
      <c r="A173" s="90" t="s">
        <v>2877</v>
      </c>
      <c r="B173" s="90" t="s">
        <v>104</v>
      </c>
      <c r="C173" s="90" t="s">
        <v>1542</v>
      </c>
      <c r="D173" s="90" t="s">
        <v>398</v>
      </c>
      <c r="E173" s="90" t="s">
        <v>400</v>
      </c>
      <c r="F173" s="109">
        <v>12.038527654999999</v>
      </c>
      <c r="G173" s="109">
        <v>10.811214114</v>
      </c>
      <c r="H173" s="110">
        <f t="shared" si="4"/>
        <v>0.11352226753243988</v>
      </c>
      <c r="I173" s="91">
        <f t="shared" si="5"/>
        <v>1.0123259242144262E-3</v>
      </c>
      <c r="J173" s="92">
        <v>661.65536379999992</v>
      </c>
      <c r="K173" s="92">
        <v>18.683590909090899</v>
      </c>
    </row>
    <row r="174" spans="1:11">
      <c r="A174" s="90" t="s">
        <v>569</v>
      </c>
      <c r="B174" s="90" t="s">
        <v>570</v>
      </c>
      <c r="C174" s="90" t="s">
        <v>1178</v>
      </c>
      <c r="D174" s="90" t="s">
        <v>398</v>
      </c>
      <c r="E174" s="90" t="s">
        <v>1866</v>
      </c>
      <c r="F174" s="109">
        <v>12.017334115000001</v>
      </c>
      <c r="G174" s="109">
        <v>5.224979942</v>
      </c>
      <c r="H174" s="110">
        <f t="shared" si="4"/>
        <v>1.29997708094551</v>
      </c>
      <c r="I174" s="91">
        <f t="shared" si="5"/>
        <v>1.0105437486375845E-3</v>
      </c>
      <c r="J174" s="92">
        <v>263.34311734709996</v>
      </c>
      <c r="K174" s="92">
        <v>32.4955</v>
      </c>
    </row>
    <row r="175" spans="1:11">
      <c r="A175" s="90" t="s">
        <v>1623</v>
      </c>
      <c r="B175" s="90" t="s">
        <v>779</v>
      </c>
      <c r="C175" s="90" t="s">
        <v>1541</v>
      </c>
      <c r="D175" s="90" t="s">
        <v>399</v>
      </c>
      <c r="E175" s="90" t="s">
        <v>400</v>
      </c>
      <c r="F175" s="109">
        <v>11.892471521999999</v>
      </c>
      <c r="G175" s="109">
        <v>1.342146107</v>
      </c>
      <c r="H175" s="110">
        <f t="shared" si="4"/>
        <v>7.8607875550765201</v>
      </c>
      <c r="I175" s="91">
        <f t="shared" si="5"/>
        <v>1.0000439895739388E-3</v>
      </c>
      <c r="J175" s="92">
        <v>24.485999999999997</v>
      </c>
      <c r="K175" s="92">
        <v>26.367136363636401</v>
      </c>
    </row>
    <row r="176" spans="1:11">
      <c r="A176" s="90" t="s">
        <v>2858</v>
      </c>
      <c r="B176" s="90" t="s">
        <v>2859</v>
      </c>
      <c r="C176" s="90" t="s">
        <v>1541</v>
      </c>
      <c r="D176" s="90" t="s">
        <v>1439</v>
      </c>
      <c r="E176" s="90" t="s">
        <v>400</v>
      </c>
      <c r="F176" s="109">
        <v>11.335009560000001</v>
      </c>
      <c r="G176" s="109">
        <v>16.096225749999999</v>
      </c>
      <c r="H176" s="110">
        <f t="shared" si="4"/>
        <v>-0.29579705602724893</v>
      </c>
      <c r="I176" s="91">
        <f t="shared" si="5"/>
        <v>9.5316672915898696E-4</v>
      </c>
      <c r="J176" s="92">
        <v>60.398091389999998</v>
      </c>
      <c r="K176" s="92">
        <v>26.158954545454499</v>
      </c>
    </row>
    <row r="177" spans="1:11">
      <c r="A177" s="90" t="s">
        <v>1115</v>
      </c>
      <c r="B177" s="90" t="s">
        <v>1116</v>
      </c>
      <c r="C177" s="90" t="s">
        <v>1541</v>
      </c>
      <c r="D177" s="90" t="s">
        <v>399</v>
      </c>
      <c r="E177" s="90" t="s">
        <v>400</v>
      </c>
      <c r="F177" s="109">
        <v>11.279509759</v>
      </c>
      <c r="G177" s="109">
        <v>9.7449536769999998</v>
      </c>
      <c r="H177" s="110">
        <f t="shared" si="4"/>
        <v>0.15747187035089283</v>
      </c>
      <c r="I177" s="91">
        <f t="shared" si="5"/>
        <v>9.4849972261539948E-4</v>
      </c>
      <c r="J177" s="92">
        <v>159.29349999999999</v>
      </c>
      <c r="K177" s="92">
        <v>7.35572727272727</v>
      </c>
    </row>
    <row r="178" spans="1:11">
      <c r="A178" s="90" t="s">
        <v>1647</v>
      </c>
      <c r="B178" s="90" t="s">
        <v>680</v>
      </c>
      <c r="C178" s="90" t="s">
        <v>1541</v>
      </c>
      <c r="D178" s="90" t="s">
        <v>399</v>
      </c>
      <c r="E178" s="90" t="s">
        <v>400</v>
      </c>
      <c r="F178" s="109">
        <v>11.185020693</v>
      </c>
      <c r="G178" s="109">
        <v>9.7817808169999996</v>
      </c>
      <c r="H178" s="110">
        <f t="shared" si="4"/>
        <v>0.14345443863976959</v>
      </c>
      <c r="I178" s="91">
        <f t="shared" si="5"/>
        <v>9.405540889126867E-4</v>
      </c>
      <c r="J178" s="92">
        <v>103.2792</v>
      </c>
      <c r="K178" s="92">
        <v>17.415454545454502</v>
      </c>
    </row>
    <row r="179" spans="1:11">
      <c r="A179" s="90" t="s">
        <v>2337</v>
      </c>
      <c r="B179" s="90" t="s">
        <v>419</v>
      </c>
      <c r="C179" s="90" t="s">
        <v>1542</v>
      </c>
      <c r="D179" s="90" t="s">
        <v>398</v>
      </c>
      <c r="E179" s="90" t="s">
        <v>400</v>
      </c>
      <c r="F179" s="109">
        <v>11.169838598</v>
      </c>
      <c r="G179" s="109">
        <v>2.4672483829999998</v>
      </c>
      <c r="H179" s="110">
        <f t="shared" si="4"/>
        <v>3.5272452805980832</v>
      </c>
      <c r="I179" s="91">
        <f t="shared" si="5"/>
        <v>9.392774188087639E-4</v>
      </c>
      <c r="J179" s="92">
        <v>60.365275840000002</v>
      </c>
      <c r="K179" s="92">
        <v>132.60563636363599</v>
      </c>
    </row>
    <row r="180" spans="1:11">
      <c r="A180" s="90" t="s">
        <v>1550</v>
      </c>
      <c r="B180" s="90" t="s">
        <v>1551</v>
      </c>
      <c r="C180" s="90" t="s">
        <v>1536</v>
      </c>
      <c r="D180" s="90" t="s">
        <v>398</v>
      </c>
      <c r="E180" s="90" t="s">
        <v>1866</v>
      </c>
      <c r="F180" s="109">
        <v>11.123344596000001</v>
      </c>
      <c r="G180" s="109">
        <v>0.57825545900000008</v>
      </c>
      <c r="H180" s="110">
        <f t="shared" si="4"/>
        <v>18.23603906003073</v>
      </c>
      <c r="I180" s="91">
        <f t="shared" si="5"/>
        <v>9.3536771449159782E-4</v>
      </c>
      <c r="J180" s="92">
        <v>91.562793380000002</v>
      </c>
      <c r="K180" s="92">
        <v>21.6369090909091</v>
      </c>
    </row>
    <row r="181" spans="1:11">
      <c r="A181" s="90" t="s">
        <v>2689</v>
      </c>
      <c r="B181" s="90" t="s">
        <v>183</v>
      </c>
      <c r="C181" s="90" t="s">
        <v>1178</v>
      </c>
      <c r="D181" s="90" t="s">
        <v>398</v>
      </c>
      <c r="E181" s="90" t="s">
        <v>1866</v>
      </c>
      <c r="F181" s="109">
        <v>11.05152099</v>
      </c>
      <c r="G181" s="109">
        <v>19.814627509000001</v>
      </c>
      <c r="H181" s="110">
        <f t="shared" si="4"/>
        <v>-0.44225441608830196</v>
      </c>
      <c r="I181" s="91">
        <f t="shared" si="5"/>
        <v>9.2932803086847931E-4</v>
      </c>
      <c r="J181" s="92">
        <v>73.493880056799995</v>
      </c>
      <c r="K181" s="92">
        <v>14.596</v>
      </c>
    </row>
    <row r="182" spans="1:11">
      <c r="A182" s="90" t="s">
        <v>2069</v>
      </c>
      <c r="B182" s="90" t="s">
        <v>1168</v>
      </c>
      <c r="C182" s="90" t="s">
        <v>1178</v>
      </c>
      <c r="D182" s="90" t="s">
        <v>398</v>
      </c>
      <c r="E182" s="90" t="s">
        <v>400</v>
      </c>
      <c r="F182" s="109">
        <v>11.034518902</v>
      </c>
      <c r="G182" s="109">
        <v>4.2828874570000002</v>
      </c>
      <c r="H182" s="110">
        <f t="shared" si="4"/>
        <v>1.5764204669830995</v>
      </c>
      <c r="I182" s="91">
        <f t="shared" si="5"/>
        <v>9.2789831662588862E-4</v>
      </c>
      <c r="J182" s="92">
        <v>54.410271603592001</v>
      </c>
      <c r="K182" s="92">
        <v>1.1771818181818201</v>
      </c>
    </row>
    <row r="183" spans="1:11">
      <c r="A183" s="90" t="s">
        <v>758</v>
      </c>
      <c r="B183" s="90" t="s">
        <v>252</v>
      </c>
      <c r="C183" s="90" t="s">
        <v>1178</v>
      </c>
      <c r="D183" s="90" t="s">
        <v>398</v>
      </c>
      <c r="E183" s="90" t="s">
        <v>1866</v>
      </c>
      <c r="F183" s="109">
        <v>11.031092696</v>
      </c>
      <c r="G183" s="109">
        <v>6.0890480760000001</v>
      </c>
      <c r="H183" s="110">
        <f t="shared" si="4"/>
        <v>0.81162844476119056</v>
      </c>
      <c r="I183" s="91">
        <f t="shared" si="5"/>
        <v>9.2761020521767515E-4</v>
      </c>
      <c r="J183" s="92">
        <v>160.50447216657</v>
      </c>
      <c r="K183" s="92">
        <v>18.5610909090909</v>
      </c>
    </row>
    <row r="184" spans="1:11">
      <c r="A184" s="90" t="s">
        <v>907</v>
      </c>
      <c r="B184" s="90" t="s">
        <v>82</v>
      </c>
      <c r="C184" s="90" t="s">
        <v>1541</v>
      </c>
      <c r="D184" s="90" t="s">
        <v>399</v>
      </c>
      <c r="E184" s="90" t="s">
        <v>1866</v>
      </c>
      <c r="F184" s="109">
        <v>10.963800985999999</v>
      </c>
      <c r="G184" s="109">
        <v>6.9358572939999998</v>
      </c>
      <c r="H184" s="110">
        <f t="shared" si="4"/>
        <v>0.58074200798284181</v>
      </c>
      <c r="I184" s="91">
        <f t="shared" si="5"/>
        <v>9.2195161103822605E-4</v>
      </c>
      <c r="J184" s="92">
        <v>429.12583705000003</v>
      </c>
      <c r="K184" s="92">
        <v>20.722136363636402</v>
      </c>
    </row>
    <row r="185" spans="1:11">
      <c r="A185" s="90" t="s">
        <v>443</v>
      </c>
      <c r="B185" s="90" t="s">
        <v>444</v>
      </c>
      <c r="C185" s="90" t="s">
        <v>1542</v>
      </c>
      <c r="D185" s="90" t="s">
        <v>398</v>
      </c>
      <c r="E185" s="90" t="s">
        <v>1866</v>
      </c>
      <c r="F185" s="109">
        <v>10.782278822</v>
      </c>
      <c r="G185" s="109">
        <v>7.2575461749999999</v>
      </c>
      <c r="H185" s="110">
        <f t="shared" si="4"/>
        <v>0.48566451552752277</v>
      </c>
      <c r="I185" s="91">
        <f t="shared" si="5"/>
        <v>9.0668731978078311E-4</v>
      </c>
      <c r="J185" s="92">
        <v>100.55173790000001</v>
      </c>
      <c r="K185" s="92">
        <v>31.653863636363599</v>
      </c>
    </row>
    <row r="186" spans="1:11">
      <c r="A186" s="90" t="s">
        <v>975</v>
      </c>
      <c r="B186" s="90" t="s">
        <v>976</v>
      </c>
      <c r="C186" s="90" t="s">
        <v>1541</v>
      </c>
      <c r="D186" s="90" t="s">
        <v>399</v>
      </c>
      <c r="E186" s="90" t="s">
        <v>1866</v>
      </c>
      <c r="F186" s="109">
        <v>10.769451140000001</v>
      </c>
      <c r="G186" s="109">
        <v>6.5178983540000006</v>
      </c>
      <c r="H186" s="110">
        <f t="shared" si="4"/>
        <v>0.6522889058849537</v>
      </c>
      <c r="I186" s="91">
        <f t="shared" si="5"/>
        <v>9.0560863346561863E-4</v>
      </c>
      <c r="J186" s="92">
        <v>76.386499999999984</v>
      </c>
      <c r="K186" s="92">
        <v>30.267318181818201</v>
      </c>
    </row>
    <row r="187" spans="1:11">
      <c r="A187" s="90" t="s">
        <v>1620</v>
      </c>
      <c r="B187" s="90" t="s">
        <v>786</v>
      </c>
      <c r="C187" s="90" t="s">
        <v>1541</v>
      </c>
      <c r="D187" s="90" t="s">
        <v>399</v>
      </c>
      <c r="E187" s="90" t="s">
        <v>400</v>
      </c>
      <c r="F187" s="109">
        <v>10.767517389</v>
      </c>
      <c r="G187" s="109">
        <v>10.919793542999999</v>
      </c>
      <c r="H187" s="110">
        <f t="shared" si="4"/>
        <v>-1.3944966395231351E-2</v>
      </c>
      <c r="I187" s="91">
        <f t="shared" si="5"/>
        <v>9.0544602335877018E-4</v>
      </c>
      <c r="J187" s="92">
        <v>163.232</v>
      </c>
      <c r="K187" s="92">
        <v>14.8463181818182</v>
      </c>
    </row>
    <row r="188" spans="1:11">
      <c r="A188" s="90" t="s">
        <v>33</v>
      </c>
      <c r="B188" s="90" t="s">
        <v>323</v>
      </c>
      <c r="C188" s="90" t="s">
        <v>1542</v>
      </c>
      <c r="D188" s="90" t="s">
        <v>398</v>
      </c>
      <c r="E188" s="90" t="s">
        <v>400</v>
      </c>
      <c r="F188" s="109">
        <v>10.744786063999999</v>
      </c>
      <c r="G188" s="109">
        <v>5.7778512740000005</v>
      </c>
      <c r="H188" s="110">
        <f t="shared" si="4"/>
        <v>0.85965085538821695</v>
      </c>
      <c r="I188" s="91">
        <f t="shared" si="5"/>
        <v>9.0353453465776728E-4</v>
      </c>
      <c r="J188" s="92">
        <v>482.36045619999999</v>
      </c>
      <c r="K188" s="92">
        <v>18.9336818181818</v>
      </c>
    </row>
    <row r="189" spans="1:11">
      <c r="A189" s="90" t="s">
        <v>1338</v>
      </c>
      <c r="B189" s="90" t="s">
        <v>1342</v>
      </c>
      <c r="C189" s="90" t="s">
        <v>1542</v>
      </c>
      <c r="D189" s="90" t="s">
        <v>398</v>
      </c>
      <c r="E189" s="90" t="s">
        <v>400</v>
      </c>
      <c r="F189" s="109">
        <v>10.658998434000001</v>
      </c>
      <c r="G189" s="109">
        <v>9.5633290350000006</v>
      </c>
      <c r="H189" s="110">
        <f t="shared" si="4"/>
        <v>0.11456987362769322</v>
      </c>
      <c r="I189" s="91">
        <f t="shared" si="5"/>
        <v>8.9632060914173091E-4</v>
      </c>
      <c r="J189" s="92">
        <v>49.747808130000003</v>
      </c>
      <c r="K189" s="92">
        <v>20.130727272727299</v>
      </c>
    </row>
    <row r="190" spans="1:11">
      <c r="A190" s="90" t="s">
        <v>1877</v>
      </c>
      <c r="B190" s="90" t="s">
        <v>550</v>
      </c>
      <c r="C190" s="90" t="s">
        <v>1537</v>
      </c>
      <c r="D190" s="90" t="s">
        <v>398</v>
      </c>
      <c r="E190" s="90" t="s">
        <v>1866</v>
      </c>
      <c r="F190" s="109">
        <v>10.632319265000001</v>
      </c>
      <c r="G190" s="109">
        <v>19.2194316</v>
      </c>
      <c r="H190" s="110">
        <f t="shared" si="4"/>
        <v>-0.44679325141956849</v>
      </c>
      <c r="I190" s="91">
        <f t="shared" si="5"/>
        <v>8.9407714422731668E-4</v>
      </c>
      <c r="J190" s="92">
        <v>355.75510586000001</v>
      </c>
      <c r="K190" s="92">
        <v>8.4152727272727308</v>
      </c>
    </row>
    <row r="191" spans="1:11">
      <c r="A191" s="90" t="s">
        <v>1646</v>
      </c>
      <c r="B191" s="90" t="s">
        <v>1089</v>
      </c>
      <c r="C191" s="90" t="s">
        <v>1541</v>
      </c>
      <c r="D191" s="90" t="s">
        <v>1439</v>
      </c>
      <c r="E191" s="90" t="s">
        <v>1866</v>
      </c>
      <c r="F191" s="109">
        <v>10.507639741</v>
      </c>
      <c r="G191" s="109">
        <v>8.9055563790000001</v>
      </c>
      <c r="H191" s="110">
        <f t="shared" si="4"/>
        <v>0.17989705458244454</v>
      </c>
      <c r="I191" s="91">
        <f t="shared" si="5"/>
        <v>8.8359277952915585E-4</v>
      </c>
      <c r="J191" s="92">
        <v>531.80530914999997</v>
      </c>
      <c r="K191" s="92">
        <v>12.7926818181818</v>
      </c>
    </row>
    <row r="192" spans="1:11">
      <c r="A192" s="90" t="s">
        <v>1636</v>
      </c>
      <c r="B192" s="90" t="s">
        <v>797</v>
      </c>
      <c r="C192" s="90" t="s">
        <v>1541</v>
      </c>
      <c r="D192" s="90" t="s">
        <v>399</v>
      </c>
      <c r="E192" s="90" t="s">
        <v>400</v>
      </c>
      <c r="F192" s="109">
        <v>10.417947289999999</v>
      </c>
      <c r="G192" s="109">
        <v>11.976150378</v>
      </c>
      <c r="H192" s="110">
        <f t="shared" si="4"/>
        <v>-0.13010884456347471</v>
      </c>
      <c r="I192" s="91">
        <f t="shared" si="5"/>
        <v>8.7605049562569843E-4</v>
      </c>
      <c r="J192" s="92">
        <v>67.760499999999993</v>
      </c>
      <c r="K192" s="92">
        <v>30.045999999999999</v>
      </c>
    </row>
    <row r="193" spans="1:11">
      <c r="A193" s="90" t="s">
        <v>1681</v>
      </c>
      <c r="B193" s="90" t="s">
        <v>1682</v>
      </c>
      <c r="C193" s="90" t="s">
        <v>1541</v>
      </c>
      <c r="D193" s="90" t="s">
        <v>399</v>
      </c>
      <c r="E193" s="90" t="s">
        <v>400</v>
      </c>
      <c r="F193" s="109">
        <v>10.403785390000001</v>
      </c>
      <c r="G193" s="109">
        <v>3.20387464</v>
      </c>
      <c r="H193" s="110">
        <f t="shared" si="4"/>
        <v>2.2472510815841411</v>
      </c>
      <c r="I193" s="91">
        <f t="shared" si="5"/>
        <v>8.7485961423912155E-4</v>
      </c>
      <c r="J193" s="92">
        <v>121.407</v>
      </c>
      <c r="K193" s="92">
        <v>16.4203636363636</v>
      </c>
    </row>
    <row r="194" spans="1:11">
      <c r="A194" s="90" t="s">
        <v>1888</v>
      </c>
      <c r="B194" s="90" t="s">
        <v>1889</v>
      </c>
      <c r="C194" s="90" t="s">
        <v>1542</v>
      </c>
      <c r="D194" s="90" t="s">
        <v>398</v>
      </c>
      <c r="E194" s="90" t="s">
        <v>1866</v>
      </c>
      <c r="F194" s="109">
        <v>10.40342942</v>
      </c>
      <c r="G194" s="109">
        <v>0.37447634000000002</v>
      </c>
      <c r="H194" s="110">
        <f t="shared" si="4"/>
        <v>26.781272963733837</v>
      </c>
      <c r="I194" s="91">
        <f t="shared" si="5"/>
        <v>8.7482968054045248E-4</v>
      </c>
      <c r="J194" s="92">
        <v>55.377220064566998</v>
      </c>
      <c r="K194" s="92">
        <v>29.678272727272699</v>
      </c>
    </row>
    <row r="195" spans="1:11">
      <c r="A195" s="90" t="s">
        <v>1174</v>
      </c>
      <c r="B195" s="90" t="s">
        <v>207</v>
      </c>
      <c r="C195" s="90" t="s">
        <v>1178</v>
      </c>
      <c r="D195" s="90" t="s">
        <v>398</v>
      </c>
      <c r="E195" s="90" t="s">
        <v>1866</v>
      </c>
      <c r="F195" s="109">
        <v>10.215573415</v>
      </c>
      <c r="G195" s="109">
        <v>10.422736008999999</v>
      </c>
      <c r="H195" s="110">
        <f t="shared" si="4"/>
        <v>-1.9876028119786948E-2</v>
      </c>
      <c r="I195" s="91">
        <f t="shared" si="5"/>
        <v>8.5903277336618763E-4</v>
      </c>
      <c r="J195" s="92">
        <v>214.78200522853106</v>
      </c>
      <c r="K195" s="92">
        <v>29.4828636363636</v>
      </c>
    </row>
    <row r="196" spans="1:11">
      <c r="A196" s="90" t="s">
        <v>1641</v>
      </c>
      <c r="B196" s="90" t="s">
        <v>1596</v>
      </c>
      <c r="C196" s="90" t="s">
        <v>1541</v>
      </c>
      <c r="D196" s="90" t="s">
        <v>399</v>
      </c>
      <c r="E196" s="90" t="s">
        <v>400</v>
      </c>
      <c r="F196" s="109">
        <v>9.9716966290000002</v>
      </c>
      <c r="G196" s="109">
        <v>2.527021381</v>
      </c>
      <c r="H196" s="110">
        <f t="shared" si="4"/>
        <v>2.9460278033160021</v>
      </c>
      <c r="I196" s="91">
        <f t="shared" si="5"/>
        <v>8.3852505017469297E-4</v>
      </c>
      <c r="J196" s="92">
        <v>161.422</v>
      </c>
      <c r="K196" s="92">
        <v>30.5797272727273</v>
      </c>
    </row>
    <row r="197" spans="1:11">
      <c r="A197" s="90" t="s">
        <v>950</v>
      </c>
      <c r="B197" s="90" t="s">
        <v>951</v>
      </c>
      <c r="C197" s="90" t="s">
        <v>1541</v>
      </c>
      <c r="D197" s="90" t="s">
        <v>399</v>
      </c>
      <c r="E197" s="90" t="s">
        <v>400</v>
      </c>
      <c r="F197" s="109">
        <v>9.86780598</v>
      </c>
      <c r="G197" s="109">
        <v>3.0816586409999998</v>
      </c>
      <c r="H197" s="110">
        <f t="shared" si="4"/>
        <v>2.2021087114301188</v>
      </c>
      <c r="I197" s="91">
        <f t="shared" si="5"/>
        <v>8.2978883256734463E-4</v>
      </c>
      <c r="J197" s="92">
        <v>242.26088643</v>
      </c>
      <c r="K197" s="92">
        <v>29.158727272727301</v>
      </c>
    </row>
    <row r="198" spans="1:11">
      <c r="A198" s="90" t="s">
        <v>54</v>
      </c>
      <c r="B198" s="90" t="s">
        <v>55</v>
      </c>
      <c r="C198" s="90" t="s">
        <v>1541</v>
      </c>
      <c r="D198" s="90" t="s">
        <v>1439</v>
      </c>
      <c r="E198" s="90" t="s">
        <v>400</v>
      </c>
      <c r="F198" s="109">
        <v>9.8189233800000011</v>
      </c>
      <c r="G198" s="109">
        <v>18.577567390000002</v>
      </c>
      <c r="H198" s="110">
        <f t="shared" si="4"/>
        <v>-0.47146344976870513</v>
      </c>
      <c r="I198" s="91">
        <f t="shared" si="5"/>
        <v>8.2567826982735289E-4</v>
      </c>
      <c r="J198" s="92">
        <v>260.85916484000001</v>
      </c>
      <c r="K198" s="92">
        <v>9.8977727272727307</v>
      </c>
    </row>
    <row r="199" spans="1:11">
      <c r="A199" s="90" t="s">
        <v>1005</v>
      </c>
      <c r="B199" s="90" t="s">
        <v>1006</v>
      </c>
      <c r="C199" s="90" t="s">
        <v>1536</v>
      </c>
      <c r="D199" s="90" t="s">
        <v>398</v>
      </c>
      <c r="E199" s="90" t="s">
        <v>1866</v>
      </c>
      <c r="F199" s="109">
        <v>9.8091161600000003</v>
      </c>
      <c r="G199" s="109">
        <v>6.3239999999999998</v>
      </c>
      <c r="H199" s="110">
        <f t="shared" ref="H199:H262" si="6">IF(ISERROR(F199/G199-1),"",IF((F199/G199-1)&gt;10000%,"",F199/G199-1))</f>
        <v>0.55109363693864655</v>
      </c>
      <c r="I199" s="91">
        <f t="shared" ref="I199:I262" si="7">F199/$F$1035</f>
        <v>8.2485357570071254E-4</v>
      </c>
      <c r="J199" s="92">
        <v>17.825491449999998</v>
      </c>
      <c r="K199" s="92">
        <v>32.6248636363636</v>
      </c>
    </row>
    <row r="200" spans="1:11">
      <c r="A200" s="90" t="s">
        <v>1767</v>
      </c>
      <c r="B200" s="90" t="s">
        <v>1768</v>
      </c>
      <c r="C200" s="90" t="s">
        <v>1542</v>
      </c>
      <c r="D200" s="90" t="s">
        <v>398</v>
      </c>
      <c r="E200" s="90" t="s">
        <v>1866</v>
      </c>
      <c r="F200" s="109">
        <v>9.7723550699999997</v>
      </c>
      <c r="G200" s="109">
        <v>9.027800019999999</v>
      </c>
      <c r="H200" s="110">
        <f t="shared" si="6"/>
        <v>8.2473586959229239E-2</v>
      </c>
      <c r="I200" s="91">
        <f t="shared" si="7"/>
        <v>8.2176231691260626E-4</v>
      </c>
      <c r="J200" s="92">
        <v>18.688965020000001</v>
      </c>
      <c r="K200" s="92">
        <v>5.9958636363636399</v>
      </c>
    </row>
    <row r="201" spans="1:11">
      <c r="A201" s="90" t="s">
        <v>1643</v>
      </c>
      <c r="B201" s="90" t="s">
        <v>1108</v>
      </c>
      <c r="C201" s="90" t="s">
        <v>1541</v>
      </c>
      <c r="D201" s="90" t="s">
        <v>399</v>
      </c>
      <c r="E201" s="90" t="s">
        <v>400</v>
      </c>
      <c r="F201" s="109">
        <v>9.7197339550000006</v>
      </c>
      <c r="G201" s="109">
        <v>8.0636986139999998</v>
      </c>
      <c r="H201" s="110">
        <f t="shared" si="6"/>
        <v>0.20536920094270794</v>
      </c>
      <c r="I201" s="91">
        <f t="shared" si="7"/>
        <v>8.173373805414676E-4</v>
      </c>
      <c r="J201" s="92">
        <v>224.523</v>
      </c>
      <c r="K201" s="92">
        <v>24.5089090909091</v>
      </c>
    </row>
    <row r="202" spans="1:11">
      <c r="A202" s="90" t="s">
        <v>1881</v>
      </c>
      <c r="B202" s="90" t="s">
        <v>948</v>
      </c>
      <c r="C202" s="90" t="s">
        <v>1541</v>
      </c>
      <c r="D202" s="90" t="s">
        <v>1439</v>
      </c>
      <c r="E202" s="90" t="s">
        <v>400</v>
      </c>
      <c r="F202" s="109">
        <v>9.6330126449999991</v>
      </c>
      <c r="G202" s="109">
        <v>8.4126436729999998</v>
      </c>
      <c r="H202" s="110">
        <f t="shared" si="6"/>
        <v>0.14506367075984916</v>
      </c>
      <c r="I202" s="91">
        <f t="shared" si="7"/>
        <v>8.1004494139851513E-4</v>
      </c>
      <c r="J202" s="92">
        <v>261.40969359999997</v>
      </c>
      <c r="K202" s="92">
        <v>31.8786818181818</v>
      </c>
    </row>
    <row r="203" spans="1:11">
      <c r="A203" s="90" t="s">
        <v>2105</v>
      </c>
      <c r="B203" s="90" t="s">
        <v>119</v>
      </c>
      <c r="C203" s="90" t="s">
        <v>1535</v>
      </c>
      <c r="D203" s="90" t="s">
        <v>398</v>
      </c>
      <c r="E203" s="90" t="s">
        <v>1866</v>
      </c>
      <c r="F203" s="109">
        <v>9.6181836450000002</v>
      </c>
      <c r="G203" s="109">
        <v>21.465525639999999</v>
      </c>
      <c r="H203" s="110">
        <f t="shared" si="6"/>
        <v>-0.55192415008570928</v>
      </c>
      <c r="I203" s="91">
        <f t="shared" si="7"/>
        <v>8.0879796323304659E-4</v>
      </c>
      <c r="J203" s="92">
        <v>807.07473030000006</v>
      </c>
      <c r="K203" s="92">
        <v>5.1790000000000003</v>
      </c>
    </row>
    <row r="204" spans="1:11">
      <c r="A204" s="90" t="s">
        <v>729</v>
      </c>
      <c r="B204" s="90" t="s">
        <v>730</v>
      </c>
      <c r="C204" s="90" t="s">
        <v>1541</v>
      </c>
      <c r="D204" s="90" t="s">
        <v>399</v>
      </c>
      <c r="E204" s="90" t="s">
        <v>400</v>
      </c>
      <c r="F204" s="109">
        <v>9.5407587799999991</v>
      </c>
      <c r="G204" s="109">
        <v>3.2309787450000003</v>
      </c>
      <c r="H204" s="110">
        <f t="shared" si="6"/>
        <v>1.9529005087899449</v>
      </c>
      <c r="I204" s="91">
        <f t="shared" si="7"/>
        <v>8.0228726688674138E-4</v>
      </c>
      <c r="J204" s="92">
        <v>358.77359258999996</v>
      </c>
      <c r="K204" s="92">
        <v>36.858318181818198</v>
      </c>
    </row>
    <row r="205" spans="1:11">
      <c r="A205" s="90" t="s">
        <v>585</v>
      </c>
      <c r="B205" s="90" t="s">
        <v>586</v>
      </c>
      <c r="C205" s="90" t="s">
        <v>1554</v>
      </c>
      <c r="D205" s="90" t="s">
        <v>398</v>
      </c>
      <c r="E205" s="90" t="s">
        <v>1866</v>
      </c>
      <c r="F205" s="109">
        <v>9.3885415869999989</v>
      </c>
      <c r="G205" s="109">
        <v>5.7371384040000004</v>
      </c>
      <c r="H205" s="110">
        <f t="shared" si="6"/>
        <v>0.63645025200267047</v>
      </c>
      <c r="I205" s="91">
        <f t="shared" si="7"/>
        <v>7.8948724557175516E-4</v>
      </c>
      <c r="J205" s="92">
        <v>120.97043270830399</v>
      </c>
      <c r="K205" s="92">
        <v>100.506409090909</v>
      </c>
    </row>
    <row r="206" spans="1:11">
      <c r="A206" s="90" t="s">
        <v>2109</v>
      </c>
      <c r="B206" s="90" t="s">
        <v>870</v>
      </c>
      <c r="C206" s="90" t="s">
        <v>1535</v>
      </c>
      <c r="D206" s="90" t="s">
        <v>398</v>
      </c>
      <c r="E206" s="90" t="s">
        <v>1866</v>
      </c>
      <c r="F206" s="109">
        <v>9.3241568650000008</v>
      </c>
      <c r="G206" s="109">
        <v>4.0837544300000097</v>
      </c>
      <c r="H206" s="110">
        <f t="shared" si="6"/>
        <v>1.2832315274647841</v>
      </c>
      <c r="I206" s="91">
        <f t="shared" si="7"/>
        <v>7.8407310149435495E-4</v>
      </c>
      <c r="J206" s="92">
        <v>497.43861379200001</v>
      </c>
      <c r="K206" s="92">
        <v>40.170772727272698</v>
      </c>
    </row>
    <row r="207" spans="1:11">
      <c r="A207" s="90" t="s">
        <v>1014</v>
      </c>
      <c r="B207" s="90" t="s">
        <v>1015</v>
      </c>
      <c r="C207" s="90" t="s">
        <v>1178</v>
      </c>
      <c r="D207" s="90" t="s">
        <v>398</v>
      </c>
      <c r="E207" s="90" t="s">
        <v>1866</v>
      </c>
      <c r="F207" s="109">
        <v>9.3164839639999997</v>
      </c>
      <c r="G207" s="109">
        <v>5.8258381699999999</v>
      </c>
      <c r="H207" s="110">
        <f t="shared" si="6"/>
        <v>0.59916628168200559</v>
      </c>
      <c r="I207" s="91">
        <f t="shared" si="7"/>
        <v>7.8342788333987353E-4</v>
      </c>
      <c r="J207" s="92">
        <v>367.58163651377617</v>
      </c>
      <c r="K207" s="92">
        <v>23.904499999999999</v>
      </c>
    </row>
    <row r="208" spans="1:11">
      <c r="A208" s="90" t="s">
        <v>890</v>
      </c>
      <c r="B208" s="90" t="s">
        <v>100</v>
      </c>
      <c r="C208" s="90" t="s">
        <v>1539</v>
      </c>
      <c r="D208" s="90" t="s">
        <v>399</v>
      </c>
      <c r="E208" s="90" t="s">
        <v>400</v>
      </c>
      <c r="F208" s="109">
        <v>9.2996381999999986</v>
      </c>
      <c r="G208" s="109">
        <v>25.29928606</v>
      </c>
      <c r="H208" s="110">
        <f t="shared" si="6"/>
        <v>-0.63241499471783913</v>
      </c>
      <c r="I208" s="91">
        <f t="shared" si="7"/>
        <v>7.8201131446209091E-4</v>
      </c>
      <c r="J208" s="92">
        <v>377.45967530000001</v>
      </c>
      <c r="K208" s="92">
        <v>4.0887727272727297</v>
      </c>
    </row>
    <row r="209" spans="1:11">
      <c r="A209" s="90" t="s">
        <v>1629</v>
      </c>
      <c r="B209" s="90" t="s">
        <v>787</v>
      </c>
      <c r="C209" s="90" t="s">
        <v>1541</v>
      </c>
      <c r="D209" s="90" t="s">
        <v>399</v>
      </c>
      <c r="E209" s="90" t="s">
        <v>400</v>
      </c>
      <c r="F209" s="109">
        <v>9.1951671889999993</v>
      </c>
      <c r="G209" s="109">
        <v>4.4649860339999998</v>
      </c>
      <c r="H209" s="110">
        <f t="shared" si="6"/>
        <v>1.0593943898100893</v>
      </c>
      <c r="I209" s="91">
        <f t="shared" si="7"/>
        <v>7.7322629391846445E-4</v>
      </c>
      <c r="J209" s="92">
        <v>39.893500000000003</v>
      </c>
      <c r="K209" s="92">
        <v>23.685636363636402</v>
      </c>
    </row>
    <row r="210" spans="1:11">
      <c r="A210" s="90" t="s">
        <v>260</v>
      </c>
      <c r="B210" s="90" t="s">
        <v>266</v>
      </c>
      <c r="C210" s="90" t="s">
        <v>1178</v>
      </c>
      <c r="D210" s="90" t="s">
        <v>398</v>
      </c>
      <c r="E210" s="90" t="s">
        <v>1866</v>
      </c>
      <c r="F210" s="109">
        <v>9.0787891339999991</v>
      </c>
      <c r="G210" s="109">
        <v>8.7103647359999989</v>
      </c>
      <c r="H210" s="110">
        <f t="shared" si="6"/>
        <v>4.2297241179499512E-2</v>
      </c>
      <c r="I210" s="91">
        <f t="shared" si="7"/>
        <v>7.6344000397816426E-4</v>
      </c>
      <c r="J210" s="92">
        <v>100.361789898783</v>
      </c>
      <c r="K210" s="92">
        <v>49.4373636363636</v>
      </c>
    </row>
    <row r="211" spans="1:11">
      <c r="A211" s="90" t="s">
        <v>1868</v>
      </c>
      <c r="B211" s="90" t="s">
        <v>351</v>
      </c>
      <c r="C211" s="90" t="s">
        <v>1554</v>
      </c>
      <c r="D211" s="90" t="s">
        <v>399</v>
      </c>
      <c r="E211" s="90" t="s">
        <v>1866</v>
      </c>
      <c r="F211" s="109">
        <v>9.0112992149999993</v>
      </c>
      <c r="G211" s="109">
        <v>4.2963683699999997</v>
      </c>
      <c r="H211" s="110">
        <f t="shared" si="6"/>
        <v>1.0974223900172695</v>
      </c>
      <c r="I211" s="91">
        <f t="shared" si="7"/>
        <v>7.5776474230291647E-4</v>
      </c>
      <c r="J211" s="92">
        <v>158.19213952000001</v>
      </c>
      <c r="K211" s="92">
        <v>11.6889090909091</v>
      </c>
    </row>
    <row r="212" spans="1:11">
      <c r="A212" s="90" t="s">
        <v>2528</v>
      </c>
      <c r="B212" s="90" t="s">
        <v>2529</v>
      </c>
      <c r="C212" s="90" t="s">
        <v>1765</v>
      </c>
      <c r="D212" s="90" t="s">
        <v>398</v>
      </c>
      <c r="E212" s="90" t="s">
        <v>1866</v>
      </c>
      <c r="F212" s="109">
        <v>9.0104074485228303</v>
      </c>
      <c r="G212" s="109">
        <v>6.9450129445455104</v>
      </c>
      <c r="H212" s="110">
        <f t="shared" si="6"/>
        <v>0.29739246283182874</v>
      </c>
      <c r="I212" s="91">
        <f t="shared" si="7"/>
        <v>7.5768975320549068E-4</v>
      </c>
      <c r="J212" s="92">
        <v>225.17546296080997</v>
      </c>
      <c r="K212" s="92">
        <v>58.019636363636401</v>
      </c>
    </row>
    <row r="213" spans="1:11">
      <c r="A213" s="90" t="s">
        <v>38</v>
      </c>
      <c r="B213" s="90" t="s">
        <v>1096</v>
      </c>
      <c r="C213" s="90" t="s">
        <v>1541</v>
      </c>
      <c r="D213" s="90" t="s">
        <v>399</v>
      </c>
      <c r="E213" s="90" t="s">
        <v>400</v>
      </c>
      <c r="F213" s="109">
        <v>8.999607439</v>
      </c>
      <c r="G213" s="109">
        <v>15.677061564999999</v>
      </c>
      <c r="H213" s="110">
        <f t="shared" si="6"/>
        <v>-0.42593786458731686</v>
      </c>
      <c r="I213" s="91">
        <f t="shared" si="7"/>
        <v>7.5678157490204317E-4</v>
      </c>
      <c r="J213" s="92">
        <v>166.488</v>
      </c>
      <c r="K213" s="92">
        <v>29.699681818181801</v>
      </c>
    </row>
    <row r="214" spans="1:11">
      <c r="A214" s="90" t="s">
        <v>1658</v>
      </c>
      <c r="B214" s="90" t="s">
        <v>1069</v>
      </c>
      <c r="C214" s="90" t="s">
        <v>1542</v>
      </c>
      <c r="D214" s="90" t="s">
        <v>398</v>
      </c>
      <c r="E214" s="90" t="s">
        <v>1866</v>
      </c>
      <c r="F214" s="109">
        <v>8.914005723999999</v>
      </c>
      <c r="G214" s="109">
        <v>21.051180429999999</v>
      </c>
      <c r="H214" s="110">
        <f t="shared" si="6"/>
        <v>-0.5765555402633542</v>
      </c>
      <c r="I214" s="91">
        <f t="shared" si="7"/>
        <v>7.4958328307308153E-4</v>
      </c>
      <c r="J214" s="92">
        <v>1022.200892</v>
      </c>
      <c r="K214" s="92">
        <v>1.3361818181818199</v>
      </c>
    </row>
    <row r="215" spans="1:11">
      <c r="A215" s="90" t="s">
        <v>1628</v>
      </c>
      <c r="B215" s="90" t="s">
        <v>785</v>
      </c>
      <c r="C215" s="90" t="s">
        <v>1541</v>
      </c>
      <c r="D215" s="90" t="s">
        <v>399</v>
      </c>
      <c r="E215" s="90" t="s">
        <v>400</v>
      </c>
      <c r="F215" s="109">
        <v>8.8864335610000005</v>
      </c>
      <c r="G215" s="109">
        <v>8.7452121309999988</v>
      </c>
      <c r="H215" s="110">
        <f t="shared" si="6"/>
        <v>1.6148428178134333E-2</v>
      </c>
      <c r="I215" s="91">
        <f t="shared" si="7"/>
        <v>7.4726472583822132E-4</v>
      </c>
      <c r="J215" s="92">
        <v>113.4</v>
      </c>
      <c r="K215" s="92">
        <v>22.315090909090902</v>
      </c>
    </row>
    <row r="216" spans="1:11">
      <c r="A216" s="90" t="s">
        <v>863</v>
      </c>
      <c r="B216" s="90" t="s">
        <v>864</v>
      </c>
      <c r="C216" s="90" t="s">
        <v>1539</v>
      </c>
      <c r="D216" s="90" t="s">
        <v>399</v>
      </c>
      <c r="E216" s="90" t="s">
        <v>400</v>
      </c>
      <c r="F216" s="109">
        <v>8.8297339069999996</v>
      </c>
      <c r="G216" s="109">
        <v>16.153849515000001</v>
      </c>
      <c r="H216" s="110">
        <f t="shared" si="6"/>
        <v>-0.45339753853711695</v>
      </c>
      <c r="I216" s="91">
        <f t="shared" si="7"/>
        <v>7.4249682304453133E-4</v>
      </c>
      <c r="J216" s="92">
        <v>392.68885327999999</v>
      </c>
      <c r="K216" s="92">
        <v>19.5646818181818</v>
      </c>
    </row>
    <row r="217" spans="1:11">
      <c r="A217" s="90" t="s">
        <v>261</v>
      </c>
      <c r="B217" s="90" t="s">
        <v>267</v>
      </c>
      <c r="C217" s="90" t="s">
        <v>1765</v>
      </c>
      <c r="D217" s="90" t="s">
        <v>1439</v>
      </c>
      <c r="E217" s="90" t="s">
        <v>400</v>
      </c>
      <c r="F217" s="109">
        <v>8.7140366700000005</v>
      </c>
      <c r="G217" s="109">
        <v>0.68470010999999997</v>
      </c>
      <c r="H217" s="110">
        <f t="shared" si="6"/>
        <v>11.726793150361843</v>
      </c>
      <c r="I217" s="91">
        <f t="shared" si="7"/>
        <v>7.3276778343673221E-4</v>
      </c>
      <c r="J217" s="92">
        <v>119.97174890408201</v>
      </c>
      <c r="K217" s="92">
        <v>38.087863636363601</v>
      </c>
    </row>
    <row r="218" spans="1:11">
      <c r="A218" s="90" t="s">
        <v>2139</v>
      </c>
      <c r="B218" s="90" t="s">
        <v>2138</v>
      </c>
      <c r="C218" s="90" t="s">
        <v>298</v>
      </c>
      <c r="D218" s="90" t="s">
        <v>399</v>
      </c>
      <c r="E218" s="90" t="s">
        <v>400</v>
      </c>
      <c r="F218" s="109">
        <v>8.7050429200000004</v>
      </c>
      <c r="G218" s="109">
        <v>4.5602560800000003</v>
      </c>
      <c r="H218" s="110">
        <f t="shared" si="6"/>
        <v>0.90889344091395841</v>
      </c>
      <c r="I218" s="91">
        <f t="shared" si="7"/>
        <v>7.3201149441686007E-4</v>
      </c>
      <c r="J218" s="92">
        <v>547.23599999999999</v>
      </c>
      <c r="K218" s="92">
        <v>31.7759545454545</v>
      </c>
    </row>
    <row r="219" spans="1:11">
      <c r="A219" s="90" t="s">
        <v>1039</v>
      </c>
      <c r="B219" s="90" t="s">
        <v>556</v>
      </c>
      <c r="C219" s="90" t="s">
        <v>1537</v>
      </c>
      <c r="D219" s="90" t="s">
        <v>398</v>
      </c>
      <c r="E219" s="90" t="s">
        <v>1866</v>
      </c>
      <c r="F219" s="109">
        <v>8.6755201</v>
      </c>
      <c r="G219" s="109">
        <v>2.0354231299999999</v>
      </c>
      <c r="H219" s="110">
        <f t="shared" si="6"/>
        <v>3.2622686025976328</v>
      </c>
      <c r="I219" s="91">
        <f t="shared" si="7"/>
        <v>7.295289054409978E-4</v>
      </c>
      <c r="J219" s="92">
        <v>55.546722951899405</v>
      </c>
      <c r="K219" s="92">
        <v>24.174272727272701</v>
      </c>
    </row>
    <row r="220" spans="1:11">
      <c r="A220" s="90" t="s">
        <v>1627</v>
      </c>
      <c r="B220" s="90" t="s">
        <v>784</v>
      </c>
      <c r="C220" s="90" t="s">
        <v>1541</v>
      </c>
      <c r="D220" s="90" t="s">
        <v>399</v>
      </c>
      <c r="E220" s="90" t="s">
        <v>400</v>
      </c>
      <c r="F220" s="109">
        <v>8.635983104000001</v>
      </c>
      <c r="G220" s="109">
        <v>0.49058891499999996</v>
      </c>
      <c r="H220" s="110">
        <f t="shared" si="6"/>
        <v>16.603298484638614</v>
      </c>
      <c r="I220" s="91">
        <f t="shared" si="7"/>
        <v>7.2620421930301004E-4</v>
      </c>
      <c r="J220" s="92">
        <v>33.380800000000001</v>
      </c>
      <c r="K220" s="92">
        <v>37.049590909090902</v>
      </c>
    </row>
    <row r="221" spans="1:11">
      <c r="A221" s="90" t="s">
        <v>1564</v>
      </c>
      <c r="B221" s="90" t="s">
        <v>1565</v>
      </c>
      <c r="C221" s="90" t="s">
        <v>1178</v>
      </c>
      <c r="D221" s="90" t="s">
        <v>398</v>
      </c>
      <c r="E221" s="90" t="s">
        <v>1866</v>
      </c>
      <c r="F221" s="109">
        <v>8.5991787500000001</v>
      </c>
      <c r="G221" s="109">
        <v>3.2208427589999999</v>
      </c>
      <c r="H221" s="110">
        <f t="shared" si="6"/>
        <v>1.6698536356583435</v>
      </c>
      <c r="I221" s="91">
        <f t="shared" si="7"/>
        <v>7.2310932242310036E-4</v>
      </c>
      <c r="J221" s="92">
        <v>80.996014234924999</v>
      </c>
      <c r="K221" s="92">
        <v>48.868409090909097</v>
      </c>
    </row>
    <row r="222" spans="1:11">
      <c r="A222" s="90" t="s">
        <v>469</v>
      </c>
      <c r="B222" s="90" t="s">
        <v>852</v>
      </c>
      <c r="C222" s="90" t="s">
        <v>1536</v>
      </c>
      <c r="D222" s="90" t="s">
        <v>398</v>
      </c>
      <c r="E222" s="90" t="s">
        <v>1866</v>
      </c>
      <c r="F222" s="109">
        <v>8.5273570349999996</v>
      </c>
      <c r="G222" s="109">
        <v>4.5467762039999995</v>
      </c>
      <c r="H222" s="110">
        <f t="shared" si="6"/>
        <v>0.87547322595251287</v>
      </c>
      <c r="I222" s="91">
        <f t="shared" si="7"/>
        <v>7.1706979781513522E-4</v>
      </c>
      <c r="J222" s="92">
        <v>73.264160869999998</v>
      </c>
      <c r="K222" s="92">
        <v>19.556090909090901</v>
      </c>
    </row>
    <row r="223" spans="1:11">
      <c r="A223" s="90" t="s">
        <v>489</v>
      </c>
      <c r="B223" s="90" t="s">
        <v>802</v>
      </c>
      <c r="C223" s="90" t="s">
        <v>1536</v>
      </c>
      <c r="D223" s="90" t="s">
        <v>398</v>
      </c>
      <c r="E223" s="90" t="s">
        <v>1866</v>
      </c>
      <c r="F223" s="109">
        <v>8.4392696019999995</v>
      </c>
      <c r="G223" s="109">
        <v>8.9671483219999999</v>
      </c>
      <c r="H223" s="110">
        <f t="shared" si="6"/>
        <v>-5.8868070544222273E-2</v>
      </c>
      <c r="I223" s="91">
        <f t="shared" si="7"/>
        <v>7.0966248069306468E-4</v>
      </c>
      <c r="J223" s="92">
        <v>110.48868334999999</v>
      </c>
      <c r="K223" s="92">
        <v>29.7165454545455</v>
      </c>
    </row>
    <row r="224" spans="1:11">
      <c r="A224" s="90" t="s">
        <v>2290</v>
      </c>
      <c r="B224" s="90" t="s">
        <v>2291</v>
      </c>
      <c r="C224" s="90" t="s">
        <v>1178</v>
      </c>
      <c r="D224" s="90" t="s">
        <v>398</v>
      </c>
      <c r="E224" s="90" t="s">
        <v>1866</v>
      </c>
      <c r="F224" s="109">
        <v>8.2978944699999992</v>
      </c>
      <c r="G224" s="109">
        <v>0.58632550999999999</v>
      </c>
      <c r="H224" s="110">
        <f t="shared" si="6"/>
        <v>13.152368144445905</v>
      </c>
      <c r="I224" s="91">
        <f t="shared" si="7"/>
        <v>6.9777417381166674E-4</v>
      </c>
      <c r="J224" s="92">
        <v>34.522170619999997</v>
      </c>
      <c r="K224" s="92">
        <v>12.7387727272727</v>
      </c>
    </row>
    <row r="225" spans="1:11">
      <c r="A225" s="90" t="s">
        <v>900</v>
      </c>
      <c r="B225" s="90" t="s">
        <v>1104</v>
      </c>
      <c r="C225" s="90" t="s">
        <v>1541</v>
      </c>
      <c r="D225" s="90" t="s">
        <v>399</v>
      </c>
      <c r="E225" s="90" t="s">
        <v>400</v>
      </c>
      <c r="F225" s="109">
        <v>8.2884910250000008</v>
      </c>
      <c r="G225" s="109">
        <v>1.630317851</v>
      </c>
      <c r="H225" s="110">
        <f t="shared" si="6"/>
        <v>4.0839724412733558</v>
      </c>
      <c r="I225" s="91">
        <f t="shared" si="7"/>
        <v>6.9698343333050253E-4</v>
      </c>
      <c r="J225" s="92">
        <v>58.98570848</v>
      </c>
      <c r="K225" s="92">
        <v>16.623681818181801</v>
      </c>
    </row>
    <row r="226" spans="1:11">
      <c r="A226" s="90" t="s">
        <v>1447</v>
      </c>
      <c r="B226" s="90" t="s">
        <v>1448</v>
      </c>
      <c r="C226" s="90" t="s">
        <v>298</v>
      </c>
      <c r="D226" s="90" t="s">
        <v>1439</v>
      </c>
      <c r="E226" s="90" t="s">
        <v>400</v>
      </c>
      <c r="F226" s="109">
        <v>8.2666170599999997</v>
      </c>
      <c r="G226" s="109">
        <v>10.913472089999999</v>
      </c>
      <c r="H226" s="110">
        <f t="shared" si="6"/>
        <v>-0.24253097530943513</v>
      </c>
      <c r="I226" s="91">
        <f t="shared" si="7"/>
        <v>6.9514404046872979E-4</v>
      </c>
      <c r="J226" s="92">
        <v>546.91288162000001</v>
      </c>
      <c r="K226" s="92">
        <v>37.734863636363599</v>
      </c>
    </row>
    <row r="227" spans="1:11">
      <c r="A227" s="90" t="s">
        <v>2089</v>
      </c>
      <c r="B227" s="90" t="s">
        <v>986</v>
      </c>
      <c r="C227" s="90" t="s">
        <v>1178</v>
      </c>
      <c r="D227" s="90" t="s">
        <v>398</v>
      </c>
      <c r="E227" s="90" t="s">
        <v>1866</v>
      </c>
      <c r="F227" s="109">
        <v>8.2200967380000005</v>
      </c>
      <c r="G227" s="109">
        <v>6.4093700930000006</v>
      </c>
      <c r="H227" s="110">
        <f t="shared" si="6"/>
        <v>0.2825124183385177</v>
      </c>
      <c r="I227" s="91">
        <f t="shared" si="7"/>
        <v>6.912321228893536E-4</v>
      </c>
      <c r="J227" s="92">
        <v>103.707687675</v>
      </c>
      <c r="K227" s="92">
        <v>74.273409090909098</v>
      </c>
    </row>
    <row r="228" spans="1:11">
      <c r="A228" s="90" t="s">
        <v>1886</v>
      </c>
      <c r="B228" s="90" t="s">
        <v>566</v>
      </c>
      <c r="C228" s="90" t="s">
        <v>1542</v>
      </c>
      <c r="D228" s="90" t="s">
        <v>398</v>
      </c>
      <c r="E228" s="90" t="s">
        <v>1866</v>
      </c>
      <c r="F228" s="109">
        <v>8.1932469660000002</v>
      </c>
      <c r="G228" s="109">
        <v>3.5673510690000003</v>
      </c>
      <c r="H228" s="110">
        <f t="shared" si="6"/>
        <v>1.2967313302014682</v>
      </c>
      <c r="I228" s="91">
        <f t="shared" si="7"/>
        <v>6.8897431188174598E-4</v>
      </c>
      <c r="J228" s="92">
        <v>640.5329855</v>
      </c>
      <c r="K228" s="92">
        <v>8.4062727272727304</v>
      </c>
    </row>
    <row r="229" spans="1:11">
      <c r="A229" s="90" t="s">
        <v>856</v>
      </c>
      <c r="B229" s="90" t="s">
        <v>857</v>
      </c>
      <c r="C229" s="90" t="s">
        <v>1536</v>
      </c>
      <c r="D229" s="90" t="s">
        <v>398</v>
      </c>
      <c r="E229" s="90" t="s">
        <v>1866</v>
      </c>
      <c r="F229" s="109">
        <v>8.152529178</v>
      </c>
      <c r="G229" s="109">
        <v>10.005399309</v>
      </c>
      <c r="H229" s="110">
        <f t="shared" si="6"/>
        <v>-0.18518702490297578</v>
      </c>
      <c r="I229" s="91">
        <f t="shared" si="7"/>
        <v>6.8555033234285717E-4</v>
      </c>
      <c r="J229" s="92">
        <v>240.11384587999999</v>
      </c>
      <c r="K229" s="92">
        <v>1.9139545454545499</v>
      </c>
    </row>
    <row r="230" spans="1:11">
      <c r="A230" s="90" t="s">
        <v>2885</v>
      </c>
      <c r="B230" s="90" t="s">
        <v>2871</v>
      </c>
      <c r="C230" s="90" t="s">
        <v>1178</v>
      </c>
      <c r="D230" s="90" t="s">
        <v>398</v>
      </c>
      <c r="E230" s="90" t="s">
        <v>1866</v>
      </c>
      <c r="F230" s="109">
        <v>8.1357132700000001</v>
      </c>
      <c r="G230" s="109">
        <v>0.75605769999999994</v>
      </c>
      <c r="H230" s="110">
        <f t="shared" si="6"/>
        <v>9.760704202867057</v>
      </c>
      <c r="I230" s="91">
        <f t="shared" si="7"/>
        <v>6.8413627407132641E-4</v>
      </c>
      <c r="J230" s="92">
        <v>16.940525999999998</v>
      </c>
      <c r="K230" s="92">
        <v>46.581000000000003</v>
      </c>
    </row>
    <row r="231" spans="1:11">
      <c r="A231" s="90" t="s">
        <v>407</v>
      </c>
      <c r="B231" s="90" t="s">
        <v>408</v>
      </c>
      <c r="C231" s="90" t="s">
        <v>1542</v>
      </c>
      <c r="D231" s="90" t="s">
        <v>398</v>
      </c>
      <c r="E231" s="90" t="s">
        <v>400</v>
      </c>
      <c r="F231" s="109">
        <v>8.1191526120000006</v>
      </c>
      <c r="G231" s="109">
        <v>8.0912942650000002</v>
      </c>
      <c r="H231" s="110">
        <f t="shared" si="6"/>
        <v>3.4430025763005911E-3</v>
      </c>
      <c r="I231" s="91">
        <f t="shared" si="7"/>
        <v>6.8274367990234718E-4</v>
      </c>
      <c r="J231" s="92">
        <v>224.14403100000001</v>
      </c>
      <c r="K231" s="92">
        <v>32.152772727272698</v>
      </c>
    </row>
    <row r="232" spans="1:11">
      <c r="A232" s="90" t="s">
        <v>1904</v>
      </c>
      <c r="B232" s="90" t="s">
        <v>438</v>
      </c>
      <c r="C232" s="90" t="s">
        <v>1537</v>
      </c>
      <c r="D232" s="90" t="s">
        <v>398</v>
      </c>
      <c r="E232" s="90" t="s">
        <v>1866</v>
      </c>
      <c r="F232" s="109">
        <v>7.9348554800000004</v>
      </c>
      <c r="G232" s="109">
        <v>0.44720565000000001</v>
      </c>
      <c r="H232" s="110">
        <f t="shared" si="6"/>
        <v>16.743191482486861</v>
      </c>
      <c r="I232" s="91">
        <f t="shared" si="7"/>
        <v>6.6724604017192051E-4</v>
      </c>
      <c r="J232" s="92">
        <v>8.5733928400000003</v>
      </c>
      <c r="K232" s="92">
        <v>19.8570909090909</v>
      </c>
    </row>
    <row r="233" spans="1:11">
      <c r="A233" s="90" t="s">
        <v>903</v>
      </c>
      <c r="B233" s="90" t="s">
        <v>1109</v>
      </c>
      <c r="C233" s="90" t="s">
        <v>1541</v>
      </c>
      <c r="D233" s="90" t="s">
        <v>399</v>
      </c>
      <c r="E233" s="90" t="s">
        <v>400</v>
      </c>
      <c r="F233" s="109">
        <v>7.889646655</v>
      </c>
      <c r="G233" s="109">
        <v>2.5618870940000003</v>
      </c>
      <c r="H233" s="110">
        <f t="shared" si="6"/>
        <v>2.0796230924765333</v>
      </c>
      <c r="I233" s="91">
        <f t="shared" si="7"/>
        <v>6.6344440704349007E-4</v>
      </c>
      <c r="J233" s="92">
        <v>237.97631272000001</v>
      </c>
      <c r="K233" s="92">
        <v>22.325363636363601</v>
      </c>
    </row>
    <row r="234" spans="1:11">
      <c r="A234" s="90" t="s">
        <v>899</v>
      </c>
      <c r="B234" s="90" t="s">
        <v>1097</v>
      </c>
      <c r="C234" s="90" t="s">
        <v>1541</v>
      </c>
      <c r="D234" s="90" t="s">
        <v>399</v>
      </c>
      <c r="E234" s="90" t="s">
        <v>400</v>
      </c>
      <c r="F234" s="109">
        <v>7.8836492510000005</v>
      </c>
      <c r="G234" s="109">
        <v>5.1386280800000002</v>
      </c>
      <c r="H234" s="110">
        <f t="shared" si="6"/>
        <v>0.53419339330742144</v>
      </c>
      <c r="I234" s="91">
        <f t="shared" si="7"/>
        <v>6.6294008228541513E-4</v>
      </c>
      <c r="J234" s="92">
        <v>344.7340241</v>
      </c>
      <c r="K234" s="92">
        <v>32.643363636363603</v>
      </c>
    </row>
    <row r="235" spans="1:11">
      <c r="A235" s="90" t="s">
        <v>2107</v>
      </c>
      <c r="B235" s="90" t="s">
        <v>124</v>
      </c>
      <c r="C235" s="90" t="s">
        <v>1535</v>
      </c>
      <c r="D235" s="90" t="s">
        <v>398</v>
      </c>
      <c r="E235" s="90" t="s">
        <v>1866</v>
      </c>
      <c r="F235" s="109">
        <v>7.8325650800000002</v>
      </c>
      <c r="G235" s="109">
        <v>3.5186573700000001</v>
      </c>
      <c r="H235" s="110">
        <f t="shared" si="6"/>
        <v>1.2260095986555237</v>
      </c>
      <c r="I235" s="91">
        <f t="shared" si="7"/>
        <v>6.5864438831831902E-4</v>
      </c>
      <c r="J235" s="92">
        <v>158.30319</v>
      </c>
      <c r="K235" s="92">
        <v>31.958909090909099</v>
      </c>
    </row>
    <row r="236" spans="1:11">
      <c r="A236" s="90" t="s">
        <v>2130</v>
      </c>
      <c r="B236" s="90" t="s">
        <v>1161</v>
      </c>
      <c r="C236" s="90" t="s">
        <v>1178</v>
      </c>
      <c r="D236" s="90" t="s">
        <v>398</v>
      </c>
      <c r="E236" s="90" t="s">
        <v>1866</v>
      </c>
      <c r="F236" s="109">
        <v>7.8163040810000002</v>
      </c>
      <c r="G236" s="109">
        <v>6.8576223600000006</v>
      </c>
      <c r="H236" s="110">
        <f t="shared" si="6"/>
        <v>0.13979797525625193</v>
      </c>
      <c r="I236" s="91">
        <f t="shared" si="7"/>
        <v>6.5727699262732781E-4</v>
      </c>
      <c r="J236" s="92">
        <v>178.60851300166701</v>
      </c>
      <c r="K236" s="92">
        <v>46.949681818181801</v>
      </c>
    </row>
    <row r="237" spans="1:11">
      <c r="A237" s="90" t="s">
        <v>1575</v>
      </c>
      <c r="B237" s="90" t="s">
        <v>181</v>
      </c>
      <c r="C237" s="90" t="s">
        <v>1178</v>
      </c>
      <c r="D237" s="90" t="s">
        <v>398</v>
      </c>
      <c r="E237" s="90" t="s">
        <v>400</v>
      </c>
      <c r="F237" s="109">
        <v>7.8161513200000003</v>
      </c>
      <c r="G237" s="109">
        <v>3.80869254</v>
      </c>
      <c r="H237" s="110">
        <f t="shared" si="6"/>
        <v>1.0521875257486655</v>
      </c>
      <c r="I237" s="91">
        <f t="shared" si="7"/>
        <v>6.5726414687700509E-4</v>
      </c>
      <c r="J237" s="92">
        <v>63.685053794299996</v>
      </c>
      <c r="K237" s="92">
        <v>16.778863636363599</v>
      </c>
    </row>
    <row r="238" spans="1:11">
      <c r="A238" s="90" t="s">
        <v>478</v>
      </c>
      <c r="B238" s="90" t="s">
        <v>803</v>
      </c>
      <c r="C238" s="90" t="s">
        <v>1536</v>
      </c>
      <c r="D238" s="90" t="s">
        <v>398</v>
      </c>
      <c r="E238" s="90" t="s">
        <v>1866</v>
      </c>
      <c r="F238" s="109">
        <v>7.7362311500000001</v>
      </c>
      <c r="G238" s="109">
        <v>0.12058963</v>
      </c>
      <c r="H238" s="110">
        <f t="shared" si="6"/>
        <v>63.153369987120783</v>
      </c>
      <c r="I238" s="91">
        <f t="shared" si="7"/>
        <v>6.5054361906187637E-4</v>
      </c>
      <c r="J238" s="92">
        <v>23.343987519999999</v>
      </c>
      <c r="K238" s="92">
        <v>22.1183636363636</v>
      </c>
    </row>
    <row r="239" spans="1:11">
      <c r="A239" s="90" t="s">
        <v>482</v>
      </c>
      <c r="B239" s="90" t="s">
        <v>807</v>
      </c>
      <c r="C239" s="90" t="s">
        <v>1536</v>
      </c>
      <c r="D239" s="90" t="s">
        <v>398</v>
      </c>
      <c r="E239" s="90" t="s">
        <v>1866</v>
      </c>
      <c r="F239" s="109">
        <v>7.7159505149999994</v>
      </c>
      <c r="G239" s="109">
        <v>8.6650833999999996E-2</v>
      </c>
      <c r="H239" s="110">
        <f t="shared" si="6"/>
        <v>88.046465669332164</v>
      </c>
      <c r="I239" s="91">
        <f t="shared" si="7"/>
        <v>6.4883821013161534E-4</v>
      </c>
      <c r="J239" s="92">
        <v>19.111290309999998</v>
      </c>
      <c r="K239" s="92">
        <v>17.716090909090902</v>
      </c>
    </row>
    <row r="240" spans="1:11">
      <c r="A240" s="90" t="s">
        <v>2693</v>
      </c>
      <c r="B240" s="90" t="s">
        <v>185</v>
      </c>
      <c r="C240" s="90" t="s">
        <v>1178</v>
      </c>
      <c r="D240" s="90" t="s">
        <v>398</v>
      </c>
      <c r="E240" s="90" t="s">
        <v>1866</v>
      </c>
      <c r="F240" s="109">
        <v>7.5751038279999996</v>
      </c>
      <c r="G240" s="109">
        <v>4.2228504440000005</v>
      </c>
      <c r="H240" s="110">
        <f t="shared" si="6"/>
        <v>0.79383663439064445</v>
      </c>
      <c r="I240" s="91">
        <f t="shared" si="7"/>
        <v>6.3699434045951344E-4</v>
      </c>
      <c r="J240" s="92">
        <v>64.153932972700005</v>
      </c>
      <c r="K240" s="92">
        <v>14.5741363636364</v>
      </c>
    </row>
    <row r="241" spans="1:11">
      <c r="A241" s="90" t="s">
        <v>1657</v>
      </c>
      <c r="B241" s="90" t="s">
        <v>1088</v>
      </c>
      <c r="C241" s="90" t="s">
        <v>1541</v>
      </c>
      <c r="D241" s="90" t="s">
        <v>399</v>
      </c>
      <c r="E241" s="90" t="s">
        <v>400</v>
      </c>
      <c r="F241" s="109">
        <v>7.5541008200000004</v>
      </c>
      <c r="G241" s="109">
        <v>0.44294739</v>
      </c>
      <c r="H241" s="110">
        <f t="shared" si="6"/>
        <v>16.054171647788692</v>
      </c>
      <c r="I241" s="91">
        <f t="shared" si="7"/>
        <v>6.3522818681562899E-4</v>
      </c>
      <c r="J241" s="92">
        <v>229.27552611000002</v>
      </c>
      <c r="K241" s="92">
        <v>7.3874545454545499</v>
      </c>
    </row>
    <row r="242" spans="1:11">
      <c r="A242" s="90" t="s">
        <v>511</v>
      </c>
      <c r="B242" s="90" t="s">
        <v>512</v>
      </c>
      <c r="C242" s="90" t="s">
        <v>1536</v>
      </c>
      <c r="D242" s="90" t="s">
        <v>398</v>
      </c>
      <c r="E242" s="90" t="s">
        <v>1866</v>
      </c>
      <c r="F242" s="109">
        <v>7.4182113789999997</v>
      </c>
      <c r="G242" s="109">
        <v>3.3265850350000004</v>
      </c>
      <c r="H242" s="110">
        <f t="shared" si="6"/>
        <v>1.2299779807071727</v>
      </c>
      <c r="I242" s="91">
        <f t="shared" si="7"/>
        <v>6.2380117448541494E-4</v>
      </c>
      <c r="J242" s="92">
        <v>76.301826790000007</v>
      </c>
      <c r="K242" s="92">
        <v>9.7635454545454508</v>
      </c>
    </row>
    <row r="243" spans="1:11">
      <c r="A243" s="90" t="s">
        <v>446</v>
      </c>
      <c r="B243" s="90" t="s">
        <v>447</v>
      </c>
      <c r="C243" s="90" t="s">
        <v>1542</v>
      </c>
      <c r="D243" s="90" t="s">
        <v>398</v>
      </c>
      <c r="E243" s="90" t="s">
        <v>400</v>
      </c>
      <c r="F243" s="109">
        <v>7.3937463839999999</v>
      </c>
      <c r="G243" s="109">
        <v>8.4630850689999999</v>
      </c>
      <c r="H243" s="110">
        <f t="shared" si="6"/>
        <v>-0.12635329507875936</v>
      </c>
      <c r="I243" s="91">
        <f t="shared" si="7"/>
        <v>6.2174390059079629E-4</v>
      </c>
      <c r="J243" s="92">
        <v>377.50071710000003</v>
      </c>
      <c r="K243" s="92">
        <v>7.9923636363636401</v>
      </c>
    </row>
    <row r="244" spans="1:11">
      <c r="A244" s="90" t="s">
        <v>2534</v>
      </c>
      <c r="B244" s="90" t="s">
        <v>2535</v>
      </c>
      <c r="C244" s="90" t="s">
        <v>298</v>
      </c>
      <c r="D244" s="90" t="s">
        <v>399</v>
      </c>
      <c r="E244" s="90" t="s">
        <v>400</v>
      </c>
      <c r="F244" s="109">
        <v>7.3224930700000002</v>
      </c>
      <c r="G244" s="109">
        <v>1.0850375400000001</v>
      </c>
      <c r="H244" s="110">
        <f t="shared" si="6"/>
        <v>5.7486080435521147</v>
      </c>
      <c r="I244" s="91">
        <f t="shared" si="7"/>
        <v>6.1575217311252519E-4</v>
      </c>
      <c r="J244" s="92">
        <v>69.635999999999996</v>
      </c>
      <c r="K244" s="92">
        <v>31.8957368421053</v>
      </c>
    </row>
    <row r="245" spans="1:11">
      <c r="A245" s="90" t="s">
        <v>875</v>
      </c>
      <c r="B245" s="90" t="s">
        <v>117</v>
      </c>
      <c r="C245" s="90" t="s">
        <v>884</v>
      </c>
      <c r="D245" s="90" t="s">
        <v>398</v>
      </c>
      <c r="E245" s="90" t="s">
        <v>1866</v>
      </c>
      <c r="F245" s="109">
        <v>7.317708573</v>
      </c>
      <c r="G245" s="109">
        <v>8.6506496600000009</v>
      </c>
      <c r="H245" s="110">
        <f t="shared" si="6"/>
        <v>-0.15408566285644731</v>
      </c>
      <c r="I245" s="91">
        <f t="shared" si="7"/>
        <v>6.1534984232206394E-4</v>
      </c>
      <c r="J245" s="92">
        <v>56.235283369999998</v>
      </c>
      <c r="K245" s="92">
        <v>27.781818181818199</v>
      </c>
    </row>
    <row r="246" spans="1:11">
      <c r="A246" s="90" t="s">
        <v>2698</v>
      </c>
      <c r="B246" s="90" t="s">
        <v>189</v>
      </c>
      <c r="C246" s="90" t="s">
        <v>1178</v>
      </c>
      <c r="D246" s="90" t="s">
        <v>398</v>
      </c>
      <c r="E246" s="90" t="s">
        <v>1866</v>
      </c>
      <c r="F246" s="109">
        <v>7.2742525199999992</v>
      </c>
      <c r="G246" s="109">
        <v>1.109270325</v>
      </c>
      <c r="H246" s="110">
        <f t="shared" si="6"/>
        <v>5.5576914445989525</v>
      </c>
      <c r="I246" s="91">
        <f t="shared" si="7"/>
        <v>6.116956006841618E-4</v>
      </c>
      <c r="J246" s="92">
        <v>36.327329330399998</v>
      </c>
      <c r="K246" s="92">
        <v>15.376045454545499</v>
      </c>
    </row>
    <row r="247" spans="1:11">
      <c r="A247" s="90" t="s">
        <v>1128</v>
      </c>
      <c r="B247" s="90" t="s">
        <v>1120</v>
      </c>
      <c r="C247" s="90" t="s">
        <v>1539</v>
      </c>
      <c r="D247" s="90" t="s">
        <v>398</v>
      </c>
      <c r="E247" s="90" t="s">
        <v>1866</v>
      </c>
      <c r="F247" s="109">
        <v>7.0449284130000001</v>
      </c>
      <c r="G247" s="109">
        <v>1.35860443</v>
      </c>
      <c r="H247" s="110">
        <f t="shared" si="6"/>
        <v>4.1854154582728693</v>
      </c>
      <c r="I247" s="91">
        <f t="shared" si="7"/>
        <v>5.9241161968445852E-4</v>
      </c>
      <c r="J247" s="92">
        <v>11.684149351701784</v>
      </c>
      <c r="K247" s="92">
        <v>25.251636363636401</v>
      </c>
    </row>
    <row r="248" spans="1:11">
      <c r="A248" s="90" t="s">
        <v>2112</v>
      </c>
      <c r="B248" s="90" t="s">
        <v>129</v>
      </c>
      <c r="C248" s="90" t="s">
        <v>1535</v>
      </c>
      <c r="D248" s="90" t="s">
        <v>398</v>
      </c>
      <c r="E248" s="90" t="s">
        <v>1866</v>
      </c>
      <c r="F248" s="109">
        <v>6.9744774299999994</v>
      </c>
      <c r="G248" s="109">
        <v>2.90102628</v>
      </c>
      <c r="H248" s="110">
        <f t="shared" si="6"/>
        <v>1.4041414164645207</v>
      </c>
      <c r="I248" s="91">
        <f t="shared" si="7"/>
        <v>5.8648736062877002E-4</v>
      </c>
      <c r="J248" s="92">
        <v>135.32158978000001</v>
      </c>
      <c r="K248" s="92">
        <v>21.568863636363599</v>
      </c>
    </row>
    <row r="249" spans="1:11">
      <c r="A249" s="90" t="s">
        <v>878</v>
      </c>
      <c r="B249" s="90" t="s">
        <v>115</v>
      </c>
      <c r="C249" s="90" t="s">
        <v>884</v>
      </c>
      <c r="D249" s="90" t="s">
        <v>398</v>
      </c>
      <c r="E249" s="90" t="s">
        <v>1866</v>
      </c>
      <c r="F249" s="109">
        <v>6.9593803980000004</v>
      </c>
      <c r="G249" s="109">
        <v>7.2635781509999999</v>
      </c>
      <c r="H249" s="110">
        <f t="shared" si="6"/>
        <v>-4.1879876099098601E-2</v>
      </c>
      <c r="I249" s="91">
        <f t="shared" si="7"/>
        <v>5.852178435158575E-4</v>
      </c>
      <c r="J249" s="92">
        <v>210.57805153000001</v>
      </c>
      <c r="K249" s="92">
        <v>29.652999999999999</v>
      </c>
    </row>
    <row r="250" spans="1:11">
      <c r="A250" s="90" t="s">
        <v>1476</v>
      </c>
      <c r="B250" s="90" t="s">
        <v>1477</v>
      </c>
      <c r="C250" s="90" t="s">
        <v>1541</v>
      </c>
      <c r="D250" s="90" t="s">
        <v>399</v>
      </c>
      <c r="E250" s="90" t="s">
        <v>1866</v>
      </c>
      <c r="F250" s="109">
        <v>6.9588134200000002</v>
      </c>
      <c r="G250" s="109">
        <v>2.1702164800000001</v>
      </c>
      <c r="H250" s="110">
        <f t="shared" si="6"/>
        <v>2.2065065785510947</v>
      </c>
      <c r="I250" s="91">
        <f t="shared" si="7"/>
        <v>5.8517016604695861E-4</v>
      </c>
      <c r="J250" s="92">
        <v>35.998039119999994</v>
      </c>
      <c r="K250" s="92">
        <v>45.744818181818196</v>
      </c>
    </row>
    <row r="251" spans="1:11">
      <c r="A251" s="90" t="s">
        <v>1898</v>
      </c>
      <c r="B251" s="90" t="s">
        <v>435</v>
      </c>
      <c r="C251" s="90" t="s">
        <v>1537</v>
      </c>
      <c r="D251" s="90" t="s">
        <v>398</v>
      </c>
      <c r="E251" s="90" t="s">
        <v>1866</v>
      </c>
      <c r="F251" s="109">
        <v>6.9481424900000004</v>
      </c>
      <c r="G251" s="109">
        <v>0.83548420999999995</v>
      </c>
      <c r="H251" s="110">
        <f t="shared" si="6"/>
        <v>7.3163061693290423</v>
      </c>
      <c r="I251" s="91">
        <f t="shared" si="7"/>
        <v>5.8427284210635269E-4</v>
      </c>
      <c r="J251" s="92">
        <v>5.4251142199999993</v>
      </c>
      <c r="K251" s="92">
        <v>24.4597727272727</v>
      </c>
    </row>
    <row r="252" spans="1:11">
      <c r="A252" s="90" t="s">
        <v>308</v>
      </c>
      <c r="B252" s="90" t="s">
        <v>309</v>
      </c>
      <c r="C252" s="90" t="s">
        <v>1178</v>
      </c>
      <c r="D252" s="90" t="s">
        <v>398</v>
      </c>
      <c r="E252" s="90" t="s">
        <v>1866</v>
      </c>
      <c r="F252" s="109">
        <v>6.9069615259999999</v>
      </c>
      <c r="G252" s="109">
        <v>10.309614176</v>
      </c>
      <c r="H252" s="110">
        <f t="shared" si="6"/>
        <v>-0.33004655575968278</v>
      </c>
      <c r="I252" s="91">
        <f t="shared" si="7"/>
        <v>5.808099138616328E-4</v>
      </c>
      <c r="J252" s="92">
        <v>116.09013711846497</v>
      </c>
      <c r="K252" s="92">
        <v>45.297181818181798</v>
      </c>
    </row>
    <row r="253" spans="1:11">
      <c r="A253" s="90" t="s">
        <v>1875</v>
      </c>
      <c r="B253" s="90" t="s">
        <v>1162</v>
      </c>
      <c r="C253" s="90" t="s">
        <v>1538</v>
      </c>
      <c r="D253" s="90" t="s">
        <v>398</v>
      </c>
      <c r="E253" s="90" t="s">
        <v>1866</v>
      </c>
      <c r="F253" s="109">
        <v>6.9046268499999996</v>
      </c>
      <c r="G253" s="109">
        <v>11.06327952</v>
      </c>
      <c r="H253" s="110">
        <f t="shared" si="6"/>
        <v>-0.37589691758958654</v>
      </c>
      <c r="I253" s="91">
        <f t="shared" si="7"/>
        <v>5.8061358976726064E-4</v>
      </c>
      <c r="J253" s="92">
        <v>269.58296723999996</v>
      </c>
      <c r="K253" s="92">
        <v>8.5092727272727302</v>
      </c>
    </row>
    <row r="254" spans="1:11">
      <c r="A254" s="90" t="s">
        <v>2127</v>
      </c>
      <c r="B254" s="90" t="s">
        <v>853</v>
      </c>
      <c r="C254" s="90" t="s">
        <v>1536</v>
      </c>
      <c r="D254" s="90" t="s">
        <v>398</v>
      </c>
      <c r="E254" s="90" t="s">
        <v>1866</v>
      </c>
      <c r="F254" s="109">
        <v>6.8615450310000003</v>
      </c>
      <c r="G254" s="109">
        <v>3.357745354</v>
      </c>
      <c r="H254" s="110">
        <f t="shared" si="6"/>
        <v>1.0434977366065028</v>
      </c>
      <c r="I254" s="91">
        <f t="shared" si="7"/>
        <v>5.7699081765709328E-4</v>
      </c>
      <c r="J254" s="92">
        <v>59.540892169999999</v>
      </c>
      <c r="K254" s="92">
        <v>33.491681818181803</v>
      </c>
    </row>
    <row r="255" spans="1:11">
      <c r="A255" s="90" t="s">
        <v>1113</v>
      </c>
      <c r="B255" s="90" t="s">
        <v>1114</v>
      </c>
      <c r="C255" s="90" t="s">
        <v>1541</v>
      </c>
      <c r="D255" s="90" t="s">
        <v>399</v>
      </c>
      <c r="E255" s="90" t="s">
        <v>400</v>
      </c>
      <c r="F255" s="109">
        <v>6.7847158109999999</v>
      </c>
      <c r="G255" s="109">
        <v>7.4577780340000004</v>
      </c>
      <c r="H255" s="110">
        <f t="shared" si="6"/>
        <v>-9.0249699029859909E-2</v>
      </c>
      <c r="I255" s="91">
        <f t="shared" si="7"/>
        <v>5.7053020940232293E-4</v>
      </c>
      <c r="J255" s="92">
        <v>90.156999999999996</v>
      </c>
      <c r="K255" s="92">
        <v>32.8944090909091</v>
      </c>
    </row>
    <row r="256" spans="1:11">
      <c r="A256" s="90" t="s">
        <v>759</v>
      </c>
      <c r="B256" s="90" t="s">
        <v>253</v>
      </c>
      <c r="C256" s="90" t="s">
        <v>1178</v>
      </c>
      <c r="D256" s="90" t="s">
        <v>398</v>
      </c>
      <c r="E256" s="90" t="s">
        <v>1866</v>
      </c>
      <c r="F256" s="109">
        <v>6.7053077769999998</v>
      </c>
      <c r="G256" s="109">
        <v>5.6775254940000002</v>
      </c>
      <c r="H256" s="110">
        <f t="shared" si="6"/>
        <v>0.1810264496541949</v>
      </c>
      <c r="I256" s="91">
        <f t="shared" si="7"/>
        <v>5.6385274736437069E-4</v>
      </c>
      <c r="J256" s="92">
        <v>122.62438411130799</v>
      </c>
      <c r="K256" s="92">
        <v>27.466227272727298</v>
      </c>
    </row>
    <row r="257" spans="1:11">
      <c r="A257" s="90" t="s">
        <v>62</v>
      </c>
      <c r="B257" s="90" t="s">
        <v>73</v>
      </c>
      <c r="C257" s="90" t="s">
        <v>1539</v>
      </c>
      <c r="D257" s="90" t="s">
        <v>399</v>
      </c>
      <c r="E257" s="90" t="s">
        <v>400</v>
      </c>
      <c r="F257" s="109">
        <v>6.6802831050000009</v>
      </c>
      <c r="G257" s="109">
        <v>2.6022767599999996</v>
      </c>
      <c r="H257" s="110">
        <f t="shared" si="6"/>
        <v>1.5670917127969131</v>
      </c>
      <c r="I257" s="91">
        <f t="shared" si="7"/>
        <v>5.6174840994566318E-4</v>
      </c>
      <c r="J257" s="92">
        <v>54.368993530000004</v>
      </c>
      <c r="K257" s="92">
        <v>16.808181818181801</v>
      </c>
    </row>
    <row r="258" spans="1:11">
      <c r="A258" s="90" t="s">
        <v>1997</v>
      </c>
      <c r="B258" s="90" t="s">
        <v>1123</v>
      </c>
      <c r="C258" s="90" t="s">
        <v>1536</v>
      </c>
      <c r="D258" s="90" t="s">
        <v>399</v>
      </c>
      <c r="E258" s="90" t="s">
        <v>400</v>
      </c>
      <c r="F258" s="109">
        <v>6.6799022709999996</v>
      </c>
      <c r="G258" s="109">
        <v>2.2235436590000002</v>
      </c>
      <c r="H258" s="110">
        <f t="shared" si="6"/>
        <v>2.0041696028600438</v>
      </c>
      <c r="I258" s="91">
        <f t="shared" si="7"/>
        <v>5.6171638542056577E-4</v>
      </c>
      <c r="J258" s="92">
        <v>49.066502419999999</v>
      </c>
      <c r="K258" s="92">
        <v>16.507772727272702</v>
      </c>
    </row>
    <row r="259" spans="1:11">
      <c r="A259" s="90" t="s">
        <v>1621</v>
      </c>
      <c r="B259" s="90" t="s">
        <v>794</v>
      </c>
      <c r="C259" s="90" t="s">
        <v>1541</v>
      </c>
      <c r="D259" s="90" t="s">
        <v>399</v>
      </c>
      <c r="E259" s="90" t="s">
        <v>400</v>
      </c>
      <c r="F259" s="109">
        <v>6.6652615499999994</v>
      </c>
      <c r="G259" s="109">
        <v>10.355332932</v>
      </c>
      <c r="H259" s="110">
        <f t="shared" si="6"/>
        <v>-0.35634502591384187</v>
      </c>
      <c r="I259" s="91">
        <f t="shared" si="7"/>
        <v>5.6048523973213638E-4</v>
      </c>
      <c r="J259" s="92">
        <v>41.405000000000001</v>
      </c>
      <c r="K259" s="92">
        <v>21.924590909090899</v>
      </c>
    </row>
    <row r="260" spans="1:11">
      <c r="A260" s="90" t="s">
        <v>1455</v>
      </c>
      <c r="B260" s="90" t="s">
        <v>1456</v>
      </c>
      <c r="C260" s="90" t="s">
        <v>1540</v>
      </c>
      <c r="D260" s="90" t="s">
        <v>398</v>
      </c>
      <c r="E260" s="90" t="s">
        <v>1866</v>
      </c>
      <c r="F260" s="109">
        <v>6.6113069900000001</v>
      </c>
      <c r="G260" s="109">
        <v>4.6543258099999996</v>
      </c>
      <c r="H260" s="110">
        <f t="shared" si="6"/>
        <v>0.4204650168227051</v>
      </c>
      <c r="I260" s="91">
        <f t="shared" si="7"/>
        <v>5.559481732915492E-4</v>
      </c>
      <c r="J260" s="92">
        <v>19.237365</v>
      </c>
      <c r="K260" s="92">
        <v>383.99877272727298</v>
      </c>
    </row>
    <row r="261" spans="1:11">
      <c r="A261" s="90" t="s">
        <v>1129</v>
      </c>
      <c r="B261" s="90" t="s">
        <v>1121</v>
      </c>
      <c r="C261" s="90" t="s">
        <v>1539</v>
      </c>
      <c r="D261" s="90" t="s">
        <v>399</v>
      </c>
      <c r="E261" s="90" t="s">
        <v>400</v>
      </c>
      <c r="F261" s="109">
        <v>6.5998551610000007</v>
      </c>
      <c r="G261" s="109">
        <v>3.6251013269999999</v>
      </c>
      <c r="H261" s="110">
        <f t="shared" si="6"/>
        <v>0.82059880970604415</v>
      </c>
      <c r="I261" s="91">
        <f t="shared" si="7"/>
        <v>5.549851831561604E-4</v>
      </c>
      <c r="J261" s="92">
        <v>23.57348072630209</v>
      </c>
      <c r="K261" s="92">
        <v>47.759727272727297</v>
      </c>
    </row>
    <row r="262" spans="1:11">
      <c r="A262" s="90" t="s">
        <v>2680</v>
      </c>
      <c r="B262" s="90" t="s">
        <v>860</v>
      </c>
      <c r="C262" s="90" t="s">
        <v>1535</v>
      </c>
      <c r="D262" s="90" t="s">
        <v>398</v>
      </c>
      <c r="E262" s="90" t="s">
        <v>1866</v>
      </c>
      <c r="F262" s="109">
        <v>6.4853504199999996</v>
      </c>
      <c r="G262" s="109">
        <v>4.0982763999999996</v>
      </c>
      <c r="H262" s="110">
        <f t="shared" si="6"/>
        <v>0.58245803528527262</v>
      </c>
      <c r="I262" s="91">
        <f t="shared" si="7"/>
        <v>5.4535642114458534E-4</v>
      </c>
      <c r="J262" s="92">
        <v>121.54302699000002</v>
      </c>
      <c r="K262" s="92">
        <v>14.124409090909101</v>
      </c>
    </row>
    <row r="263" spans="1:11">
      <c r="A263" s="90" t="s">
        <v>1766</v>
      </c>
      <c r="B263" s="90" t="s">
        <v>981</v>
      </c>
      <c r="C263" s="90" t="s">
        <v>1542</v>
      </c>
      <c r="D263" s="90" t="s">
        <v>398</v>
      </c>
      <c r="E263" s="90" t="s">
        <v>1866</v>
      </c>
      <c r="F263" s="109">
        <v>6.4679557489999997</v>
      </c>
      <c r="G263" s="109">
        <v>2.4603056699999999</v>
      </c>
      <c r="H263" s="110">
        <f t="shared" ref="H263:H326" si="8">IF(ISERROR(F263/G263-1),"",IF((F263/G263-1)&gt;10000%,"",F263/G263-1))</f>
        <v>1.6289236446786712</v>
      </c>
      <c r="I263" s="91">
        <f t="shared" ref="I263:I326" si="9">F263/$F$1035</f>
        <v>5.4389369439750113E-4</v>
      </c>
      <c r="J263" s="92">
        <v>158.33189380000002</v>
      </c>
      <c r="K263" s="92">
        <v>23.0715454545455</v>
      </c>
    </row>
    <row r="264" spans="1:11">
      <c r="A264" s="90" t="s">
        <v>2681</v>
      </c>
      <c r="B264" s="90" t="s">
        <v>605</v>
      </c>
      <c r="C264" s="90" t="s">
        <v>1535</v>
      </c>
      <c r="D264" s="90" t="s">
        <v>398</v>
      </c>
      <c r="E264" s="90" t="s">
        <v>1866</v>
      </c>
      <c r="F264" s="109">
        <v>6.4466011999999999</v>
      </c>
      <c r="G264" s="109">
        <v>12.874186699999999</v>
      </c>
      <c r="H264" s="110">
        <f t="shared" si="8"/>
        <v>-0.49926147956204481</v>
      </c>
      <c r="I264" s="91">
        <f t="shared" si="9"/>
        <v>5.4209797949181433E-4</v>
      </c>
      <c r="J264" s="92">
        <v>254.88337824000001</v>
      </c>
      <c r="K264" s="92">
        <v>18.5544090909091</v>
      </c>
    </row>
    <row r="265" spans="1:11">
      <c r="A265" s="90" t="s">
        <v>1899</v>
      </c>
      <c r="B265" s="90" t="s">
        <v>434</v>
      </c>
      <c r="C265" s="90" t="s">
        <v>1537</v>
      </c>
      <c r="D265" s="90" t="s">
        <v>398</v>
      </c>
      <c r="E265" s="90" t="s">
        <v>1866</v>
      </c>
      <c r="F265" s="109">
        <v>6.4403744000000005</v>
      </c>
      <c r="G265" s="109">
        <v>4.0747608900000003</v>
      </c>
      <c r="H265" s="110">
        <f t="shared" si="8"/>
        <v>0.58055271802709396</v>
      </c>
      <c r="I265" s="91">
        <f t="shared" si="9"/>
        <v>5.4157436470722066E-4</v>
      </c>
      <c r="J265" s="92">
        <v>14.30204191</v>
      </c>
      <c r="K265" s="92">
        <v>24.359727272727302</v>
      </c>
    </row>
    <row r="266" spans="1:11">
      <c r="A266" s="90" t="s">
        <v>876</v>
      </c>
      <c r="B266" s="90" t="s">
        <v>116</v>
      </c>
      <c r="C266" s="90" t="s">
        <v>884</v>
      </c>
      <c r="D266" s="90" t="s">
        <v>398</v>
      </c>
      <c r="E266" s="90" t="s">
        <v>1866</v>
      </c>
      <c r="F266" s="109">
        <v>6.4159708779999995</v>
      </c>
      <c r="G266" s="109">
        <v>8.9760380469999994</v>
      </c>
      <c r="H266" s="110">
        <f t="shared" si="8"/>
        <v>-0.28521126532609054</v>
      </c>
      <c r="I266" s="91">
        <f t="shared" si="9"/>
        <v>5.3952226010849276E-4</v>
      </c>
      <c r="J266" s="92">
        <v>73.054705499999997</v>
      </c>
      <c r="K266" s="92">
        <v>68.827909090909102</v>
      </c>
    </row>
    <row r="267" spans="1:11">
      <c r="A267" s="90" t="s">
        <v>861</v>
      </c>
      <c r="B267" s="90" t="s">
        <v>862</v>
      </c>
      <c r="C267" s="90" t="s">
        <v>1542</v>
      </c>
      <c r="D267" s="90" t="s">
        <v>398</v>
      </c>
      <c r="E267" s="90" t="s">
        <v>1866</v>
      </c>
      <c r="F267" s="109">
        <v>6.386410755</v>
      </c>
      <c r="G267" s="109">
        <v>4.0500338199999995</v>
      </c>
      <c r="H267" s="110">
        <f t="shared" si="8"/>
        <v>0.57687837653661878</v>
      </c>
      <c r="I267" s="91">
        <f t="shared" si="9"/>
        <v>5.3703653430435441E-4</v>
      </c>
      <c r="J267" s="92">
        <v>223.55103630000002</v>
      </c>
      <c r="K267" s="92">
        <v>14.4528181818182</v>
      </c>
    </row>
    <row r="268" spans="1:11">
      <c r="A268" s="90" t="s">
        <v>1874</v>
      </c>
      <c r="B268" s="90" t="s">
        <v>653</v>
      </c>
      <c r="C268" s="90" t="s">
        <v>1178</v>
      </c>
      <c r="D268" s="90" t="s">
        <v>398</v>
      </c>
      <c r="E268" s="90" t="s">
        <v>1866</v>
      </c>
      <c r="F268" s="109">
        <v>6.3670170140000009</v>
      </c>
      <c r="G268" s="109">
        <v>4.0455696200000002</v>
      </c>
      <c r="H268" s="110">
        <f t="shared" si="8"/>
        <v>0.57382460618734843</v>
      </c>
      <c r="I268" s="91">
        <f t="shared" si="9"/>
        <v>5.354057047424316E-4</v>
      </c>
      <c r="J268" s="92">
        <v>163.28999821773127</v>
      </c>
      <c r="K268" s="92">
        <v>12.611499999999999</v>
      </c>
    </row>
    <row r="269" spans="1:11">
      <c r="A269" s="90" t="s">
        <v>894</v>
      </c>
      <c r="B269" s="90" t="s">
        <v>681</v>
      </c>
      <c r="C269" s="90" t="s">
        <v>1541</v>
      </c>
      <c r="D269" s="90" t="s">
        <v>1439</v>
      </c>
      <c r="E269" s="90" t="s">
        <v>400</v>
      </c>
      <c r="F269" s="109">
        <v>6.359279055</v>
      </c>
      <c r="G269" s="109">
        <v>11.5427801</v>
      </c>
      <c r="H269" s="110">
        <f t="shared" si="8"/>
        <v>-0.44906868190272464</v>
      </c>
      <c r="I269" s="91">
        <f t="shared" si="9"/>
        <v>5.3475501582758277E-4</v>
      </c>
      <c r="J269" s="92">
        <v>1212.4153915699999</v>
      </c>
      <c r="K269" s="92">
        <v>15.935409090909101</v>
      </c>
    </row>
    <row r="270" spans="1:11">
      <c r="A270" s="90" t="s">
        <v>763</v>
      </c>
      <c r="B270" s="90" t="s">
        <v>246</v>
      </c>
      <c r="C270" s="90" t="s">
        <v>1178</v>
      </c>
      <c r="D270" s="90" t="s">
        <v>398</v>
      </c>
      <c r="E270" s="90" t="s">
        <v>1866</v>
      </c>
      <c r="F270" s="109">
        <v>6.3527731440000004</v>
      </c>
      <c r="G270" s="109">
        <v>3.270892565</v>
      </c>
      <c r="H270" s="110">
        <f t="shared" si="8"/>
        <v>0.94221394245029266</v>
      </c>
      <c r="I270" s="91">
        <f t="shared" si="9"/>
        <v>5.3420793045679037E-4</v>
      </c>
      <c r="J270" s="92">
        <v>148.10262353843999</v>
      </c>
      <c r="K270" s="92">
        <v>34.8095454545455</v>
      </c>
    </row>
    <row r="271" spans="1:11">
      <c r="A271" s="90" t="s">
        <v>902</v>
      </c>
      <c r="B271" s="90" t="s">
        <v>1107</v>
      </c>
      <c r="C271" s="90" t="s">
        <v>1541</v>
      </c>
      <c r="D271" s="90" t="s">
        <v>399</v>
      </c>
      <c r="E271" s="90" t="s">
        <v>400</v>
      </c>
      <c r="F271" s="109">
        <v>6.2313429189999994</v>
      </c>
      <c r="G271" s="109">
        <v>4.3055495290000003</v>
      </c>
      <c r="H271" s="110">
        <f t="shared" si="8"/>
        <v>0.44728167148672449</v>
      </c>
      <c r="I271" s="91">
        <f t="shared" si="9"/>
        <v>5.239968009670777E-4</v>
      </c>
      <c r="J271" s="92">
        <v>324.98943981999997</v>
      </c>
      <c r="K271" s="92">
        <v>16.591363636363599</v>
      </c>
    </row>
    <row r="272" spans="1:11">
      <c r="A272" s="90" t="s">
        <v>889</v>
      </c>
      <c r="B272" s="90" t="s">
        <v>99</v>
      </c>
      <c r="C272" s="90" t="s">
        <v>1539</v>
      </c>
      <c r="D272" s="90" t="s">
        <v>399</v>
      </c>
      <c r="E272" s="90" t="s">
        <v>400</v>
      </c>
      <c r="F272" s="109">
        <v>6.1842048570000001</v>
      </c>
      <c r="G272" s="109">
        <v>0.86878889999999998</v>
      </c>
      <c r="H272" s="110">
        <f t="shared" si="8"/>
        <v>6.1181904568532133</v>
      </c>
      <c r="I272" s="91">
        <f t="shared" si="9"/>
        <v>5.2003293731635899E-4</v>
      </c>
      <c r="J272" s="92">
        <v>223.77194187000001</v>
      </c>
      <c r="K272" s="92">
        <v>3.6575000000000002</v>
      </c>
    </row>
    <row r="273" spans="1:11">
      <c r="A273" s="90" t="s">
        <v>690</v>
      </c>
      <c r="B273" s="90" t="s">
        <v>160</v>
      </c>
      <c r="C273" s="90" t="s">
        <v>1765</v>
      </c>
      <c r="D273" s="90" t="s">
        <v>399</v>
      </c>
      <c r="E273" s="90" t="s">
        <v>400</v>
      </c>
      <c r="F273" s="109">
        <v>6.1363901799999994</v>
      </c>
      <c r="G273" s="109">
        <v>5.27517382</v>
      </c>
      <c r="H273" s="110">
        <f t="shared" si="8"/>
        <v>0.16325838529430658</v>
      </c>
      <c r="I273" s="91">
        <f t="shared" si="9"/>
        <v>5.1601217676555059E-4</v>
      </c>
      <c r="J273" s="92">
        <v>392.90328835000003</v>
      </c>
      <c r="K273" s="92">
        <v>14.0631818181818</v>
      </c>
    </row>
    <row r="274" spans="1:11">
      <c r="A274" s="90" t="s">
        <v>2878</v>
      </c>
      <c r="B274" s="90" t="s">
        <v>2864</v>
      </c>
      <c r="C274" s="90" t="s">
        <v>1541</v>
      </c>
      <c r="D274" s="90" t="s">
        <v>1439</v>
      </c>
      <c r="E274" s="90" t="s">
        <v>400</v>
      </c>
      <c r="F274" s="109">
        <v>6.0632342100000001</v>
      </c>
      <c r="G274" s="109">
        <v>1.6653578600000001</v>
      </c>
      <c r="H274" s="110">
        <f t="shared" si="8"/>
        <v>2.6407995876633987</v>
      </c>
      <c r="I274" s="91">
        <f t="shared" si="9"/>
        <v>5.0986045397482431E-4</v>
      </c>
      <c r="J274" s="92">
        <v>611.10679875000005</v>
      </c>
      <c r="K274" s="92">
        <v>32.860727272727303</v>
      </c>
    </row>
    <row r="275" spans="1:11">
      <c r="A275" s="90" t="s">
        <v>2828</v>
      </c>
      <c r="B275" s="90" t="s">
        <v>2810</v>
      </c>
      <c r="C275" s="90" t="s">
        <v>1541</v>
      </c>
      <c r="D275" s="90" t="s">
        <v>1439</v>
      </c>
      <c r="E275" s="90" t="s">
        <v>400</v>
      </c>
      <c r="F275" s="109">
        <v>6.0325955599999999</v>
      </c>
      <c r="G275" s="109">
        <v>2.5944977599999999</v>
      </c>
      <c r="H275" s="110">
        <f t="shared" si="8"/>
        <v>1.3251496505435409</v>
      </c>
      <c r="I275" s="91">
        <f t="shared" si="9"/>
        <v>5.072840342857396E-4</v>
      </c>
      <c r="J275" s="92">
        <v>141.54430533000001</v>
      </c>
      <c r="K275" s="92">
        <v>64.1635909090909</v>
      </c>
    </row>
    <row r="276" spans="1:11">
      <c r="A276" s="90" t="s">
        <v>2057</v>
      </c>
      <c r="B276" s="90" t="s">
        <v>697</v>
      </c>
      <c r="C276" s="90" t="s">
        <v>1178</v>
      </c>
      <c r="D276" s="90" t="s">
        <v>398</v>
      </c>
      <c r="E276" s="90" t="s">
        <v>1866</v>
      </c>
      <c r="F276" s="109">
        <v>6.0296074299999995</v>
      </c>
      <c r="G276" s="109">
        <v>4.4600041799999994</v>
      </c>
      <c r="H276" s="110">
        <f t="shared" si="8"/>
        <v>0.35192864998615314</v>
      </c>
      <c r="I276" s="91">
        <f t="shared" si="9"/>
        <v>5.070327609115686E-4</v>
      </c>
      <c r="J276" s="92">
        <v>15.312725903999999</v>
      </c>
      <c r="K276" s="92">
        <v>9.3668636363636395</v>
      </c>
    </row>
    <row r="277" spans="1:11">
      <c r="A277" s="90" t="s">
        <v>919</v>
      </c>
      <c r="B277" s="90" t="s">
        <v>1056</v>
      </c>
      <c r="C277" s="90" t="s">
        <v>1542</v>
      </c>
      <c r="D277" s="90" t="s">
        <v>398</v>
      </c>
      <c r="E277" s="90" t="s">
        <v>400</v>
      </c>
      <c r="F277" s="109">
        <v>5.9996262300000005</v>
      </c>
      <c r="G277" s="109">
        <v>0.96532123999999997</v>
      </c>
      <c r="H277" s="110">
        <f t="shared" si="8"/>
        <v>5.2151602817731435</v>
      </c>
      <c r="I277" s="91">
        <f t="shared" si="9"/>
        <v>5.0451162652795888E-4</v>
      </c>
      <c r="J277" s="92">
        <v>72.580507560000001</v>
      </c>
      <c r="K277" s="92">
        <v>12.4044090909091</v>
      </c>
    </row>
    <row r="278" spans="1:11">
      <c r="A278" s="90" t="s">
        <v>1466</v>
      </c>
      <c r="B278" s="90" t="s">
        <v>1467</v>
      </c>
      <c r="C278" s="90" t="s">
        <v>298</v>
      </c>
      <c r="D278" s="90" t="s">
        <v>1439</v>
      </c>
      <c r="E278" s="90" t="s">
        <v>1866</v>
      </c>
      <c r="F278" s="109">
        <v>5.9886063899999993</v>
      </c>
      <c r="G278" s="109">
        <v>0.61572942000000008</v>
      </c>
      <c r="H278" s="110">
        <f t="shared" si="8"/>
        <v>8.7260358129387399</v>
      </c>
      <c r="I278" s="91">
        <f t="shared" si="9"/>
        <v>5.0358496256768112E-4</v>
      </c>
      <c r="J278" s="92">
        <v>35.436</v>
      </c>
      <c r="K278" s="92">
        <v>34.430454545454502</v>
      </c>
    </row>
    <row r="279" spans="1:11">
      <c r="A279" s="90" t="s">
        <v>2522</v>
      </c>
      <c r="B279" s="90" t="s">
        <v>2523</v>
      </c>
      <c r="C279" s="90" t="s">
        <v>1765</v>
      </c>
      <c r="D279" s="90" t="s">
        <v>399</v>
      </c>
      <c r="E279" s="90" t="s">
        <v>400</v>
      </c>
      <c r="F279" s="109">
        <v>5.9228191100000007</v>
      </c>
      <c r="G279" s="109">
        <v>0.12485700999999999</v>
      </c>
      <c r="H279" s="110">
        <f t="shared" si="8"/>
        <v>46.436816803477846</v>
      </c>
      <c r="I279" s="91">
        <f t="shared" si="9"/>
        <v>4.980528766734487E-4</v>
      </c>
      <c r="J279" s="92">
        <v>13.67395952</v>
      </c>
      <c r="K279" s="92">
        <v>5.97540909090909</v>
      </c>
    </row>
    <row r="280" spans="1:11">
      <c r="A280" s="90" t="s">
        <v>69</v>
      </c>
      <c r="B280" s="90" t="s">
        <v>97</v>
      </c>
      <c r="C280" s="90" t="s">
        <v>1541</v>
      </c>
      <c r="D280" s="90" t="s">
        <v>1439</v>
      </c>
      <c r="E280" s="90" t="s">
        <v>400</v>
      </c>
      <c r="F280" s="109">
        <v>5.9002556739999994</v>
      </c>
      <c r="G280" s="109">
        <v>2.0385132860000001</v>
      </c>
      <c r="H280" s="110">
        <f t="shared" si="8"/>
        <v>1.8943915717996447</v>
      </c>
      <c r="I280" s="91">
        <f t="shared" si="9"/>
        <v>4.9615550584399622E-4</v>
      </c>
      <c r="J280" s="92">
        <v>141.73297374000001</v>
      </c>
      <c r="K280" s="92">
        <v>40.795999999999999</v>
      </c>
    </row>
    <row r="281" spans="1:11">
      <c r="A281" s="90" t="s">
        <v>242</v>
      </c>
      <c r="B281" s="90" t="s">
        <v>32</v>
      </c>
      <c r="C281" s="90" t="s">
        <v>1554</v>
      </c>
      <c r="D281" s="90" t="s">
        <v>1439</v>
      </c>
      <c r="E281" s="90" t="s">
        <v>400</v>
      </c>
      <c r="F281" s="109">
        <v>5.8447910250000001</v>
      </c>
      <c r="G281" s="109">
        <v>5.2560660800000001</v>
      </c>
      <c r="H281" s="110">
        <f t="shared" si="8"/>
        <v>0.11200866504326745</v>
      </c>
      <c r="I281" s="91">
        <f t="shared" si="9"/>
        <v>4.9149145524999909E-4</v>
      </c>
      <c r="J281" s="92">
        <v>1011.514765212877</v>
      </c>
      <c r="K281" s="92">
        <v>22.6994090909091</v>
      </c>
    </row>
    <row r="282" spans="1:11">
      <c r="A282" s="90" t="s">
        <v>2704</v>
      </c>
      <c r="B282" s="90" t="s">
        <v>194</v>
      </c>
      <c r="C282" s="90" t="s">
        <v>1178</v>
      </c>
      <c r="D282" s="90" t="s">
        <v>398</v>
      </c>
      <c r="E282" s="90" t="s">
        <v>1866</v>
      </c>
      <c r="F282" s="109">
        <v>5.8043251700000003</v>
      </c>
      <c r="G282" s="109">
        <v>3.1497234490000001</v>
      </c>
      <c r="H282" s="110">
        <f t="shared" si="8"/>
        <v>0.8428046982482873</v>
      </c>
      <c r="I282" s="91">
        <f t="shared" si="9"/>
        <v>4.8808866088544177E-4</v>
      </c>
      <c r="J282" s="92">
        <v>25.7779206288</v>
      </c>
      <c r="K282" s="92">
        <v>12.8725454545455</v>
      </c>
    </row>
    <row r="283" spans="1:11">
      <c r="A283" s="90" t="s">
        <v>1175</v>
      </c>
      <c r="B283" s="90" t="s">
        <v>792</v>
      </c>
      <c r="C283" s="90" t="s">
        <v>1541</v>
      </c>
      <c r="D283" s="90" t="s">
        <v>399</v>
      </c>
      <c r="E283" s="90" t="s">
        <v>400</v>
      </c>
      <c r="F283" s="109">
        <v>5.7485851840000004</v>
      </c>
      <c r="G283" s="109">
        <v>5.928893789</v>
      </c>
      <c r="H283" s="110">
        <f t="shared" si="8"/>
        <v>-3.0411846023372879E-2</v>
      </c>
      <c r="I283" s="91">
        <f t="shared" si="9"/>
        <v>4.8340145706282867E-4</v>
      </c>
      <c r="J283" s="92">
        <v>51.677999999999997</v>
      </c>
      <c r="K283" s="92">
        <v>42.6444545454546</v>
      </c>
    </row>
    <row r="284" spans="1:11">
      <c r="A284" s="90" t="s">
        <v>725</v>
      </c>
      <c r="B284" s="90" t="s">
        <v>726</v>
      </c>
      <c r="C284" s="90" t="s">
        <v>1541</v>
      </c>
      <c r="D284" s="90" t="s">
        <v>1439</v>
      </c>
      <c r="E284" s="90" t="s">
        <v>1866</v>
      </c>
      <c r="F284" s="109">
        <v>5.6674035749999998</v>
      </c>
      <c r="G284" s="109">
        <v>1.1611016839999999</v>
      </c>
      <c r="H284" s="110">
        <f t="shared" si="8"/>
        <v>3.8810570625268337</v>
      </c>
      <c r="I284" s="91">
        <f t="shared" si="9"/>
        <v>4.7657485419947879E-4</v>
      </c>
      <c r="J284" s="92">
        <v>346.28783587999999</v>
      </c>
      <c r="K284" s="92">
        <v>32.881227272727301</v>
      </c>
    </row>
    <row r="285" spans="1:11">
      <c r="A285" s="90" t="s">
        <v>227</v>
      </c>
      <c r="B285" s="90" t="s">
        <v>363</v>
      </c>
      <c r="C285" s="90" t="s">
        <v>1554</v>
      </c>
      <c r="D285" s="90" t="s">
        <v>399</v>
      </c>
      <c r="E285" s="90" t="s">
        <v>1866</v>
      </c>
      <c r="F285" s="109">
        <v>5.6530651500000006</v>
      </c>
      <c r="G285" s="109">
        <v>5.3323056399999995</v>
      </c>
      <c r="H285" s="110">
        <f t="shared" si="8"/>
        <v>6.0153999349519927E-2</v>
      </c>
      <c r="I285" s="91">
        <f t="shared" si="9"/>
        <v>4.7536912873571123E-4</v>
      </c>
      <c r="J285" s="92">
        <v>948.69096199000001</v>
      </c>
      <c r="K285" s="92">
        <v>17.055</v>
      </c>
    </row>
    <row r="286" spans="1:11">
      <c r="A286" s="90" t="s">
        <v>1905</v>
      </c>
      <c r="B286" s="90" t="s">
        <v>431</v>
      </c>
      <c r="C286" s="90" t="s">
        <v>1537</v>
      </c>
      <c r="D286" s="90" t="s">
        <v>398</v>
      </c>
      <c r="E286" s="90" t="s">
        <v>1866</v>
      </c>
      <c r="F286" s="109">
        <v>5.6461556100000001</v>
      </c>
      <c r="G286" s="109">
        <v>0.26108548999999998</v>
      </c>
      <c r="H286" s="110">
        <f t="shared" si="8"/>
        <v>20.62569666357177</v>
      </c>
      <c r="I286" s="91">
        <f t="shared" si="9"/>
        <v>4.7478810199665718E-4</v>
      </c>
      <c r="J286" s="92">
        <v>60.804546270000003</v>
      </c>
      <c r="K286" s="92">
        <v>23.6123181818182</v>
      </c>
    </row>
    <row r="287" spans="1:11">
      <c r="A287" s="90" t="s">
        <v>1984</v>
      </c>
      <c r="B287" s="90" t="s">
        <v>134</v>
      </c>
      <c r="C287" s="90" t="s">
        <v>1535</v>
      </c>
      <c r="D287" s="90" t="s">
        <v>398</v>
      </c>
      <c r="E287" s="90" t="s">
        <v>1866</v>
      </c>
      <c r="F287" s="109">
        <v>5.6389185300000007</v>
      </c>
      <c r="G287" s="109">
        <v>1.294338609</v>
      </c>
      <c r="H287" s="110">
        <f t="shared" si="8"/>
        <v>3.3566022760895642</v>
      </c>
      <c r="I287" s="91">
        <f t="shared" si="9"/>
        <v>4.7417953225211947E-4</v>
      </c>
      <c r="J287" s="92">
        <v>8.5248000000000008</v>
      </c>
      <c r="K287" s="92">
        <v>12.6014545454545</v>
      </c>
    </row>
    <row r="288" spans="1:11">
      <c r="A288" s="90" t="s">
        <v>1993</v>
      </c>
      <c r="B288" s="90" t="s">
        <v>1735</v>
      </c>
      <c r="C288" s="90" t="s">
        <v>1535</v>
      </c>
      <c r="D288" s="90" t="s">
        <v>398</v>
      </c>
      <c r="E288" s="90" t="s">
        <v>1866</v>
      </c>
      <c r="F288" s="109">
        <v>5.5802286199999998</v>
      </c>
      <c r="G288" s="109">
        <v>21.585927120000001</v>
      </c>
      <c r="H288" s="110">
        <f t="shared" si="8"/>
        <v>-0.74148765587048837</v>
      </c>
      <c r="I288" s="91">
        <f t="shared" si="9"/>
        <v>4.692442678173415E-4</v>
      </c>
      <c r="J288" s="92">
        <v>193.79268044999998</v>
      </c>
      <c r="K288" s="92">
        <v>17.3377727272727</v>
      </c>
    </row>
    <row r="289" spans="1:11">
      <c r="A289" s="90" t="s">
        <v>917</v>
      </c>
      <c r="B289" s="90" t="s">
        <v>1054</v>
      </c>
      <c r="C289" s="90" t="s">
        <v>1542</v>
      </c>
      <c r="D289" s="90" t="s">
        <v>398</v>
      </c>
      <c r="E289" s="90" t="s">
        <v>400</v>
      </c>
      <c r="F289" s="109">
        <v>5.5671051360000003</v>
      </c>
      <c r="G289" s="109">
        <v>1.410776732</v>
      </c>
      <c r="H289" s="110">
        <f t="shared" si="8"/>
        <v>2.9461276966963759</v>
      </c>
      <c r="I289" s="91">
        <f t="shared" si="9"/>
        <v>4.68140707361284E-4</v>
      </c>
      <c r="J289" s="92">
        <v>121.92004390000001</v>
      </c>
      <c r="K289" s="92">
        <v>10.6312727272727</v>
      </c>
    </row>
    <row r="290" spans="1:11">
      <c r="A290" s="90" t="s">
        <v>667</v>
      </c>
      <c r="B290" s="90" t="s">
        <v>668</v>
      </c>
      <c r="C290" s="90" t="s">
        <v>1538</v>
      </c>
      <c r="D290" s="90" t="s">
        <v>398</v>
      </c>
      <c r="E290" s="90" t="s">
        <v>400</v>
      </c>
      <c r="F290" s="109">
        <v>5.564959741</v>
      </c>
      <c r="G290" s="109">
        <v>5.737449013</v>
      </c>
      <c r="H290" s="110">
        <f t="shared" si="8"/>
        <v>-3.0063756838478395E-2</v>
      </c>
      <c r="I290" s="91">
        <f t="shared" si="9"/>
        <v>4.6796030000264177E-4</v>
      </c>
      <c r="J290" s="92">
        <v>312.30655148</v>
      </c>
      <c r="K290" s="92">
        <v>18.514409090909101</v>
      </c>
    </row>
    <row r="291" spans="1:11">
      <c r="A291" s="90" t="s">
        <v>341</v>
      </c>
      <c r="B291" s="90" t="s">
        <v>342</v>
      </c>
      <c r="C291" s="90" t="s">
        <v>1539</v>
      </c>
      <c r="D291" s="90" t="s">
        <v>399</v>
      </c>
      <c r="E291" s="90" t="s">
        <v>400</v>
      </c>
      <c r="F291" s="109">
        <v>5.4477266020000004</v>
      </c>
      <c r="G291" s="109">
        <v>12.474959729</v>
      </c>
      <c r="H291" s="110">
        <f t="shared" si="8"/>
        <v>-0.56330707911337741</v>
      </c>
      <c r="I291" s="91">
        <f t="shared" si="9"/>
        <v>4.5810210561311092E-4</v>
      </c>
      <c r="J291" s="92">
        <v>190.29628106000001</v>
      </c>
      <c r="K291" s="92">
        <v>11.3684090909091</v>
      </c>
    </row>
    <row r="292" spans="1:11">
      <c r="A292" s="90" t="s">
        <v>993</v>
      </c>
      <c r="B292" s="90" t="s">
        <v>994</v>
      </c>
      <c r="C292" s="90" t="s">
        <v>1536</v>
      </c>
      <c r="D292" s="90" t="s">
        <v>398</v>
      </c>
      <c r="E292" s="90" t="s">
        <v>1866</v>
      </c>
      <c r="F292" s="109">
        <v>5.4050000799999998</v>
      </c>
      <c r="G292" s="109">
        <v>11.898033915999999</v>
      </c>
      <c r="H292" s="110">
        <f t="shared" si="8"/>
        <v>-0.5457232582997118</v>
      </c>
      <c r="I292" s="91">
        <f t="shared" si="9"/>
        <v>4.5450921060869945E-4</v>
      </c>
      <c r="J292" s="92">
        <v>20.81530115</v>
      </c>
      <c r="K292" s="92">
        <v>34.5119090909091</v>
      </c>
    </row>
    <row r="293" spans="1:11">
      <c r="A293" s="90" t="s">
        <v>2060</v>
      </c>
      <c r="B293" s="90" t="s">
        <v>174</v>
      </c>
      <c r="C293" s="90" t="s">
        <v>1178</v>
      </c>
      <c r="D293" s="90" t="s">
        <v>398</v>
      </c>
      <c r="E293" s="90" t="s">
        <v>1866</v>
      </c>
      <c r="F293" s="109">
        <v>5.3520561530000004</v>
      </c>
      <c r="G293" s="109">
        <v>3.4119469690000002</v>
      </c>
      <c r="H293" s="110">
        <f t="shared" si="8"/>
        <v>0.56862231495017124</v>
      </c>
      <c r="I293" s="91">
        <f t="shared" si="9"/>
        <v>4.5005712881200606E-4</v>
      </c>
      <c r="J293" s="92">
        <v>33.953354583999996</v>
      </c>
      <c r="K293" s="92">
        <v>10.6030909090909</v>
      </c>
    </row>
    <row r="294" spans="1:11">
      <c r="A294" s="90" t="s">
        <v>901</v>
      </c>
      <c r="B294" s="90" t="s">
        <v>1106</v>
      </c>
      <c r="C294" s="90" t="s">
        <v>1541</v>
      </c>
      <c r="D294" s="90" t="s">
        <v>399</v>
      </c>
      <c r="E294" s="90" t="s">
        <v>400</v>
      </c>
      <c r="F294" s="109">
        <v>5.2938790999999998</v>
      </c>
      <c r="G294" s="109">
        <v>0.54641120499999996</v>
      </c>
      <c r="H294" s="110">
        <f t="shared" si="8"/>
        <v>8.6884526736599419</v>
      </c>
      <c r="I294" s="91">
        <f t="shared" si="9"/>
        <v>4.4516499078366199E-4</v>
      </c>
      <c r="J294" s="92">
        <v>131.97688621</v>
      </c>
      <c r="K294" s="92">
        <v>21.461818181818199</v>
      </c>
    </row>
    <row r="295" spans="1:11">
      <c r="A295" s="90" t="s">
        <v>973</v>
      </c>
      <c r="B295" s="90" t="s">
        <v>974</v>
      </c>
      <c r="C295" s="90" t="s">
        <v>1541</v>
      </c>
      <c r="D295" s="90" t="s">
        <v>399</v>
      </c>
      <c r="E295" s="90" t="s">
        <v>400</v>
      </c>
      <c r="F295" s="109">
        <v>5.2274459200000001</v>
      </c>
      <c r="G295" s="109">
        <v>4.2405024500000001</v>
      </c>
      <c r="H295" s="110">
        <f t="shared" si="8"/>
        <v>0.2327421058322936</v>
      </c>
      <c r="I295" s="91">
        <f t="shared" si="9"/>
        <v>4.3957859082933943E-4</v>
      </c>
      <c r="J295" s="92">
        <v>125.79</v>
      </c>
      <c r="K295" s="92">
        <v>25.325409090909101</v>
      </c>
    </row>
    <row r="296" spans="1:11">
      <c r="A296" s="90" t="s">
        <v>89</v>
      </c>
      <c r="B296" s="90" t="s">
        <v>90</v>
      </c>
      <c r="C296" s="90" t="s">
        <v>1539</v>
      </c>
      <c r="D296" s="90" t="s">
        <v>399</v>
      </c>
      <c r="E296" s="90" t="s">
        <v>400</v>
      </c>
      <c r="F296" s="109">
        <v>5.2214790930000001</v>
      </c>
      <c r="G296" s="109">
        <v>2.3706586460000003</v>
      </c>
      <c r="H296" s="110">
        <f t="shared" si="8"/>
        <v>1.2025436271941445</v>
      </c>
      <c r="I296" s="91">
        <f t="shared" si="9"/>
        <v>4.3907683730677355E-4</v>
      </c>
      <c r="J296" s="92">
        <v>12.38964431582151</v>
      </c>
      <c r="K296" s="92">
        <v>20.919136363636401</v>
      </c>
    </row>
    <row r="297" spans="1:11">
      <c r="A297" s="90" t="s">
        <v>2882</v>
      </c>
      <c r="B297" s="90" t="s">
        <v>2868</v>
      </c>
      <c r="C297" s="90" t="s">
        <v>1178</v>
      </c>
      <c r="D297" s="90" t="s">
        <v>398</v>
      </c>
      <c r="E297" s="90" t="s">
        <v>1866</v>
      </c>
      <c r="F297" s="109">
        <v>5.184755</v>
      </c>
      <c r="G297" s="109">
        <v>1.4992515740000001</v>
      </c>
      <c r="H297" s="110">
        <f t="shared" si="8"/>
        <v>2.458228818908013</v>
      </c>
      <c r="I297" s="91">
        <f t="shared" si="9"/>
        <v>4.3598868961524745E-4</v>
      </c>
      <c r="J297" s="92">
        <v>31.625441804040001</v>
      </c>
      <c r="K297" s="92">
        <v>92.371727272727298</v>
      </c>
    </row>
    <row r="298" spans="1:11">
      <c r="A298" s="90" t="s">
        <v>733</v>
      </c>
      <c r="B298" s="90" t="s">
        <v>734</v>
      </c>
      <c r="C298" s="90" t="s">
        <v>1536</v>
      </c>
      <c r="D298" s="90" t="s">
        <v>398</v>
      </c>
      <c r="E298" s="90" t="s">
        <v>1866</v>
      </c>
      <c r="F298" s="109">
        <v>5.1286600159999995</v>
      </c>
      <c r="G298" s="109">
        <v>2.8199278999999997</v>
      </c>
      <c r="H298" s="110">
        <f t="shared" si="8"/>
        <v>0.81872026444364066</v>
      </c>
      <c r="I298" s="91">
        <f t="shared" si="9"/>
        <v>4.3127163382994063E-4</v>
      </c>
      <c r="J298" s="92">
        <v>26.42586356</v>
      </c>
      <c r="K298" s="92">
        <v>10.4721818181818</v>
      </c>
    </row>
    <row r="299" spans="1:11">
      <c r="A299" s="90" t="s">
        <v>2706</v>
      </c>
      <c r="B299" s="90" t="s">
        <v>196</v>
      </c>
      <c r="C299" s="90" t="s">
        <v>1178</v>
      </c>
      <c r="D299" s="90" t="s">
        <v>398</v>
      </c>
      <c r="E299" s="90" t="s">
        <v>1866</v>
      </c>
      <c r="F299" s="109">
        <v>5.1057956349999998</v>
      </c>
      <c r="G299" s="109">
        <v>4.7083676900000002</v>
      </c>
      <c r="H299" s="110">
        <f t="shared" si="8"/>
        <v>8.4408859113549672E-2</v>
      </c>
      <c r="I299" s="91">
        <f t="shared" si="9"/>
        <v>4.2934895638210488E-4</v>
      </c>
      <c r="J299" s="92">
        <v>59.270311714599998</v>
      </c>
      <c r="K299" s="92">
        <v>10.882590909090901</v>
      </c>
    </row>
    <row r="300" spans="1:11">
      <c r="A300" s="90" t="s">
        <v>698</v>
      </c>
      <c r="B300" s="90" t="s">
        <v>699</v>
      </c>
      <c r="C300" s="90" t="s">
        <v>1178</v>
      </c>
      <c r="D300" s="90" t="s">
        <v>398</v>
      </c>
      <c r="E300" s="90" t="s">
        <v>400</v>
      </c>
      <c r="F300" s="109">
        <v>5.0583854349999999</v>
      </c>
      <c r="G300" s="109">
        <v>3.85555176</v>
      </c>
      <c r="H300" s="110">
        <f t="shared" si="8"/>
        <v>0.31197445913681632</v>
      </c>
      <c r="I300" s="91">
        <f t="shared" si="9"/>
        <v>4.253622085083101E-4</v>
      </c>
      <c r="J300" s="92">
        <v>26.068596130500001</v>
      </c>
      <c r="K300" s="92">
        <v>10.299272727272699</v>
      </c>
    </row>
    <row r="301" spans="1:11">
      <c r="A301" s="90" t="s">
        <v>395</v>
      </c>
      <c r="B301" s="90" t="s">
        <v>396</v>
      </c>
      <c r="C301" s="90" t="s">
        <v>1542</v>
      </c>
      <c r="D301" s="90" t="s">
        <v>398</v>
      </c>
      <c r="E301" s="90" t="s">
        <v>1866</v>
      </c>
      <c r="F301" s="109">
        <v>5.0337466449999999</v>
      </c>
      <c r="G301" s="109">
        <v>2.0816090900000002</v>
      </c>
      <c r="H301" s="110">
        <f t="shared" si="8"/>
        <v>1.4181997807282825</v>
      </c>
      <c r="I301" s="91">
        <f t="shared" si="9"/>
        <v>4.2329032010359179E-4</v>
      </c>
      <c r="J301" s="92">
        <v>310.94390830000003</v>
      </c>
      <c r="K301" s="92">
        <v>9.0832272727272692</v>
      </c>
    </row>
    <row r="302" spans="1:11">
      <c r="A302" s="90" t="s">
        <v>930</v>
      </c>
      <c r="B302" s="90" t="s">
        <v>1067</v>
      </c>
      <c r="C302" s="90" t="s">
        <v>1542</v>
      </c>
      <c r="D302" s="90" t="s">
        <v>398</v>
      </c>
      <c r="E302" s="90" t="s">
        <v>400</v>
      </c>
      <c r="F302" s="109">
        <v>4.9964154839999999</v>
      </c>
      <c r="G302" s="109">
        <v>5.8136103959999996</v>
      </c>
      <c r="H302" s="110">
        <f t="shared" si="8"/>
        <v>-0.14056581991842165</v>
      </c>
      <c r="I302" s="91">
        <f t="shared" si="9"/>
        <v>4.2015112375464071E-4</v>
      </c>
      <c r="J302" s="92">
        <v>423.1474791</v>
      </c>
      <c r="K302" s="92">
        <v>7.3902272727272704</v>
      </c>
    </row>
    <row r="303" spans="1:11">
      <c r="A303" s="90" t="s">
        <v>2078</v>
      </c>
      <c r="B303" s="90" t="s">
        <v>526</v>
      </c>
      <c r="C303" s="90" t="s">
        <v>1178</v>
      </c>
      <c r="D303" s="90" t="s">
        <v>398</v>
      </c>
      <c r="E303" s="90" t="s">
        <v>1866</v>
      </c>
      <c r="F303" s="109">
        <v>4.9784510700000002</v>
      </c>
      <c r="G303" s="109">
        <v>1.7085731499999999</v>
      </c>
      <c r="H303" s="110">
        <f t="shared" si="8"/>
        <v>1.91380621894942</v>
      </c>
      <c r="I303" s="91">
        <f t="shared" si="9"/>
        <v>4.1864048702839896E-4</v>
      </c>
      <c r="J303" s="92">
        <v>52.544144503399998</v>
      </c>
      <c r="K303" s="92">
        <v>14.0468636363636</v>
      </c>
    </row>
    <row r="304" spans="1:11">
      <c r="A304" s="90" t="s">
        <v>727</v>
      </c>
      <c r="B304" s="90" t="s">
        <v>728</v>
      </c>
      <c r="C304" s="90" t="s">
        <v>1541</v>
      </c>
      <c r="D304" s="90" t="s">
        <v>1439</v>
      </c>
      <c r="E304" s="90" t="s">
        <v>400</v>
      </c>
      <c r="F304" s="109">
        <v>4.9486074800000006</v>
      </c>
      <c r="G304" s="109">
        <v>2.8575491500000001</v>
      </c>
      <c r="H304" s="110">
        <f t="shared" si="8"/>
        <v>0.7317663564946908</v>
      </c>
      <c r="I304" s="91">
        <f t="shared" si="9"/>
        <v>4.1613092433980241E-4</v>
      </c>
      <c r="J304" s="92">
        <v>174.76277131000001</v>
      </c>
      <c r="K304" s="92">
        <v>73.5714545454546</v>
      </c>
    </row>
    <row r="305" spans="1:11">
      <c r="A305" s="90" t="s">
        <v>1098</v>
      </c>
      <c r="B305" s="90" t="s">
        <v>1099</v>
      </c>
      <c r="C305" s="90" t="s">
        <v>1541</v>
      </c>
      <c r="D305" s="90" t="s">
        <v>399</v>
      </c>
      <c r="E305" s="90" t="s">
        <v>400</v>
      </c>
      <c r="F305" s="109">
        <v>4.9261017539999994</v>
      </c>
      <c r="G305" s="109">
        <v>3.0504558350000002</v>
      </c>
      <c r="H305" s="110">
        <f t="shared" si="8"/>
        <v>0.61487397964573365</v>
      </c>
      <c r="I305" s="91">
        <f t="shared" si="9"/>
        <v>4.1423840637365346E-4</v>
      </c>
      <c r="J305" s="92">
        <v>63.816499999999998</v>
      </c>
      <c r="K305" s="92">
        <v>34.562136363636398</v>
      </c>
    </row>
    <row r="306" spans="1:11">
      <c r="A306" s="90" t="s">
        <v>262</v>
      </c>
      <c r="B306" s="90" t="s">
        <v>269</v>
      </c>
      <c r="C306" s="90" t="s">
        <v>1536</v>
      </c>
      <c r="D306" s="90" t="s">
        <v>398</v>
      </c>
      <c r="E306" s="90" t="s">
        <v>1866</v>
      </c>
      <c r="F306" s="109">
        <v>4.9245874699999996</v>
      </c>
      <c r="G306" s="109">
        <v>0.319421915</v>
      </c>
      <c r="H306" s="110">
        <f t="shared" si="8"/>
        <v>14.417187233380652</v>
      </c>
      <c r="I306" s="91">
        <f t="shared" si="9"/>
        <v>4.1411106946055628E-4</v>
      </c>
      <c r="J306" s="92">
        <v>25.74714341</v>
      </c>
      <c r="K306" s="92">
        <v>62.925181818181798</v>
      </c>
    </row>
    <row r="307" spans="1:11">
      <c r="A307" s="90" t="s">
        <v>521</v>
      </c>
      <c r="B307" s="90" t="s">
        <v>522</v>
      </c>
      <c r="C307" s="90" t="s">
        <v>1536</v>
      </c>
      <c r="D307" s="90" t="s">
        <v>398</v>
      </c>
      <c r="E307" s="90" t="s">
        <v>1866</v>
      </c>
      <c r="F307" s="109">
        <v>4.9114624510000002</v>
      </c>
      <c r="G307" s="109">
        <v>2.9856067550000001</v>
      </c>
      <c r="H307" s="110">
        <f t="shared" si="8"/>
        <v>0.64504667025379914</v>
      </c>
      <c r="I307" s="91">
        <f t="shared" si="9"/>
        <v>4.1300737992556671E-4</v>
      </c>
      <c r="J307" s="92">
        <v>67.374748370000006</v>
      </c>
      <c r="K307" s="92">
        <v>12.2496363636364</v>
      </c>
    </row>
    <row r="308" spans="1:11">
      <c r="A308" s="90" t="s">
        <v>896</v>
      </c>
      <c r="B308" s="90" t="s">
        <v>683</v>
      </c>
      <c r="C308" s="90" t="s">
        <v>1541</v>
      </c>
      <c r="D308" s="90" t="s">
        <v>399</v>
      </c>
      <c r="E308" s="90" t="s">
        <v>400</v>
      </c>
      <c r="F308" s="109">
        <v>4.8532086789999997</v>
      </c>
      <c r="G308" s="109">
        <v>3.484057059</v>
      </c>
      <c r="H308" s="110">
        <f t="shared" si="8"/>
        <v>0.39297623340100407</v>
      </c>
      <c r="I308" s="91">
        <f t="shared" si="9"/>
        <v>4.0810879055742385E-4</v>
      </c>
      <c r="J308" s="92">
        <v>833.79332070000009</v>
      </c>
      <c r="K308" s="92">
        <v>6.0418181818181802</v>
      </c>
    </row>
    <row r="309" spans="1:11">
      <c r="A309" s="90" t="s">
        <v>1625</v>
      </c>
      <c r="B309" s="90" t="s">
        <v>782</v>
      </c>
      <c r="C309" s="90" t="s">
        <v>1541</v>
      </c>
      <c r="D309" s="90" t="s">
        <v>399</v>
      </c>
      <c r="E309" s="90" t="s">
        <v>400</v>
      </c>
      <c r="F309" s="109">
        <v>4.8407424000000008</v>
      </c>
      <c r="G309" s="109">
        <v>3.17500151</v>
      </c>
      <c r="H309" s="110">
        <f t="shared" si="8"/>
        <v>0.52464255048496056</v>
      </c>
      <c r="I309" s="91">
        <f t="shared" si="9"/>
        <v>4.0706049480466642E-4</v>
      </c>
      <c r="J309" s="92">
        <v>47.278000000000006</v>
      </c>
      <c r="K309" s="92">
        <v>15.337227272727301</v>
      </c>
    </row>
    <row r="310" spans="1:11">
      <c r="A310" s="90" t="s">
        <v>2074</v>
      </c>
      <c r="B310" s="90" t="s">
        <v>345</v>
      </c>
      <c r="C310" s="90" t="s">
        <v>1178</v>
      </c>
      <c r="D310" s="90" t="s">
        <v>398</v>
      </c>
      <c r="E310" s="90" t="s">
        <v>400</v>
      </c>
      <c r="F310" s="109">
        <v>4.7952584900000002</v>
      </c>
      <c r="G310" s="109">
        <v>8.4182254099999998</v>
      </c>
      <c r="H310" s="110">
        <f t="shared" si="8"/>
        <v>-0.43037181158112991</v>
      </c>
      <c r="I310" s="91">
        <f t="shared" si="9"/>
        <v>4.032357296384285E-4</v>
      </c>
      <c r="J310" s="92">
        <v>174.73524195899998</v>
      </c>
      <c r="K310" s="92">
        <v>12.5017727272727</v>
      </c>
    </row>
    <row r="311" spans="1:11">
      <c r="A311" s="90" t="s">
        <v>2879</v>
      </c>
      <c r="B311" s="90" t="s">
        <v>2865</v>
      </c>
      <c r="C311" s="90" t="s">
        <v>1541</v>
      </c>
      <c r="D311" s="90" t="s">
        <v>1439</v>
      </c>
      <c r="E311" s="90" t="s">
        <v>400</v>
      </c>
      <c r="F311" s="109">
        <v>4.7597720199999998</v>
      </c>
      <c r="G311" s="109">
        <v>13.192324619999999</v>
      </c>
      <c r="H311" s="110">
        <f t="shared" si="8"/>
        <v>-0.63920141771041417</v>
      </c>
      <c r="I311" s="91">
        <f t="shared" si="9"/>
        <v>4.0025165429554902E-4</v>
      </c>
      <c r="J311" s="92">
        <v>29.665661109999999</v>
      </c>
      <c r="K311" s="92">
        <v>45.615454545454497</v>
      </c>
    </row>
    <row r="312" spans="1:11">
      <c r="A312" s="90" t="s">
        <v>2724</v>
      </c>
      <c r="B312" s="90" t="s">
        <v>1085</v>
      </c>
      <c r="C312" s="90" t="s">
        <v>1542</v>
      </c>
      <c r="D312" s="90" t="s">
        <v>398</v>
      </c>
      <c r="E312" s="90" t="s">
        <v>1866</v>
      </c>
      <c r="F312" s="109">
        <v>4.7499246459999993</v>
      </c>
      <c r="G312" s="109">
        <v>2.44829798</v>
      </c>
      <c r="H312" s="110">
        <f t="shared" si="8"/>
        <v>0.94009253971610085</v>
      </c>
      <c r="I312" s="91">
        <f t="shared" si="9"/>
        <v>3.9942358359859007E-4</v>
      </c>
      <c r="J312" s="92">
        <v>254.25336009999998</v>
      </c>
      <c r="K312" s="92">
        <v>15.560863636363599</v>
      </c>
    </row>
    <row r="313" spans="1:11">
      <c r="A313" s="90" t="s">
        <v>239</v>
      </c>
      <c r="B313" s="90" t="s">
        <v>20</v>
      </c>
      <c r="C313" s="90" t="s">
        <v>1554</v>
      </c>
      <c r="D313" s="90" t="s">
        <v>1439</v>
      </c>
      <c r="E313" s="90" t="s">
        <v>1866</v>
      </c>
      <c r="F313" s="109">
        <v>4.747956479</v>
      </c>
      <c r="G313" s="109">
        <v>3.75223284</v>
      </c>
      <c r="H313" s="110">
        <f t="shared" si="8"/>
        <v>0.26536829708041254</v>
      </c>
      <c r="I313" s="91">
        <f t="shared" si="9"/>
        <v>3.9925807943276667E-4</v>
      </c>
      <c r="J313" s="92">
        <v>128.70110506306901</v>
      </c>
      <c r="K313" s="92">
        <v>34.643136363636401</v>
      </c>
    </row>
    <row r="314" spans="1:11">
      <c r="A314" s="90" t="s">
        <v>2694</v>
      </c>
      <c r="B314" s="90" t="s">
        <v>186</v>
      </c>
      <c r="C314" s="90" t="s">
        <v>1178</v>
      </c>
      <c r="D314" s="90" t="s">
        <v>398</v>
      </c>
      <c r="E314" s="90" t="s">
        <v>1866</v>
      </c>
      <c r="F314" s="109">
        <v>4.7254449349999996</v>
      </c>
      <c r="G314" s="109">
        <v>5.0711679199999997</v>
      </c>
      <c r="H314" s="110">
        <f t="shared" si="8"/>
        <v>-6.8174233323356481E-2</v>
      </c>
      <c r="I314" s="91">
        <f t="shared" si="9"/>
        <v>3.9736507222803356E-4</v>
      </c>
      <c r="J314" s="92">
        <v>119.95003270900001</v>
      </c>
      <c r="K314" s="92">
        <v>11.086545454545501</v>
      </c>
    </row>
    <row r="315" spans="1:11">
      <c r="A315" s="90" t="s">
        <v>1896</v>
      </c>
      <c r="B315" s="90" t="s">
        <v>442</v>
      </c>
      <c r="C315" s="90" t="s">
        <v>1537</v>
      </c>
      <c r="D315" s="90" t="s">
        <v>398</v>
      </c>
      <c r="E315" s="90" t="s">
        <v>1866</v>
      </c>
      <c r="F315" s="109">
        <v>4.7225344600000003</v>
      </c>
      <c r="G315" s="109">
        <v>1.69598201</v>
      </c>
      <c r="H315" s="110">
        <f t="shared" si="8"/>
        <v>1.7845427794366757</v>
      </c>
      <c r="I315" s="91">
        <f t="shared" si="9"/>
        <v>3.9712032890237831E-4</v>
      </c>
      <c r="J315" s="92">
        <v>205.64106561000003</v>
      </c>
      <c r="K315" s="92">
        <v>24.540590909090898</v>
      </c>
    </row>
    <row r="316" spans="1:11">
      <c r="A316" s="90" t="s">
        <v>716</v>
      </c>
      <c r="B316" s="90" t="s">
        <v>1165</v>
      </c>
      <c r="C316" s="90" t="s">
        <v>1542</v>
      </c>
      <c r="D316" s="90" t="s">
        <v>398</v>
      </c>
      <c r="E316" s="90" t="s">
        <v>400</v>
      </c>
      <c r="F316" s="109">
        <v>4.6981807939999998</v>
      </c>
      <c r="G316" s="109">
        <v>6.2321484299999996</v>
      </c>
      <c r="H316" s="110">
        <f t="shared" si="8"/>
        <v>-0.2461378532988503</v>
      </c>
      <c r="I316" s="91">
        <f t="shared" si="9"/>
        <v>3.9507241672009241E-4</v>
      </c>
      <c r="J316" s="92">
        <v>64.592360650000003</v>
      </c>
      <c r="K316" s="92">
        <v>42.395954545454501</v>
      </c>
    </row>
    <row r="317" spans="1:11">
      <c r="A317" s="90" t="s">
        <v>1022</v>
      </c>
      <c r="B317" s="90" t="s">
        <v>1023</v>
      </c>
      <c r="C317" s="90" t="s">
        <v>1536</v>
      </c>
      <c r="D317" s="90" t="s">
        <v>398</v>
      </c>
      <c r="E317" s="90" t="s">
        <v>1866</v>
      </c>
      <c r="F317" s="109">
        <v>4.6943927900000002</v>
      </c>
      <c r="G317" s="109">
        <v>9.4621793809999986</v>
      </c>
      <c r="H317" s="110">
        <f t="shared" si="8"/>
        <v>-0.50387827148718889</v>
      </c>
      <c r="I317" s="91">
        <f t="shared" si="9"/>
        <v>3.9475388153372061E-4</v>
      </c>
      <c r="J317" s="92">
        <v>28.93985606</v>
      </c>
      <c r="K317" s="92">
        <v>61.781500000000001</v>
      </c>
    </row>
    <row r="318" spans="1:11">
      <c r="A318" s="90" t="s">
        <v>2103</v>
      </c>
      <c r="B318" s="90" t="s">
        <v>364</v>
      </c>
      <c r="C318" s="90" t="s">
        <v>1535</v>
      </c>
      <c r="D318" s="90" t="s">
        <v>398</v>
      </c>
      <c r="E318" s="90" t="s">
        <v>1866</v>
      </c>
      <c r="F318" s="109">
        <v>4.65119974</v>
      </c>
      <c r="G318" s="109">
        <v>4.1586410269999998</v>
      </c>
      <c r="H318" s="110">
        <f t="shared" si="8"/>
        <v>0.11844222903637514</v>
      </c>
      <c r="I318" s="91">
        <f t="shared" si="9"/>
        <v>3.9112175595209023E-4</v>
      </c>
      <c r="J318" s="92">
        <v>334.10464994</v>
      </c>
      <c r="K318" s="92">
        <v>9.6244999999999994</v>
      </c>
    </row>
    <row r="319" spans="1:11">
      <c r="A319" s="90" t="s">
        <v>925</v>
      </c>
      <c r="B319" s="90" t="s">
        <v>1062</v>
      </c>
      <c r="C319" s="90" t="s">
        <v>1542</v>
      </c>
      <c r="D319" s="90" t="s">
        <v>398</v>
      </c>
      <c r="E319" s="90" t="s">
        <v>400</v>
      </c>
      <c r="F319" s="109">
        <v>4.6469990000000001</v>
      </c>
      <c r="G319" s="109">
        <v>3.91966635</v>
      </c>
      <c r="H319" s="110">
        <f t="shared" si="8"/>
        <v>0.18555983725502556</v>
      </c>
      <c r="I319" s="91">
        <f t="shared" si="9"/>
        <v>3.9076851358518685E-4</v>
      </c>
      <c r="J319" s="92">
        <v>75.475705360000006</v>
      </c>
      <c r="K319" s="92">
        <v>11.4846818181818</v>
      </c>
    </row>
    <row r="320" spans="1:11">
      <c r="A320" s="90" t="s">
        <v>2898</v>
      </c>
      <c r="B320" s="90" t="s">
        <v>2899</v>
      </c>
      <c r="C320" s="90" t="s">
        <v>1765</v>
      </c>
      <c r="D320" s="90" t="s">
        <v>398</v>
      </c>
      <c r="E320" s="90" t="s">
        <v>1866</v>
      </c>
      <c r="F320" s="109">
        <v>4.6411323251259002</v>
      </c>
      <c r="G320" s="109">
        <v>1.2988852352664402</v>
      </c>
      <c r="H320" s="110">
        <f t="shared" si="8"/>
        <v>2.5731658187444602</v>
      </c>
      <c r="I320" s="91">
        <f t="shared" si="9"/>
        <v>3.9027518190591604E-4</v>
      </c>
      <c r="J320" s="92">
        <v>54.687826570211001</v>
      </c>
      <c r="K320" s="92">
        <v>109.5025</v>
      </c>
    </row>
    <row r="321" spans="1:11">
      <c r="A321" s="90" t="s">
        <v>922</v>
      </c>
      <c r="B321" s="90" t="s">
        <v>1059</v>
      </c>
      <c r="C321" s="90" t="s">
        <v>1542</v>
      </c>
      <c r="D321" s="90" t="s">
        <v>398</v>
      </c>
      <c r="E321" s="90" t="s">
        <v>400</v>
      </c>
      <c r="F321" s="109">
        <v>4.6187493399999999</v>
      </c>
      <c r="G321" s="109">
        <v>1.06596062</v>
      </c>
      <c r="H321" s="110">
        <f t="shared" si="8"/>
        <v>3.3329455641616477</v>
      </c>
      <c r="I321" s="91">
        <f t="shared" si="9"/>
        <v>3.8839298528240757E-4</v>
      </c>
      <c r="J321" s="92">
        <v>134.3887096</v>
      </c>
      <c r="K321" s="92">
        <v>8.5692272727272698</v>
      </c>
    </row>
    <row r="322" spans="1:11">
      <c r="A322" s="90" t="s">
        <v>1998</v>
      </c>
      <c r="B322" s="90" t="s">
        <v>1125</v>
      </c>
      <c r="C322" s="90" t="s">
        <v>1536</v>
      </c>
      <c r="D322" s="90" t="s">
        <v>399</v>
      </c>
      <c r="E322" s="90" t="s">
        <v>400</v>
      </c>
      <c r="F322" s="109">
        <v>4.5975063600000006</v>
      </c>
      <c r="G322" s="109">
        <v>0.52357580699999995</v>
      </c>
      <c r="H322" s="110">
        <f t="shared" si="8"/>
        <v>7.7809755503084226</v>
      </c>
      <c r="I322" s="91">
        <f t="shared" si="9"/>
        <v>3.8660665227077586E-4</v>
      </c>
      <c r="J322" s="92">
        <v>13.5226793</v>
      </c>
      <c r="K322" s="92">
        <v>12.799272727272699</v>
      </c>
    </row>
    <row r="323" spans="1:11">
      <c r="A323" s="90" t="s">
        <v>1176</v>
      </c>
      <c r="B323" s="90" t="s">
        <v>1172</v>
      </c>
      <c r="C323" s="90" t="s">
        <v>1542</v>
      </c>
      <c r="D323" s="90" t="s">
        <v>398</v>
      </c>
      <c r="E323" s="90" t="s">
        <v>400</v>
      </c>
      <c r="F323" s="109">
        <v>4.5604773180000002</v>
      </c>
      <c r="G323" s="109">
        <v>4.478049006</v>
      </c>
      <c r="H323" s="110">
        <f t="shared" si="8"/>
        <v>1.8407192929232652E-2</v>
      </c>
      <c r="I323" s="91">
        <f t="shared" si="9"/>
        <v>3.8349286126246627E-4</v>
      </c>
      <c r="J323" s="92">
        <v>64.632444710000001</v>
      </c>
      <c r="K323" s="92">
        <v>20.099545454545499</v>
      </c>
    </row>
    <row r="324" spans="1:11">
      <c r="A324" s="90" t="s">
        <v>657</v>
      </c>
      <c r="B324" s="90" t="s">
        <v>658</v>
      </c>
      <c r="C324" s="90" t="s">
        <v>1178</v>
      </c>
      <c r="D324" s="90" t="s">
        <v>398</v>
      </c>
      <c r="E324" s="90" t="s">
        <v>1866</v>
      </c>
      <c r="F324" s="109">
        <v>4.527854488</v>
      </c>
      <c r="G324" s="109">
        <v>0.33961066899999998</v>
      </c>
      <c r="H324" s="110">
        <f t="shared" si="8"/>
        <v>12.332485994425577</v>
      </c>
      <c r="I324" s="91">
        <f t="shared" si="9"/>
        <v>3.8074959086622937E-4</v>
      </c>
      <c r="J324" s="92">
        <v>51.077032907930864</v>
      </c>
      <c r="K324" s="92">
        <v>98.470409090909101</v>
      </c>
    </row>
    <row r="325" spans="1:11">
      <c r="A325" s="90" t="s">
        <v>1653</v>
      </c>
      <c r="B325" s="90" t="s">
        <v>1590</v>
      </c>
      <c r="C325" s="90" t="s">
        <v>1541</v>
      </c>
      <c r="D325" s="90" t="s">
        <v>399</v>
      </c>
      <c r="E325" s="90" t="s">
        <v>400</v>
      </c>
      <c r="F325" s="109">
        <v>4.5216341880000002</v>
      </c>
      <c r="G325" s="109">
        <v>1.02215378</v>
      </c>
      <c r="H325" s="110">
        <f t="shared" si="8"/>
        <v>3.4236339741364556</v>
      </c>
      <c r="I325" s="91">
        <f t="shared" si="9"/>
        <v>3.8022652266994747E-4</v>
      </c>
      <c r="J325" s="92">
        <v>16.667999999999999</v>
      </c>
      <c r="K325" s="92">
        <v>45.177590909090902</v>
      </c>
    </row>
    <row r="326" spans="1:11">
      <c r="A326" s="90" t="s">
        <v>2058</v>
      </c>
      <c r="B326" s="90" t="s">
        <v>172</v>
      </c>
      <c r="C326" s="90" t="s">
        <v>1178</v>
      </c>
      <c r="D326" s="90" t="s">
        <v>398</v>
      </c>
      <c r="E326" s="90" t="s">
        <v>1866</v>
      </c>
      <c r="F326" s="109">
        <v>4.514796595</v>
      </c>
      <c r="G326" s="109">
        <v>5.97858745</v>
      </c>
      <c r="H326" s="110">
        <f t="shared" si="8"/>
        <v>-0.24483891341256536</v>
      </c>
      <c r="I326" s="91">
        <f t="shared" si="9"/>
        <v>3.7965154599078085E-4</v>
      </c>
      <c r="J326" s="92">
        <v>11.651854157999999</v>
      </c>
      <c r="K326" s="92">
        <v>10.725727272727299</v>
      </c>
    </row>
    <row r="327" spans="1:11">
      <c r="A327" s="90" t="s">
        <v>2071</v>
      </c>
      <c r="B327" s="90" t="s">
        <v>244</v>
      </c>
      <c r="C327" s="90" t="s">
        <v>1178</v>
      </c>
      <c r="D327" s="90" t="s">
        <v>398</v>
      </c>
      <c r="E327" s="90" t="s">
        <v>1866</v>
      </c>
      <c r="F327" s="109">
        <v>4.5070242249999994</v>
      </c>
      <c r="G327" s="109">
        <v>2.4366078900000003</v>
      </c>
      <c r="H327" s="110">
        <f t="shared" ref="H327:H390" si="10">IF(ISERROR(F327/G327-1),"",IF((F327/G327-1)&gt;10000%,"",F327/G327-1))</f>
        <v>0.84971256290235475</v>
      </c>
      <c r="I327" s="91">
        <f t="shared" ref="I327:I390" si="11">F327/$F$1035</f>
        <v>3.789979634374095E-4</v>
      </c>
      <c r="J327" s="92">
        <v>164.90343735729351</v>
      </c>
      <c r="K327" s="92">
        <v>11.6671363636364</v>
      </c>
    </row>
    <row r="328" spans="1:11">
      <c r="A328" s="90" t="s">
        <v>1131</v>
      </c>
      <c r="B328" s="90" t="s">
        <v>1126</v>
      </c>
      <c r="C328" s="90" t="s">
        <v>1536</v>
      </c>
      <c r="D328" s="90" t="s">
        <v>398</v>
      </c>
      <c r="E328" s="90" t="s">
        <v>1866</v>
      </c>
      <c r="F328" s="109">
        <v>4.4760257670000003</v>
      </c>
      <c r="G328" s="109">
        <v>7.0495028770000001</v>
      </c>
      <c r="H328" s="110">
        <f t="shared" si="10"/>
        <v>-0.36505795584484868</v>
      </c>
      <c r="I328" s="91">
        <f t="shared" si="11"/>
        <v>3.7639128731028045E-4</v>
      </c>
      <c r="J328" s="92">
        <v>11.225434210000001</v>
      </c>
      <c r="K328" s="92">
        <v>35.2157272727273</v>
      </c>
    </row>
    <row r="329" spans="1:11">
      <c r="A329" s="90" t="s">
        <v>1674</v>
      </c>
      <c r="B329" s="90" t="s">
        <v>718</v>
      </c>
      <c r="C329" s="90" t="s">
        <v>1541</v>
      </c>
      <c r="D329" s="90" t="s">
        <v>1439</v>
      </c>
      <c r="E329" s="90" t="s">
        <v>1866</v>
      </c>
      <c r="F329" s="109">
        <v>4.4639948240000002</v>
      </c>
      <c r="G329" s="109">
        <v>5.54468037</v>
      </c>
      <c r="H329" s="110">
        <f t="shared" si="10"/>
        <v>-0.19490493119263419</v>
      </c>
      <c r="I329" s="91">
        <f t="shared" si="11"/>
        <v>3.7537959918356936E-4</v>
      </c>
      <c r="J329" s="92">
        <v>291.81071107999998</v>
      </c>
      <c r="K329" s="92">
        <v>31.020272727272701</v>
      </c>
    </row>
    <row r="330" spans="1:11">
      <c r="A330" s="90" t="s">
        <v>2075</v>
      </c>
      <c r="B330" s="90" t="s">
        <v>534</v>
      </c>
      <c r="C330" s="90" t="s">
        <v>1178</v>
      </c>
      <c r="D330" s="90" t="s">
        <v>398</v>
      </c>
      <c r="E330" s="90" t="s">
        <v>1866</v>
      </c>
      <c r="F330" s="109">
        <v>4.4624384099999999</v>
      </c>
      <c r="G330" s="109">
        <v>4.6295495999999998</v>
      </c>
      <c r="H330" s="110">
        <f t="shared" si="10"/>
        <v>-3.6096641020975317E-2</v>
      </c>
      <c r="I330" s="91">
        <f t="shared" si="11"/>
        <v>3.7524871953730665E-4</v>
      </c>
      <c r="J330" s="92">
        <v>25.612183609999999</v>
      </c>
      <c r="K330" s="92">
        <v>55.369636363636403</v>
      </c>
    </row>
    <row r="331" spans="1:11">
      <c r="A331" s="90" t="s">
        <v>2717</v>
      </c>
      <c r="B331" s="90" t="s">
        <v>1070</v>
      </c>
      <c r="C331" s="90" t="s">
        <v>1542</v>
      </c>
      <c r="D331" s="90" t="s">
        <v>398</v>
      </c>
      <c r="E331" s="90" t="s">
        <v>1866</v>
      </c>
      <c r="F331" s="109">
        <v>4.4515992400000002</v>
      </c>
      <c r="G331" s="109">
        <v>7.7674946</v>
      </c>
      <c r="H331" s="110">
        <f t="shared" si="10"/>
        <v>-0.4268938094916731</v>
      </c>
      <c r="I331" s="91">
        <f t="shared" si="11"/>
        <v>3.7433724820938146E-4</v>
      </c>
      <c r="J331" s="92">
        <v>43.243938960000001</v>
      </c>
      <c r="K331" s="92">
        <v>10.0624545454545</v>
      </c>
    </row>
    <row r="332" spans="1:11">
      <c r="A332" s="90" t="s">
        <v>1912</v>
      </c>
      <c r="B332" s="90" t="s">
        <v>437</v>
      </c>
      <c r="C332" s="90" t="s">
        <v>1537</v>
      </c>
      <c r="D332" s="90" t="s">
        <v>398</v>
      </c>
      <c r="E332" s="90" t="s">
        <v>1866</v>
      </c>
      <c r="F332" s="109">
        <v>4.4492407199999997</v>
      </c>
      <c r="G332" s="109">
        <v>0.77391621999999993</v>
      </c>
      <c r="H332" s="110">
        <f t="shared" si="10"/>
        <v>4.7489953111462118</v>
      </c>
      <c r="I332" s="91">
        <f t="shared" si="11"/>
        <v>3.7413891906090067E-4</v>
      </c>
      <c r="J332" s="92">
        <v>9.4902896699999992</v>
      </c>
      <c r="K332" s="92">
        <v>29.9084545454545</v>
      </c>
    </row>
    <row r="333" spans="1:11">
      <c r="A333" s="90" t="s">
        <v>2852</v>
      </c>
      <c r="B333" s="90" t="s">
        <v>2853</v>
      </c>
      <c r="C333" s="90" t="s">
        <v>1541</v>
      </c>
      <c r="D333" s="90" t="s">
        <v>1439</v>
      </c>
      <c r="E333" s="90" t="s">
        <v>400</v>
      </c>
      <c r="F333" s="109">
        <v>4.4378571200000003</v>
      </c>
      <c r="G333" s="109">
        <v>3.5691815099999999</v>
      </c>
      <c r="H333" s="110">
        <f t="shared" si="10"/>
        <v>0.24338230139492123</v>
      </c>
      <c r="I333" s="91">
        <f t="shared" si="11"/>
        <v>3.7318166633688496E-4</v>
      </c>
      <c r="J333" s="92">
        <v>174.32580555000001</v>
      </c>
      <c r="K333" s="92">
        <v>12.3710454545455</v>
      </c>
    </row>
    <row r="334" spans="1:11">
      <c r="A334" s="90" t="s">
        <v>2120</v>
      </c>
      <c r="B334" s="90" t="s">
        <v>582</v>
      </c>
      <c r="C334" s="90" t="s">
        <v>1535</v>
      </c>
      <c r="D334" s="90" t="s">
        <v>398</v>
      </c>
      <c r="E334" s="90" t="s">
        <v>1866</v>
      </c>
      <c r="F334" s="109">
        <v>4.3672020050000002</v>
      </c>
      <c r="G334" s="109">
        <v>2.253725792</v>
      </c>
      <c r="H334" s="110">
        <f t="shared" si="10"/>
        <v>0.937769901068781</v>
      </c>
      <c r="I334" s="91">
        <f t="shared" si="11"/>
        <v>3.6724024171730997E-4</v>
      </c>
      <c r="J334" s="92">
        <v>323.38864537000001</v>
      </c>
      <c r="K334" s="92">
        <v>7.5608636363636403</v>
      </c>
    </row>
    <row r="335" spans="1:11">
      <c r="A335" s="90" t="s">
        <v>1382</v>
      </c>
      <c r="B335" s="90" t="s">
        <v>1383</v>
      </c>
      <c r="C335" s="90" t="s">
        <v>1554</v>
      </c>
      <c r="D335" s="90" t="s">
        <v>398</v>
      </c>
      <c r="E335" s="90" t="s">
        <v>1866</v>
      </c>
      <c r="F335" s="109">
        <v>4.3463223399999995</v>
      </c>
      <c r="G335" s="109">
        <v>1.935164E-2</v>
      </c>
      <c r="H335" s="110" t="str">
        <f t="shared" si="10"/>
        <v/>
      </c>
      <c r="I335" s="91">
        <f t="shared" si="11"/>
        <v>3.6548446004913942E-4</v>
      </c>
      <c r="J335" s="92">
        <v>6.8920058900000001</v>
      </c>
      <c r="K335" s="92">
        <v>4.1830454545454501</v>
      </c>
    </row>
    <row r="336" spans="1:11">
      <c r="A336" s="90" t="s">
        <v>2841</v>
      </c>
      <c r="B336" s="90" t="s">
        <v>58</v>
      </c>
      <c r="C336" s="90" t="s">
        <v>1536</v>
      </c>
      <c r="D336" s="90" t="s">
        <v>398</v>
      </c>
      <c r="E336" s="90" t="s">
        <v>1866</v>
      </c>
      <c r="F336" s="109">
        <v>4.3353386890000003</v>
      </c>
      <c r="G336" s="109">
        <v>3.1408498849999997</v>
      </c>
      <c r="H336" s="110">
        <f t="shared" si="10"/>
        <v>0.38030751157660014</v>
      </c>
      <c r="I336" s="91">
        <f t="shared" si="11"/>
        <v>3.6456083924031027E-4</v>
      </c>
      <c r="J336" s="92">
        <v>116.53001764</v>
      </c>
      <c r="K336" s="92">
        <v>45.902318181818202</v>
      </c>
    </row>
    <row r="337" spans="1:11">
      <c r="A337" s="90" t="s">
        <v>2709</v>
      </c>
      <c r="B337" s="90" t="s">
        <v>2710</v>
      </c>
      <c r="C337" s="90" t="s">
        <v>1541</v>
      </c>
      <c r="D337" s="90" t="s">
        <v>1439</v>
      </c>
      <c r="E337" s="90" t="s">
        <v>1866</v>
      </c>
      <c r="F337" s="109">
        <v>4.2540433899999996</v>
      </c>
      <c r="G337" s="109">
        <v>5.1166133199999999</v>
      </c>
      <c r="H337" s="110">
        <f t="shared" si="10"/>
        <v>-0.16858219999317836</v>
      </c>
      <c r="I337" s="91">
        <f t="shared" si="11"/>
        <v>3.5772467612693462E-4</v>
      </c>
      <c r="J337" s="92">
        <v>85.429606000000007</v>
      </c>
      <c r="K337" s="92">
        <v>34.787454545454601</v>
      </c>
    </row>
    <row r="338" spans="1:11">
      <c r="A338" s="90" t="s">
        <v>1618</v>
      </c>
      <c r="B338" s="90" t="s">
        <v>1111</v>
      </c>
      <c r="C338" s="90" t="s">
        <v>1541</v>
      </c>
      <c r="D338" s="90" t="s">
        <v>399</v>
      </c>
      <c r="E338" s="90" t="s">
        <v>400</v>
      </c>
      <c r="F338" s="109">
        <v>4.2358991430000001</v>
      </c>
      <c r="G338" s="109">
        <v>2.77604557</v>
      </c>
      <c r="H338" s="110">
        <f t="shared" si="10"/>
        <v>0.52587521933222448</v>
      </c>
      <c r="I338" s="91">
        <f t="shared" si="11"/>
        <v>3.5619891715209684E-4</v>
      </c>
      <c r="J338" s="92">
        <v>46.897500000000001</v>
      </c>
      <c r="K338" s="92">
        <v>27.8899090909091</v>
      </c>
    </row>
    <row r="339" spans="1:11">
      <c r="A339" s="90" t="s">
        <v>216</v>
      </c>
      <c r="B339" s="90" t="s">
        <v>28</v>
      </c>
      <c r="C339" s="90" t="s">
        <v>1554</v>
      </c>
      <c r="D339" s="90" t="s">
        <v>1439</v>
      </c>
      <c r="E339" s="90" t="s">
        <v>1866</v>
      </c>
      <c r="F339" s="109">
        <v>4.2350702099999999</v>
      </c>
      <c r="G339" s="109">
        <v>1.94309357</v>
      </c>
      <c r="H339" s="110">
        <f t="shared" si="10"/>
        <v>1.1795503188248415</v>
      </c>
      <c r="I339" s="91">
        <f t="shared" si="11"/>
        <v>3.5612921175378021E-4</v>
      </c>
      <c r="J339" s="92">
        <v>120.30215065</v>
      </c>
      <c r="K339" s="92">
        <v>12.8780454545455</v>
      </c>
    </row>
    <row r="340" spans="1:11">
      <c r="A340" s="90" t="s">
        <v>1991</v>
      </c>
      <c r="B340" s="90" t="s">
        <v>1757</v>
      </c>
      <c r="C340" s="90" t="s">
        <v>1535</v>
      </c>
      <c r="D340" s="90" t="s">
        <v>398</v>
      </c>
      <c r="E340" s="90" t="s">
        <v>1866</v>
      </c>
      <c r="F340" s="109">
        <v>4.2034867551417898</v>
      </c>
      <c r="G340" s="109">
        <v>2.8967032741307404</v>
      </c>
      <c r="H340" s="110">
        <f t="shared" si="10"/>
        <v>0.45112783648963717</v>
      </c>
      <c r="I340" s="91">
        <f t="shared" si="11"/>
        <v>3.5347334294278467E-4</v>
      </c>
      <c r="J340" s="92">
        <v>103.966519948</v>
      </c>
      <c r="K340" s="92">
        <v>60.088954545454499</v>
      </c>
    </row>
    <row r="341" spans="1:11">
      <c r="A341" s="90" t="s">
        <v>898</v>
      </c>
      <c r="B341" s="90" t="s">
        <v>717</v>
      </c>
      <c r="C341" s="90" t="s">
        <v>1541</v>
      </c>
      <c r="D341" s="90" t="s">
        <v>1439</v>
      </c>
      <c r="E341" s="90" t="s">
        <v>400</v>
      </c>
      <c r="F341" s="109">
        <v>4.1791484509999997</v>
      </c>
      <c r="G341" s="109">
        <v>8.6413112400000003</v>
      </c>
      <c r="H341" s="110">
        <f t="shared" si="10"/>
        <v>-0.5163756593264428</v>
      </c>
      <c r="I341" s="91">
        <f t="shared" si="11"/>
        <v>3.5142672254698265E-4</v>
      </c>
      <c r="J341" s="92">
        <v>239.09263629</v>
      </c>
      <c r="K341" s="92">
        <v>9.5312272727272696</v>
      </c>
    </row>
    <row r="342" spans="1:11">
      <c r="A342" s="90" t="s">
        <v>1437</v>
      </c>
      <c r="B342" s="90" t="s">
        <v>1438</v>
      </c>
      <c r="C342" s="90" t="s">
        <v>1541</v>
      </c>
      <c r="D342" s="90" t="s">
        <v>1439</v>
      </c>
      <c r="E342" s="90" t="s">
        <v>1866</v>
      </c>
      <c r="F342" s="109">
        <v>4.1654285800000004</v>
      </c>
      <c r="G342" s="109">
        <v>11.774885859999999</v>
      </c>
      <c r="H342" s="110">
        <f t="shared" si="10"/>
        <v>-0.64624467451101042</v>
      </c>
      <c r="I342" s="91">
        <f t="shared" si="11"/>
        <v>3.5027301160423224E-4</v>
      </c>
      <c r="J342" s="92">
        <v>97.217319029999999</v>
      </c>
      <c r="K342" s="92">
        <v>32.7930909090909</v>
      </c>
    </row>
    <row r="343" spans="1:11">
      <c r="A343" s="90" t="s">
        <v>2605</v>
      </c>
      <c r="B343" s="90" t="s">
        <v>2606</v>
      </c>
      <c r="C343" s="90" t="s">
        <v>298</v>
      </c>
      <c r="D343" s="90" t="s">
        <v>399</v>
      </c>
      <c r="E343" s="90" t="s">
        <v>400</v>
      </c>
      <c r="F343" s="109">
        <v>4.1593551199999999</v>
      </c>
      <c r="G343" s="109">
        <v>3.6050996</v>
      </c>
      <c r="H343" s="110">
        <f t="shared" si="10"/>
        <v>0.15374208246562726</v>
      </c>
      <c r="I343" s="91">
        <f t="shared" si="11"/>
        <v>3.4976229125836616E-4</v>
      </c>
      <c r="J343" s="92">
        <v>193.32249999999999</v>
      </c>
      <c r="K343" s="92">
        <v>20.024909090909102</v>
      </c>
    </row>
    <row r="344" spans="1:11">
      <c r="A344" s="90" t="s">
        <v>1130</v>
      </c>
      <c r="B344" s="90" t="s">
        <v>1124</v>
      </c>
      <c r="C344" s="90" t="s">
        <v>1536</v>
      </c>
      <c r="D344" s="90" t="s">
        <v>398</v>
      </c>
      <c r="E344" s="90" t="s">
        <v>1866</v>
      </c>
      <c r="F344" s="109">
        <v>4.1010656829999999</v>
      </c>
      <c r="G344" s="109">
        <v>1.1741149870000001</v>
      </c>
      <c r="H344" s="110">
        <f t="shared" si="10"/>
        <v>2.4928995272249255</v>
      </c>
      <c r="I344" s="91">
        <f t="shared" si="11"/>
        <v>3.448607028022018E-4</v>
      </c>
      <c r="J344" s="92">
        <v>16.579349730000001</v>
      </c>
      <c r="K344" s="92">
        <v>43.7915909090909</v>
      </c>
    </row>
    <row r="345" spans="1:11">
      <c r="A345" s="90" t="s">
        <v>2696</v>
      </c>
      <c r="B345" s="90" t="s">
        <v>188</v>
      </c>
      <c r="C345" s="90" t="s">
        <v>1178</v>
      </c>
      <c r="D345" s="90" t="s">
        <v>398</v>
      </c>
      <c r="E345" s="90" t="s">
        <v>1866</v>
      </c>
      <c r="F345" s="109">
        <v>4.0950276759999999</v>
      </c>
      <c r="G345" s="109">
        <v>1.57615583</v>
      </c>
      <c r="H345" s="110">
        <f t="shared" si="10"/>
        <v>1.5981109215578004</v>
      </c>
      <c r="I345" s="91">
        <f t="shared" si="11"/>
        <v>3.443529637171693E-4</v>
      </c>
      <c r="J345" s="92">
        <v>37.920396638599996</v>
      </c>
      <c r="K345" s="92">
        <v>14.3721363636364</v>
      </c>
    </row>
    <row r="346" spans="1:11">
      <c r="A346" s="90" t="s">
        <v>721</v>
      </c>
      <c r="B346" s="90" t="s">
        <v>722</v>
      </c>
      <c r="C346" s="90" t="s">
        <v>1541</v>
      </c>
      <c r="D346" s="90" t="s">
        <v>399</v>
      </c>
      <c r="E346" s="90" t="s">
        <v>1866</v>
      </c>
      <c r="F346" s="109">
        <v>4.0898822099999999</v>
      </c>
      <c r="G346" s="109">
        <v>2.3365171179999997</v>
      </c>
      <c r="H346" s="110">
        <f t="shared" si="10"/>
        <v>0.75041825223212433</v>
      </c>
      <c r="I346" s="91">
        <f t="shared" si="11"/>
        <v>3.4392027885958202E-4</v>
      </c>
      <c r="J346" s="92">
        <v>147.82011977000002</v>
      </c>
      <c r="K346" s="92">
        <v>11.987227272727299</v>
      </c>
    </row>
    <row r="347" spans="1:11">
      <c r="A347" s="90" t="s">
        <v>538</v>
      </c>
      <c r="B347" s="90" t="s">
        <v>539</v>
      </c>
      <c r="C347" s="90" t="s">
        <v>1539</v>
      </c>
      <c r="D347" s="90" t="s">
        <v>399</v>
      </c>
      <c r="E347" s="90" t="s">
        <v>400</v>
      </c>
      <c r="F347" s="109">
        <v>4.02209371</v>
      </c>
      <c r="G347" s="109">
        <v>2.849114535</v>
      </c>
      <c r="H347" s="110">
        <f t="shared" si="10"/>
        <v>0.41169955106771439</v>
      </c>
      <c r="I347" s="91">
        <f t="shared" si="11"/>
        <v>3.3821990935591539E-4</v>
      </c>
      <c r="J347" s="92">
        <v>40.871404921172825</v>
      </c>
      <c r="K347" s="92">
        <v>19.997227272727301</v>
      </c>
    </row>
    <row r="348" spans="1:11">
      <c r="A348" s="90" t="s">
        <v>405</v>
      </c>
      <c r="B348" s="90" t="s">
        <v>406</v>
      </c>
      <c r="C348" s="90" t="s">
        <v>1536</v>
      </c>
      <c r="D348" s="90" t="s">
        <v>398</v>
      </c>
      <c r="E348" s="90" t="s">
        <v>1866</v>
      </c>
      <c r="F348" s="109">
        <v>3.9737727249999999</v>
      </c>
      <c r="G348" s="109">
        <v>3.410664863</v>
      </c>
      <c r="H348" s="110">
        <f t="shared" si="10"/>
        <v>0.1651020796879743</v>
      </c>
      <c r="I348" s="91">
        <f t="shared" si="11"/>
        <v>3.3415657310741992E-4</v>
      </c>
      <c r="J348" s="92">
        <v>154.67413737000001</v>
      </c>
      <c r="K348" s="92">
        <v>3.7861363636363601</v>
      </c>
    </row>
    <row r="349" spans="1:11">
      <c r="A349" s="90" t="s">
        <v>228</v>
      </c>
      <c r="B349" s="90" t="s">
        <v>23</v>
      </c>
      <c r="C349" s="90" t="s">
        <v>1554</v>
      </c>
      <c r="D349" s="90" t="s">
        <v>1439</v>
      </c>
      <c r="E349" s="90" t="s">
        <v>1866</v>
      </c>
      <c r="F349" s="109">
        <v>3.97150369</v>
      </c>
      <c r="G349" s="109">
        <v>3.69156E-2</v>
      </c>
      <c r="H349" s="110" t="str">
        <f t="shared" si="10"/>
        <v/>
      </c>
      <c r="I349" s="91">
        <f t="shared" si="11"/>
        <v>3.3396576879818237E-4</v>
      </c>
      <c r="J349" s="92">
        <v>158.77098741</v>
      </c>
      <c r="K349" s="92">
        <v>37.681272727272699</v>
      </c>
    </row>
    <row r="350" spans="1:11">
      <c r="A350" s="90" t="s">
        <v>273</v>
      </c>
      <c r="B350" s="90" t="s">
        <v>274</v>
      </c>
      <c r="C350" s="90" t="s">
        <v>298</v>
      </c>
      <c r="D350" s="90" t="s">
        <v>1439</v>
      </c>
      <c r="E350" s="90" t="s">
        <v>1866</v>
      </c>
      <c r="F350" s="109">
        <v>3.9548709300000002</v>
      </c>
      <c r="G350" s="109">
        <v>2.6683748199999999</v>
      </c>
      <c r="H350" s="110">
        <f t="shared" si="10"/>
        <v>0.48212721104900869</v>
      </c>
      <c r="I350" s="91">
        <f t="shared" si="11"/>
        <v>3.3256711153528662E-4</v>
      </c>
      <c r="J350" s="92">
        <v>373.20100000000002</v>
      </c>
      <c r="K350" s="92">
        <v>14.390090909090899</v>
      </c>
    </row>
    <row r="351" spans="1:11">
      <c r="A351" s="90" t="s">
        <v>2339</v>
      </c>
      <c r="B351" s="90" t="s">
        <v>700</v>
      </c>
      <c r="C351" s="90" t="s">
        <v>1765</v>
      </c>
      <c r="D351" s="90" t="s">
        <v>1439</v>
      </c>
      <c r="E351" s="90" t="s">
        <v>400</v>
      </c>
      <c r="F351" s="109">
        <v>3.8944651669999999</v>
      </c>
      <c r="G351" s="109">
        <v>4.965906092</v>
      </c>
      <c r="H351" s="110">
        <f t="shared" si="10"/>
        <v>-0.21575940123516946</v>
      </c>
      <c r="I351" s="91">
        <f t="shared" si="11"/>
        <v>3.2748756014750087E-4</v>
      </c>
      <c r="J351" s="92">
        <v>308.31631655259395</v>
      </c>
      <c r="K351" s="92">
        <v>24.5862727272727</v>
      </c>
    </row>
    <row r="352" spans="1:11">
      <c r="A352" s="90" t="s">
        <v>484</v>
      </c>
      <c r="B352" s="90" t="s">
        <v>840</v>
      </c>
      <c r="C352" s="90" t="s">
        <v>1536</v>
      </c>
      <c r="D352" s="90" t="s">
        <v>398</v>
      </c>
      <c r="E352" s="90" t="s">
        <v>1866</v>
      </c>
      <c r="F352" s="109">
        <v>3.8837765980000003</v>
      </c>
      <c r="G352" s="109">
        <v>1.00503023</v>
      </c>
      <c r="H352" s="110">
        <f t="shared" si="10"/>
        <v>2.8643380886164986</v>
      </c>
      <c r="I352" s="91">
        <f t="shared" si="11"/>
        <v>3.2658875293439782E-4</v>
      </c>
      <c r="J352" s="92">
        <v>47.612183369999997</v>
      </c>
      <c r="K352" s="92">
        <v>15.214499999999999</v>
      </c>
    </row>
    <row r="353" spans="1:11">
      <c r="A353" s="90" t="s">
        <v>479</v>
      </c>
      <c r="B353" s="90" t="s">
        <v>804</v>
      </c>
      <c r="C353" s="90" t="s">
        <v>1536</v>
      </c>
      <c r="D353" s="90" t="s">
        <v>398</v>
      </c>
      <c r="E353" s="90" t="s">
        <v>1866</v>
      </c>
      <c r="F353" s="109">
        <v>3.8099971409999998</v>
      </c>
      <c r="G353" s="109">
        <v>4.7898866040000003</v>
      </c>
      <c r="H353" s="110">
        <f t="shared" si="10"/>
        <v>-0.20457466825659332</v>
      </c>
      <c r="I353" s="91">
        <f t="shared" si="11"/>
        <v>3.203846008041709E-4</v>
      </c>
      <c r="J353" s="92">
        <v>93.66781297</v>
      </c>
      <c r="K353" s="92">
        <v>26.8312272727273</v>
      </c>
    </row>
    <row r="354" spans="1:11">
      <c r="A354" s="90" t="s">
        <v>1003</v>
      </c>
      <c r="B354" s="90" t="s">
        <v>1004</v>
      </c>
      <c r="C354" s="90" t="s">
        <v>1536</v>
      </c>
      <c r="D354" s="90" t="s">
        <v>398</v>
      </c>
      <c r="E354" s="90" t="s">
        <v>1866</v>
      </c>
      <c r="F354" s="109">
        <v>3.8089449179999999</v>
      </c>
      <c r="G354" s="109">
        <v>2.574526621</v>
      </c>
      <c r="H354" s="110">
        <f t="shared" si="10"/>
        <v>0.47947389121209638</v>
      </c>
      <c r="I354" s="91">
        <f t="shared" si="11"/>
        <v>3.202961188359867E-4</v>
      </c>
      <c r="J354" s="92">
        <v>15.77196627</v>
      </c>
      <c r="K354" s="92">
        <v>39.774818181818198</v>
      </c>
    </row>
    <row r="355" spans="1:11">
      <c r="A355" s="90" t="s">
        <v>1443</v>
      </c>
      <c r="B355" s="90" t="s">
        <v>1444</v>
      </c>
      <c r="C355" s="90" t="s">
        <v>298</v>
      </c>
      <c r="D355" s="90" t="s">
        <v>1439</v>
      </c>
      <c r="E355" s="90" t="s">
        <v>1866</v>
      </c>
      <c r="F355" s="109">
        <v>3.7964884799999998</v>
      </c>
      <c r="G355" s="109">
        <v>5.4570065000000003</v>
      </c>
      <c r="H355" s="110">
        <f t="shared" si="10"/>
        <v>-0.30429101009866866</v>
      </c>
      <c r="I355" s="91">
        <f t="shared" si="11"/>
        <v>3.1924865061793323E-4</v>
      </c>
      <c r="J355" s="92">
        <v>138.01599999999999</v>
      </c>
      <c r="K355" s="92">
        <v>61.224409090909099</v>
      </c>
    </row>
    <row r="356" spans="1:11">
      <c r="A356" s="90" t="s">
        <v>1020</v>
      </c>
      <c r="B356" s="90" t="s">
        <v>1021</v>
      </c>
      <c r="C356" s="90" t="s">
        <v>1536</v>
      </c>
      <c r="D356" s="90" t="s">
        <v>398</v>
      </c>
      <c r="E356" s="90" t="s">
        <v>1866</v>
      </c>
      <c r="F356" s="109">
        <v>3.788189343</v>
      </c>
      <c r="G356" s="109">
        <v>0.157866436</v>
      </c>
      <c r="H356" s="110">
        <f t="shared" si="10"/>
        <v>22.996166879956675</v>
      </c>
      <c r="I356" s="91">
        <f t="shared" si="11"/>
        <v>3.1855077195914083E-4</v>
      </c>
      <c r="J356" s="92">
        <v>18.0073893</v>
      </c>
      <c r="K356" s="92">
        <v>80.546681818181796</v>
      </c>
    </row>
    <row r="357" spans="1:11">
      <c r="A357" s="90" t="s">
        <v>481</v>
      </c>
      <c r="B357" s="90" t="s">
        <v>806</v>
      </c>
      <c r="C357" s="90" t="s">
        <v>1536</v>
      </c>
      <c r="D357" s="90" t="s">
        <v>398</v>
      </c>
      <c r="E357" s="90" t="s">
        <v>1866</v>
      </c>
      <c r="F357" s="109">
        <v>3.7729966109999999</v>
      </c>
      <c r="G357" s="109">
        <v>0.91530204500000001</v>
      </c>
      <c r="H357" s="110">
        <f t="shared" si="10"/>
        <v>3.1221328321188224</v>
      </c>
      <c r="I357" s="91">
        <f t="shared" si="11"/>
        <v>3.172732073844684E-4</v>
      </c>
      <c r="J357" s="92">
        <v>36.166968390000001</v>
      </c>
      <c r="K357" s="92">
        <v>14.3824545454545</v>
      </c>
    </row>
    <row r="358" spans="1:11">
      <c r="A358" s="90" t="s">
        <v>302</v>
      </c>
      <c r="B358" s="90" t="s">
        <v>303</v>
      </c>
      <c r="C358" s="90" t="s">
        <v>1178</v>
      </c>
      <c r="D358" s="90" t="s">
        <v>398</v>
      </c>
      <c r="E358" s="90" t="s">
        <v>1866</v>
      </c>
      <c r="F358" s="109">
        <v>3.7568661630000002</v>
      </c>
      <c r="G358" s="109">
        <v>1.43395585</v>
      </c>
      <c r="H358" s="110">
        <f t="shared" si="10"/>
        <v>1.6199315432201069</v>
      </c>
      <c r="I358" s="91">
        <f t="shared" si="11"/>
        <v>3.1591678979358385E-4</v>
      </c>
      <c r="J358" s="92">
        <v>88.101186858600002</v>
      </c>
      <c r="K358" s="92">
        <v>45.554409090909097</v>
      </c>
    </row>
    <row r="359" spans="1:11">
      <c r="A359" s="90" t="s">
        <v>485</v>
      </c>
      <c r="B359" s="90" t="s">
        <v>841</v>
      </c>
      <c r="C359" s="90" t="s">
        <v>1536</v>
      </c>
      <c r="D359" s="90" t="s">
        <v>398</v>
      </c>
      <c r="E359" s="90" t="s">
        <v>1866</v>
      </c>
      <c r="F359" s="109">
        <v>3.7555156240000001</v>
      </c>
      <c r="G359" s="109">
        <v>0.51613936100000002</v>
      </c>
      <c r="H359" s="110">
        <f t="shared" si="10"/>
        <v>6.2761659113225425</v>
      </c>
      <c r="I359" s="91">
        <f t="shared" si="11"/>
        <v>3.1580322228096569E-4</v>
      </c>
      <c r="J359" s="92">
        <v>58.303551040000002</v>
      </c>
      <c r="K359" s="92">
        <v>26.5343181818182</v>
      </c>
    </row>
    <row r="360" spans="1:11">
      <c r="A360" s="90" t="s">
        <v>2996</v>
      </c>
      <c r="B360" s="90" t="s">
        <v>2997</v>
      </c>
      <c r="C360" s="90" t="s">
        <v>1178</v>
      </c>
      <c r="D360" s="90" t="s">
        <v>399</v>
      </c>
      <c r="E360" s="90" t="s">
        <v>400</v>
      </c>
      <c r="F360" s="109">
        <v>3.7192708799999998</v>
      </c>
      <c r="G360" s="109">
        <v>0.10651258</v>
      </c>
      <c r="H360" s="110">
        <f t="shared" si="10"/>
        <v>33.918606609660564</v>
      </c>
      <c r="I360" s="91">
        <f t="shared" si="11"/>
        <v>3.127553832910809E-4</v>
      </c>
      <c r="J360" s="92">
        <v>15.54388</v>
      </c>
      <c r="K360" s="92">
        <v>11.6437272727273</v>
      </c>
    </row>
    <row r="361" spans="1:11">
      <c r="A361" s="90" t="s">
        <v>1982</v>
      </c>
      <c r="B361" s="90" t="s">
        <v>127</v>
      </c>
      <c r="C361" s="90" t="s">
        <v>1535</v>
      </c>
      <c r="D361" s="90" t="s">
        <v>398</v>
      </c>
      <c r="E361" s="90" t="s">
        <v>1866</v>
      </c>
      <c r="F361" s="109">
        <v>3.6551800399999999</v>
      </c>
      <c r="G361" s="109">
        <v>1.3163981820000001</v>
      </c>
      <c r="H361" s="110">
        <f t="shared" si="10"/>
        <v>1.7766523001776671</v>
      </c>
      <c r="I361" s="91">
        <f t="shared" si="11"/>
        <v>3.0736595190079526E-4</v>
      </c>
      <c r="J361" s="92">
        <v>118.82447999999999</v>
      </c>
      <c r="K361" s="92">
        <v>15.545863636363601</v>
      </c>
    </row>
    <row r="362" spans="1:11">
      <c r="A362" s="90" t="s">
        <v>2425</v>
      </c>
      <c r="B362" s="90" t="s">
        <v>2463</v>
      </c>
      <c r="C362" s="90" t="s">
        <v>1178</v>
      </c>
      <c r="D362" s="90" t="s">
        <v>398</v>
      </c>
      <c r="E362" s="90" t="s">
        <v>1866</v>
      </c>
      <c r="F362" s="109">
        <v>3.61464037</v>
      </c>
      <c r="G362" s="109">
        <v>1.6048380900000001</v>
      </c>
      <c r="H362" s="110">
        <f t="shared" si="10"/>
        <v>1.2523395927124334</v>
      </c>
      <c r="I362" s="91">
        <f t="shared" si="11"/>
        <v>3.0395695039527873E-4</v>
      </c>
      <c r="J362" s="92">
        <v>23.763736545</v>
      </c>
      <c r="K362" s="92">
        <v>35.253363636363602</v>
      </c>
    </row>
    <row r="363" spans="1:11">
      <c r="A363" s="90" t="s">
        <v>1041</v>
      </c>
      <c r="B363" s="90" t="s">
        <v>555</v>
      </c>
      <c r="C363" s="90" t="s">
        <v>1537</v>
      </c>
      <c r="D363" s="90" t="s">
        <v>398</v>
      </c>
      <c r="E363" s="90" t="s">
        <v>1866</v>
      </c>
      <c r="F363" s="109">
        <v>3.5198329300000002</v>
      </c>
      <c r="G363" s="109">
        <v>7.3415487400000004</v>
      </c>
      <c r="H363" s="110">
        <f t="shared" si="10"/>
        <v>-0.52055989074588638</v>
      </c>
      <c r="I363" s="91">
        <f t="shared" si="11"/>
        <v>2.9598454446069236E-4</v>
      </c>
      <c r="J363" s="92">
        <v>387.70966627628042</v>
      </c>
      <c r="K363" s="92">
        <v>23.6123636363636</v>
      </c>
    </row>
    <row r="364" spans="1:11">
      <c r="A364" s="90" t="s">
        <v>2076</v>
      </c>
      <c r="B364" s="90" t="s">
        <v>533</v>
      </c>
      <c r="C364" s="90" t="s">
        <v>1178</v>
      </c>
      <c r="D364" s="90" t="s">
        <v>398</v>
      </c>
      <c r="E364" s="90" t="s">
        <v>1866</v>
      </c>
      <c r="F364" s="109">
        <v>3.5078041500000001</v>
      </c>
      <c r="G364" s="109">
        <v>5.5421231500000001</v>
      </c>
      <c r="H364" s="110">
        <f t="shared" si="10"/>
        <v>-0.3670649216807822</v>
      </c>
      <c r="I364" s="91">
        <f t="shared" si="11"/>
        <v>2.9497303822175337E-4</v>
      </c>
      <c r="J364" s="92">
        <v>30.679635252200001</v>
      </c>
      <c r="K364" s="92">
        <v>51.853636363636397</v>
      </c>
    </row>
    <row r="365" spans="1:11">
      <c r="A365" s="90" t="s">
        <v>920</v>
      </c>
      <c r="B365" s="90" t="s">
        <v>1057</v>
      </c>
      <c r="C365" s="90" t="s">
        <v>1542</v>
      </c>
      <c r="D365" s="90" t="s">
        <v>398</v>
      </c>
      <c r="E365" s="90" t="s">
        <v>400</v>
      </c>
      <c r="F365" s="109">
        <v>3.48691342</v>
      </c>
      <c r="G365" s="109">
        <v>2.2454895800000001</v>
      </c>
      <c r="H365" s="110">
        <f t="shared" si="10"/>
        <v>0.55285219359601734</v>
      </c>
      <c r="I365" s="91">
        <f t="shared" si="11"/>
        <v>2.9321632609209517E-4</v>
      </c>
      <c r="J365" s="92">
        <v>110.17621800000001</v>
      </c>
      <c r="K365" s="92">
        <v>14.382636363636401</v>
      </c>
    </row>
    <row r="366" spans="1:11">
      <c r="A366" s="90" t="s">
        <v>1007</v>
      </c>
      <c r="B366" s="90" t="s">
        <v>1008</v>
      </c>
      <c r="C366" s="90" t="s">
        <v>1536</v>
      </c>
      <c r="D366" s="90" t="s">
        <v>398</v>
      </c>
      <c r="E366" s="90" t="s">
        <v>1866</v>
      </c>
      <c r="F366" s="109">
        <v>3.4762893780000002</v>
      </c>
      <c r="G366" s="109">
        <v>1.4775665800000002</v>
      </c>
      <c r="H366" s="110">
        <f t="shared" si="10"/>
        <v>1.3527125105929234</v>
      </c>
      <c r="I366" s="91">
        <f t="shared" si="11"/>
        <v>2.9232294498729905E-4</v>
      </c>
      <c r="J366" s="92">
        <v>15.90451638</v>
      </c>
      <c r="K366" s="92">
        <v>57.790772727272703</v>
      </c>
    </row>
    <row r="367" spans="1:11">
      <c r="A367" s="90" t="s">
        <v>776</v>
      </c>
      <c r="B367" s="90" t="s">
        <v>773</v>
      </c>
      <c r="C367" s="90" t="s">
        <v>1543</v>
      </c>
      <c r="D367" s="90" t="s">
        <v>399</v>
      </c>
      <c r="E367" s="90" t="s">
        <v>1866</v>
      </c>
      <c r="F367" s="109">
        <v>3.4517455499999996</v>
      </c>
      <c r="G367" s="109">
        <v>5.2341616200000001</v>
      </c>
      <c r="H367" s="110">
        <f t="shared" si="10"/>
        <v>-0.34053516100635817</v>
      </c>
      <c r="I367" s="91">
        <f t="shared" si="11"/>
        <v>2.9025904198554445E-4</v>
      </c>
      <c r="J367" s="92">
        <v>48.025303280000003</v>
      </c>
      <c r="K367" s="92">
        <v>8.359</v>
      </c>
    </row>
    <row r="368" spans="1:11">
      <c r="A368" s="90" t="s">
        <v>2106</v>
      </c>
      <c r="B368" s="90" t="s">
        <v>123</v>
      </c>
      <c r="C368" s="90" t="s">
        <v>1535</v>
      </c>
      <c r="D368" s="90" t="s">
        <v>398</v>
      </c>
      <c r="E368" s="90" t="s">
        <v>1866</v>
      </c>
      <c r="F368" s="109">
        <v>3.4510615049999998</v>
      </c>
      <c r="G368" s="109">
        <v>10.201902886999999</v>
      </c>
      <c r="H368" s="110">
        <f t="shared" si="10"/>
        <v>-0.66172374475377616</v>
      </c>
      <c r="I368" s="91">
        <f t="shared" si="11"/>
        <v>2.9020152029296921E-4</v>
      </c>
      <c r="J368" s="92">
        <v>14.317799999999998</v>
      </c>
      <c r="K368" s="92">
        <v>52.416909090909101</v>
      </c>
    </row>
    <row r="369" spans="1:11">
      <c r="A369" s="90" t="s">
        <v>2286</v>
      </c>
      <c r="B369" s="90" t="s">
        <v>2287</v>
      </c>
      <c r="C369" s="90" t="s">
        <v>1537</v>
      </c>
      <c r="D369" s="90" t="s">
        <v>398</v>
      </c>
      <c r="E369" s="90" t="s">
        <v>1866</v>
      </c>
      <c r="F369" s="109">
        <v>3.37880818</v>
      </c>
      <c r="G369" s="109">
        <v>0.62919764</v>
      </c>
      <c r="H369" s="110">
        <f t="shared" si="10"/>
        <v>4.3700267852244332</v>
      </c>
      <c r="I369" s="91">
        <f t="shared" si="11"/>
        <v>2.841257013801962E-4</v>
      </c>
      <c r="J369" s="92">
        <v>284.84707478904301</v>
      </c>
      <c r="K369" s="92">
        <v>44.069636363636398</v>
      </c>
    </row>
    <row r="370" spans="1:11">
      <c r="A370" s="90" t="s">
        <v>2059</v>
      </c>
      <c r="B370" s="90" t="s">
        <v>173</v>
      </c>
      <c r="C370" s="90" t="s">
        <v>1178</v>
      </c>
      <c r="D370" s="90" t="s">
        <v>398</v>
      </c>
      <c r="E370" s="90" t="s">
        <v>1866</v>
      </c>
      <c r="F370" s="109">
        <v>3.2895982500000001</v>
      </c>
      <c r="G370" s="109">
        <v>1.7188194399999999</v>
      </c>
      <c r="H370" s="110">
        <f t="shared" si="10"/>
        <v>0.91387074956517855</v>
      </c>
      <c r="I370" s="91">
        <f t="shared" si="11"/>
        <v>2.7662399291347636E-4</v>
      </c>
      <c r="J370" s="92">
        <v>1.0829024513999999</v>
      </c>
      <c r="K370" s="92">
        <v>17.772545454545501</v>
      </c>
    </row>
    <row r="371" spans="1:11">
      <c r="A371" s="90" t="s">
        <v>709</v>
      </c>
      <c r="B371" s="90" t="s">
        <v>445</v>
      </c>
      <c r="C371" s="90" t="s">
        <v>1542</v>
      </c>
      <c r="D371" s="90" t="s">
        <v>398</v>
      </c>
      <c r="E371" s="90" t="s">
        <v>400</v>
      </c>
      <c r="F371" s="109">
        <v>3.2712499660000001</v>
      </c>
      <c r="G371" s="109">
        <v>18.687731956</v>
      </c>
      <c r="H371" s="110">
        <f t="shared" si="10"/>
        <v>-0.82495200735423047</v>
      </c>
      <c r="I371" s="91">
        <f t="shared" si="11"/>
        <v>2.7508107636335042E-4</v>
      </c>
      <c r="J371" s="92">
        <v>216.75620240000001</v>
      </c>
      <c r="K371" s="92">
        <v>7.8889545454545402</v>
      </c>
    </row>
    <row r="372" spans="1:11">
      <c r="A372" s="90" t="s">
        <v>1400</v>
      </c>
      <c r="B372" s="90" t="s">
        <v>1401</v>
      </c>
      <c r="C372" s="90" t="s">
        <v>1554</v>
      </c>
      <c r="D372" s="90" t="s">
        <v>1439</v>
      </c>
      <c r="E372" s="90" t="s">
        <v>1866</v>
      </c>
      <c r="F372" s="109">
        <v>3.2554699399999998</v>
      </c>
      <c r="G372" s="109">
        <v>2.1804961400000002</v>
      </c>
      <c r="H372" s="110">
        <f t="shared" si="10"/>
        <v>0.49299504836546015</v>
      </c>
      <c r="I372" s="91">
        <f t="shared" si="11"/>
        <v>2.7375412593698797E-4</v>
      </c>
      <c r="J372" s="92">
        <v>50.089468199439999</v>
      </c>
      <c r="K372" s="92">
        <v>80.140045454545501</v>
      </c>
    </row>
    <row r="373" spans="1:11">
      <c r="A373" s="90" t="s">
        <v>2504</v>
      </c>
      <c r="B373" s="90" t="s">
        <v>2505</v>
      </c>
      <c r="C373" s="90" t="s">
        <v>298</v>
      </c>
      <c r="D373" s="90" t="s">
        <v>399</v>
      </c>
      <c r="E373" s="90" t="s">
        <v>400</v>
      </c>
      <c r="F373" s="109">
        <v>3.2320030399999999</v>
      </c>
      <c r="G373" s="109">
        <v>3.1240586699999997</v>
      </c>
      <c r="H373" s="110">
        <f t="shared" si="10"/>
        <v>3.4552606529633545E-2</v>
      </c>
      <c r="I373" s="91">
        <f t="shared" si="11"/>
        <v>2.71780782359455E-4</v>
      </c>
      <c r="J373" s="92">
        <v>53.83464</v>
      </c>
      <c r="K373" s="92">
        <v>25.8311818181818</v>
      </c>
    </row>
    <row r="374" spans="1:11">
      <c r="A374" s="90" t="s">
        <v>1903</v>
      </c>
      <c r="B374" s="90" t="s">
        <v>427</v>
      </c>
      <c r="C374" s="90" t="s">
        <v>1537</v>
      </c>
      <c r="D374" s="90" t="s">
        <v>398</v>
      </c>
      <c r="E374" s="90" t="s">
        <v>1866</v>
      </c>
      <c r="F374" s="109">
        <v>3.2078859</v>
      </c>
      <c r="G374" s="109">
        <v>2.3623683799999999</v>
      </c>
      <c r="H374" s="110">
        <f t="shared" si="10"/>
        <v>0.357910953752268</v>
      </c>
      <c r="I374" s="91">
        <f t="shared" si="11"/>
        <v>2.6975275976902065E-4</v>
      </c>
      <c r="J374" s="92">
        <v>29.313385530000001</v>
      </c>
      <c r="K374" s="92">
        <v>17.532545454545499</v>
      </c>
    </row>
    <row r="375" spans="1:11">
      <c r="A375" s="90" t="s">
        <v>465</v>
      </c>
      <c r="B375" s="90" t="s">
        <v>466</v>
      </c>
      <c r="C375" s="90" t="s">
        <v>535</v>
      </c>
      <c r="D375" s="90" t="s">
        <v>399</v>
      </c>
      <c r="E375" s="90" t="s">
        <v>400</v>
      </c>
      <c r="F375" s="109">
        <v>3.1767099600000002</v>
      </c>
      <c r="G375" s="109">
        <v>5.527215</v>
      </c>
      <c r="H375" s="110">
        <f t="shared" si="10"/>
        <v>-0.42526028750464739</v>
      </c>
      <c r="I375" s="91">
        <f t="shared" si="11"/>
        <v>2.6713115909008338E-4</v>
      </c>
      <c r="J375" s="92">
        <v>424.35190110000002</v>
      </c>
      <c r="K375" s="92">
        <v>9.5728181818181799</v>
      </c>
    </row>
    <row r="376" spans="1:11">
      <c r="A376" s="90" t="s">
        <v>499</v>
      </c>
      <c r="B376" s="90" t="s">
        <v>352</v>
      </c>
      <c r="C376" s="90" t="s">
        <v>1554</v>
      </c>
      <c r="D376" s="90" t="s">
        <v>399</v>
      </c>
      <c r="E376" s="90" t="s">
        <v>1866</v>
      </c>
      <c r="F376" s="109">
        <v>3.1750067280000001</v>
      </c>
      <c r="G376" s="109">
        <v>5.8380674680000002</v>
      </c>
      <c r="H376" s="110">
        <f t="shared" si="10"/>
        <v>-0.45615449882978298</v>
      </c>
      <c r="I376" s="91">
        <f t="shared" si="11"/>
        <v>2.6698793344339598E-4</v>
      </c>
      <c r="J376" s="92">
        <v>86.015901038039999</v>
      </c>
      <c r="K376" s="92">
        <v>15.685136363636399</v>
      </c>
    </row>
    <row r="377" spans="1:11">
      <c r="A377" s="90" t="s">
        <v>1892</v>
      </c>
      <c r="B377" s="90" t="s">
        <v>110</v>
      </c>
      <c r="C377" s="90" t="s">
        <v>884</v>
      </c>
      <c r="D377" s="90" t="s">
        <v>398</v>
      </c>
      <c r="E377" s="90" t="s">
        <v>1866</v>
      </c>
      <c r="F377" s="109">
        <v>3.155763479</v>
      </c>
      <c r="G377" s="109">
        <v>0.34278818</v>
      </c>
      <c r="H377" s="110">
        <f t="shared" si="10"/>
        <v>8.2061618898294562</v>
      </c>
      <c r="I377" s="91">
        <f t="shared" si="11"/>
        <v>2.653697588304297E-4</v>
      </c>
      <c r="J377" s="92">
        <v>14.0473485404441</v>
      </c>
      <c r="K377" s="92">
        <v>91.947409090909105</v>
      </c>
    </row>
    <row r="378" spans="1:11">
      <c r="A378" s="90" t="s">
        <v>470</v>
      </c>
      <c r="B378" s="90" t="s">
        <v>1035</v>
      </c>
      <c r="C378" s="90" t="s">
        <v>1536</v>
      </c>
      <c r="D378" s="90" t="s">
        <v>398</v>
      </c>
      <c r="E378" s="90" t="s">
        <v>1866</v>
      </c>
      <c r="F378" s="109">
        <v>3.1543911499999999</v>
      </c>
      <c r="G378" s="109">
        <v>1.6573182399999999</v>
      </c>
      <c r="H378" s="110">
        <f t="shared" si="10"/>
        <v>0.90331046498347844</v>
      </c>
      <c r="I378" s="91">
        <f t="shared" si="11"/>
        <v>2.6525435898560945E-4</v>
      </c>
      <c r="J378" s="92">
        <v>19.772907199999999</v>
      </c>
      <c r="K378" s="92">
        <v>20.760909090909099</v>
      </c>
    </row>
    <row r="379" spans="1:11">
      <c r="A379" s="90" t="s">
        <v>492</v>
      </c>
      <c r="B379" s="90" t="s">
        <v>765</v>
      </c>
      <c r="C379" s="90" t="s">
        <v>1536</v>
      </c>
      <c r="D379" s="90" t="s">
        <v>398</v>
      </c>
      <c r="E379" s="90" t="s">
        <v>1866</v>
      </c>
      <c r="F379" s="109">
        <v>3.1456828050000003</v>
      </c>
      <c r="G379" s="109">
        <v>0.14731886300000002</v>
      </c>
      <c r="H379" s="110">
        <f t="shared" si="10"/>
        <v>20.352885441425105</v>
      </c>
      <c r="I379" s="91">
        <f t="shared" si="11"/>
        <v>2.6452206981760298E-4</v>
      </c>
      <c r="J379" s="92">
        <v>12.647324470000001</v>
      </c>
      <c r="K379" s="92">
        <v>41.684818181818201</v>
      </c>
    </row>
    <row r="380" spans="1:11">
      <c r="A380" s="90" t="s">
        <v>1671</v>
      </c>
      <c r="B380" s="90" t="s">
        <v>694</v>
      </c>
      <c r="C380" s="90" t="s">
        <v>1538</v>
      </c>
      <c r="D380" s="90" t="s">
        <v>398</v>
      </c>
      <c r="E380" s="90" t="s">
        <v>1866</v>
      </c>
      <c r="F380" s="109">
        <v>3.11250414</v>
      </c>
      <c r="G380" s="109">
        <v>2.8508980799999999</v>
      </c>
      <c r="H380" s="110">
        <f t="shared" si="10"/>
        <v>9.1762684129346406E-2</v>
      </c>
      <c r="I380" s="91">
        <f t="shared" si="11"/>
        <v>2.6173205897301466E-4</v>
      </c>
      <c r="J380" s="92">
        <v>168.58194308</v>
      </c>
      <c r="K380" s="92">
        <v>11.883772727272699</v>
      </c>
    </row>
    <row r="381" spans="1:11">
      <c r="A381" s="90" t="s">
        <v>1664</v>
      </c>
      <c r="B381" s="90" t="s">
        <v>693</v>
      </c>
      <c r="C381" s="90" t="s">
        <v>1539</v>
      </c>
      <c r="D381" s="90" t="s">
        <v>399</v>
      </c>
      <c r="E381" s="90" t="s">
        <v>400</v>
      </c>
      <c r="F381" s="109">
        <v>3.1031250129999997</v>
      </c>
      <c r="G381" s="109">
        <v>6.8945725800000002</v>
      </c>
      <c r="H381" s="110">
        <f t="shared" si="10"/>
        <v>-0.54991771034485226</v>
      </c>
      <c r="I381" s="91">
        <f t="shared" si="11"/>
        <v>2.6094336340486054E-4</v>
      </c>
      <c r="J381" s="92">
        <v>70.648117720000002</v>
      </c>
      <c r="K381" s="92">
        <v>20.420181818181799</v>
      </c>
    </row>
    <row r="382" spans="1:11">
      <c r="A382" s="90" t="s">
        <v>711</v>
      </c>
      <c r="B382" s="90" t="s">
        <v>712</v>
      </c>
      <c r="C382" s="90" t="s">
        <v>1765</v>
      </c>
      <c r="D382" s="90" t="s">
        <v>399</v>
      </c>
      <c r="E382" s="90" t="s">
        <v>400</v>
      </c>
      <c r="F382" s="109">
        <v>3.0882824700000002</v>
      </c>
      <c r="G382" s="109">
        <v>6.7145549999999998E-2</v>
      </c>
      <c r="H382" s="110">
        <f t="shared" si="10"/>
        <v>44.993851714670598</v>
      </c>
      <c r="I382" s="91">
        <f t="shared" si="11"/>
        <v>2.5969524640162165E-4</v>
      </c>
      <c r="J382" s="92">
        <v>143.71275913280698</v>
      </c>
      <c r="K382" s="92">
        <v>42.7648636363636</v>
      </c>
    </row>
    <row r="383" spans="1:11">
      <c r="A383" s="90" t="s">
        <v>1650</v>
      </c>
      <c r="B383" s="90" t="s">
        <v>1705</v>
      </c>
      <c r="C383" s="90" t="s">
        <v>1541</v>
      </c>
      <c r="D383" s="90" t="s">
        <v>399</v>
      </c>
      <c r="E383" s="90" t="s">
        <v>400</v>
      </c>
      <c r="F383" s="109">
        <v>3.0825637499999998</v>
      </c>
      <c r="G383" s="109">
        <v>1.1383499799999999</v>
      </c>
      <c r="H383" s="110">
        <f t="shared" si="10"/>
        <v>1.7079226987819687</v>
      </c>
      <c r="I383" s="91">
        <f t="shared" si="11"/>
        <v>2.5921435632309783E-4</v>
      </c>
      <c r="J383" s="92">
        <v>89.224199999999996</v>
      </c>
      <c r="K383" s="92">
        <v>16.7202272727273</v>
      </c>
    </row>
    <row r="384" spans="1:11">
      <c r="A384" s="90" t="s">
        <v>2284</v>
      </c>
      <c r="B384" s="90" t="s">
        <v>2285</v>
      </c>
      <c r="C384" s="90" t="s">
        <v>298</v>
      </c>
      <c r="D384" s="90" t="s">
        <v>1439</v>
      </c>
      <c r="E384" s="90" t="s">
        <v>400</v>
      </c>
      <c r="F384" s="109">
        <v>3.0781389199999998</v>
      </c>
      <c r="G384" s="109">
        <v>6.5836540299999999</v>
      </c>
      <c r="H384" s="110">
        <f t="shared" si="10"/>
        <v>-0.53245737002981608</v>
      </c>
      <c r="I384" s="91">
        <f t="shared" si="11"/>
        <v>2.5884227011391915E-4</v>
      </c>
      <c r="J384" s="92">
        <v>207.87576489</v>
      </c>
      <c r="K384" s="92">
        <v>15.199</v>
      </c>
    </row>
    <row r="385" spans="1:11">
      <c r="A385" s="90" t="s">
        <v>2295</v>
      </c>
      <c r="B385" s="90" t="s">
        <v>2296</v>
      </c>
      <c r="C385" s="90" t="s">
        <v>1535</v>
      </c>
      <c r="D385" s="90" t="s">
        <v>398</v>
      </c>
      <c r="E385" s="90" t="s">
        <v>400</v>
      </c>
      <c r="F385" s="109">
        <v>3.0729767799999999</v>
      </c>
      <c r="G385" s="109">
        <v>4.3663788099999996</v>
      </c>
      <c r="H385" s="110">
        <f t="shared" si="10"/>
        <v>-0.296218465296189</v>
      </c>
      <c r="I385" s="91">
        <f t="shared" si="11"/>
        <v>2.5840818313117641E-4</v>
      </c>
      <c r="J385" s="92">
        <v>94.265270000000001</v>
      </c>
      <c r="K385" s="92">
        <v>31.3206818181818</v>
      </c>
    </row>
    <row r="386" spans="1:11">
      <c r="A386" s="90" t="s">
        <v>1795</v>
      </c>
      <c r="B386" s="90" t="s">
        <v>1796</v>
      </c>
      <c r="C386" s="90" t="s">
        <v>1178</v>
      </c>
      <c r="D386" s="90" t="s">
        <v>398</v>
      </c>
      <c r="E386" s="90" t="s">
        <v>1866</v>
      </c>
      <c r="F386" s="109">
        <v>3.0668275550000001</v>
      </c>
      <c r="G386" s="109">
        <v>1.5068485149999999</v>
      </c>
      <c r="H386" s="110">
        <f t="shared" si="10"/>
        <v>1.0352593671302124</v>
      </c>
      <c r="I386" s="91">
        <f t="shared" si="11"/>
        <v>2.5789109166785766E-4</v>
      </c>
      <c r="J386" s="92">
        <v>33.628499998500004</v>
      </c>
      <c r="K386" s="92">
        <v>104.529</v>
      </c>
    </row>
    <row r="387" spans="1:11">
      <c r="A387" s="90" t="s">
        <v>618</v>
      </c>
      <c r="B387" s="90" t="s">
        <v>630</v>
      </c>
      <c r="C387" s="90" t="s">
        <v>1554</v>
      </c>
      <c r="D387" s="90" t="s">
        <v>399</v>
      </c>
      <c r="E387" s="90" t="s">
        <v>1866</v>
      </c>
      <c r="F387" s="109">
        <v>3.0272634649999999</v>
      </c>
      <c r="G387" s="109">
        <v>2.5587324200000001</v>
      </c>
      <c r="H387" s="110">
        <f t="shared" si="10"/>
        <v>0.18311060638376553</v>
      </c>
      <c r="I387" s="91">
        <f t="shared" si="11"/>
        <v>2.5456412718160518E-4</v>
      </c>
      <c r="J387" s="92">
        <v>49.854766199258989</v>
      </c>
      <c r="K387" s="92">
        <v>51.115318181818203</v>
      </c>
    </row>
    <row r="388" spans="1:11">
      <c r="A388" s="90" t="s">
        <v>2708</v>
      </c>
      <c r="B388" s="90" t="s">
        <v>1110</v>
      </c>
      <c r="C388" s="90" t="s">
        <v>1541</v>
      </c>
      <c r="D388" s="90" t="s">
        <v>399</v>
      </c>
      <c r="E388" s="90" t="s">
        <v>400</v>
      </c>
      <c r="F388" s="109">
        <v>3.0247675599999999</v>
      </c>
      <c r="G388" s="109">
        <v>3.3101271699999999</v>
      </c>
      <c r="H388" s="110">
        <f t="shared" si="10"/>
        <v>-8.6208050429675831E-2</v>
      </c>
      <c r="I388" s="91">
        <f t="shared" si="11"/>
        <v>2.5435424525847595E-4</v>
      </c>
      <c r="J388" s="92">
        <v>76.608750000000001</v>
      </c>
      <c r="K388" s="92">
        <v>44.586727272727302</v>
      </c>
    </row>
    <row r="389" spans="1:11">
      <c r="A389" s="90" t="s">
        <v>911</v>
      </c>
      <c r="B389" s="90" t="s">
        <v>1048</v>
      </c>
      <c r="C389" s="90" t="s">
        <v>1542</v>
      </c>
      <c r="D389" s="90" t="s">
        <v>398</v>
      </c>
      <c r="E389" s="90" t="s">
        <v>400</v>
      </c>
      <c r="F389" s="109">
        <v>3.0124105550000002</v>
      </c>
      <c r="G389" s="109">
        <v>1.6244008999999999</v>
      </c>
      <c r="H389" s="110">
        <f t="shared" si="10"/>
        <v>0.85447481283715154</v>
      </c>
      <c r="I389" s="91">
        <f t="shared" si="11"/>
        <v>2.5331513841205428E-4</v>
      </c>
      <c r="J389" s="92">
        <v>36.90607086</v>
      </c>
      <c r="K389" s="92">
        <v>12.0063181818182</v>
      </c>
    </row>
    <row r="390" spans="1:11">
      <c r="A390" s="90" t="s">
        <v>529</v>
      </c>
      <c r="B390" s="90" t="s">
        <v>530</v>
      </c>
      <c r="C390" s="90" t="s">
        <v>535</v>
      </c>
      <c r="D390" s="90" t="s">
        <v>399</v>
      </c>
      <c r="E390" s="90" t="s">
        <v>400</v>
      </c>
      <c r="F390" s="109">
        <v>3.0121515899999998</v>
      </c>
      <c r="G390" s="109">
        <v>0.14175593</v>
      </c>
      <c r="H390" s="110">
        <f t="shared" si="10"/>
        <v>20.248857737380014</v>
      </c>
      <c r="I390" s="91">
        <f t="shared" si="11"/>
        <v>2.5329336191325992E-4</v>
      </c>
      <c r="J390" s="92">
        <v>232.24811690000001</v>
      </c>
      <c r="K390" s="92">
        <v>25.4687727272727</v>
      </c>
    </row>
    <row r="391" spans="1:11">
      <c r="A391" s="90" t="s">
        <v>2428</v>
      </c>
      <c r="B391" s="90" t="s">
        <v>2429</v>
      </c>
      <c r="C391" s="90" t="s">
        <v>1178</v>
      </c>
      <c r="D391" s="90" t="s">
        <v>398</v>
      </c>
      <c r="E391" s="90" t="s">
        <v>400</v>
      </c>
      <c r="F391" s="109">
        <v>3.0069115000000002</v>
      </c>
      <c r="G391" s="109">
        <v>0.25418553999999999</v>
      </c>
      <c r="H391" s="110">
        <f t="shared" ref="H391:H454" si="12">IF(ISERROR(F391/G391-1),"",IF((F391/G391-1)&gt;10000%,"",F391/G391-1))</f>
        <v>10.829593060250399</v>
      </c>
      <c r="I391" s="91">
        <f t="shared" ref="I391:I454" si="13">F391/$F$1035</f>
        <v>2.5285272007530117E-4</v>
      </c>
      <c r="J391" s="92">
        <v>33.124870229067</v>
      </c>
      <c r="K391" s="92">
        <v>12.5766363636364</v>
      </c>
    </row>
    <row r="392" spans="1:11">
      <c r="A392" s="90" t="s">
        <v>1654</v>
      </c>
      <c r="B392" s="90" t="s">
        <v>1591</v>
      </c>
      <c r="C392" s="90" t="s">
        <v>1541</v>
      </c>
      <c r="D392" s="90" t="s">
        <v>399</v>
      </c>
      <c r="E392" s="90" t="s">
        <v>400</v>
      </c>
      <c r="F392" s="109">
        <v>2.9596557109999999</v>
      </c>
      <c r="G392" s="109">
        <v>0.73873056100000001</v>
      </c>
      <c r="H392" s="110">
        <f t="shared" si="12"/>
        <v>3.006407568943124</v>
      </c>
      <c r="I392" s="91">
        <f t="shared" si="13"/>
        <v>2.4887895670116979E-4</v>
      </c>
      <c r="J392" s="92">
        <v>14.3635</v>
      </c>
      <c r="K392" s="92">
        <v>61.122636363636403</v>
      </c>
    </row>
    <row r="393" spans="1:11">
      <c r="A393" s="90" t="s">
        <v>2114</v>
      </c>
      <c r="B393" s="90" t="s">
        <v>1741</v>
      </c>
      <c r="C393" s="90" t="s">
        <v>1535</v>
      </c>
      <c r="D393" s="90" t="s">
        <v>398</v>
      </c>
      <c r="E393" s="90" t="s">
        <v>1866</v>
      </c>
      <c r="F393" s="109">
        <v>2.9376014399999999</v>
      </c>
      <c r="G393" s="109">
        <v>1.43387087</v>
      </c>
      <c r="H393" s="110">
        <f t="shared" si="12"/>
        <v>1.0487210539398153</v>
      </c>
      <c r="I393" s="91">
        <f t="shared" si="13"/>
        <v>2.4702440181599013E-4</v>
      </c>
      <c r="J393" s="92">
        <v>141.275316</v>
      </c>
      <c r="K393" s="92">
        <v>21.638727272727301</v>
      </c>
    </row>
    <row r="394" spans="1:11">
      <c r="A394" s="90" t="s">
        <v>1159</v>
      </c>
      <c r="B394" s="90" t="s">
        <v>859</v>
      </c>
      <c r="C394" s="90" t="s">
        <v>1542</v>
      </c>
      <c r="D394" s="90" t="s">
        <v>398</v>
      </c>
      <c r="E394" s="90" t="s">
        <v>400</v>
      </c>
      <c r="F394" s="109">
        <v>2.9066364339999997</v>
      </c>
      <c r="G394" s="109">
        <v>1.127931287</v>
      </c>
      <c r="H394" s="110">
        <f t="shared" si="12"/>
        <v>1.5769623269613229</v>
      </c>
      <c r="I394" s="91">
        <f t="shared" si="13"/>
        <v>2.4442053868458502E-4</v>
      </c>
      <c r="J394" s="92">
        <v>88.966837510000005</v>
      </c>
      <c r="K394" s="92">
        <v>74.624818181818199</v>
      </c>
    </row>
    <row r="395" spans="1:11">
      <c r="A395" s="90" t="s">
        <v>764</v>
      </c>
      <c r="B395" s="90" t="s">
        <v>1164</v>
      </c>
      <c r="C395" s="90" t="s">
        <v>1542</v>
      </c>
      <c r="D395" s="90" t="s">
        <v>398</v>
      </c>
      <c r="E395" s="90" t="s">
        <v>400</v>
      </c>
      <c r="F395" s="109">
        <v>2.8993567200000001</v>
      </c>
      <c r="G395" s="109">
        <v>0.41632229999999998</v>
      </c>
      <c r="H395" s="110">
        <f t="shared" si="12"/>
        <v>5.9642119098592614</v>
      </c>
      <c r="I395" s="91">
        <f t="shared" si="13"/>
        <v>2.4380838382526504E-4</v>
      </c>
      <c r="J395" s="92">
        <v>605.40172429999996</v>
      </c>
      <c r="K395" s="92">
        <v>16.658181818181799</v>
      </c>
    </row>
    <row r="396" spans="1:11">
      <c r="A396" s="90" t="s">
        <v>1076</v>
      </c>
      <c r="B396" s="90" t="s">
        <v>1077</v>
      </c>
      <c r="C396" s="90" t="s">
        <v>1542</v>
      </c>
      <c r="D396" s="90" t="s">
        <v>398</v>
      </c>
      <c r="E396" s="90" t="s">
        <v>1866</v>
      </c>
      <c r="F396" s="109">
        <v>2.8848131110000002</v>
      </c>
      <c r="G396" s="109">
        <v>6.1698941889999999</v>
      </c>
      <c r="H396" s="110">
        <f t="shared" si="12"/>
        <v>-0.53243718244906191</v>
      </c>
      <c r="I396" s="91">
        <f t="shared" si="13"/>
        <v>2.4258540433439487E-4</v>
      </c>
      <c r="J396" s="92">
        <v>75.36045799</v>
      </c>
      <c r="K396" s="92">
        <v>34.812772727272701</v>
      </c>
    </row>
    <row r="397" spans="1:11">
      <c r="A397" s="90" t="s">
        <v>924</v>
      </c>
      <c r="B397" s="90" t="s">
        <v>1061</v>
      </c>
      <c r="C397" s="90" t="s">
        <v>1542</v>
      </c>
      <c r="D397" s="90" t="s">
        <v>398</v>
      </c>
      <c r="E397" s="90" t="s">
        <v>400</v>
      </c>
      <c r="F397" s="109">
        <v>2.8621727200000002</v>
      </c>
      <c r="G397" s="109">
        <v>0.25965116999999999</v>
      </c>
      <c r="H397" s="110">
        <f t="shared" si="12"/>
        <v>10.023145861426315</v>
      </c>
      <c r="I397" s="91">
        <f t="shared" si="13"/>
        <v>2.4068156231978342E-4</v>
      </c>
      <c r="J397" s="92">
        <v>24.685498190000001</v>
      </c>
      <c r="K397" s="92">
        <v>17.881318181818202</v>
      </c>
    </row>
    <row r="398" spans="1:11">
      <c r="A398" s="90" t="s">
        <v>914</v>
      </c>
      <c r="B398" s="90" t="s">
        <v>1051</v>
      </c>
      <c r="C398" s="90" t="s">
        <v>1542</v>
      </c>
      <c r="D398" s="90" t="s">
        <v>398</v>
      </c>
      <c r="E398" s="90" t="s">
        <v>400</v>
      </c>
      <c r="F398" s="109">
        <v>2.8297945000000002</v>
      </c>
      <c r="G398" s="109">
        <v>1.2174185800000001</v>
      </c>
      <c r="H398" s="110">
        <f t="shared" si="12"/>
        <v>1.3244219748970809</v>
      </c>
      <c r="I398" s="91">
        <f t="shared" si="13"/>
        <v>2.379588613030769E-4</v>
      </c>
      <c r="J398" s="92">
        <v>45.719522920000003</v>
      </c>
      <c r="K398" s="92">
        <v>15.7184090909091</v>
      </c>
    </row>
    <row r="399" spans="1:11">
      <c r="A399" s="90" t="s">
        <v>487</v>
      </c>
      <c r="B399" s="90" t="s">
        <v>843</v>
      </c>
      <c r="C399" s="90" t="s">
        <v>1536</v>
      </c>
      <c r="D399" s="90" t="s">
        <v>398</v>
      </c>
      <c r="E399" s="90" t="s">
        <v>1866</v>
      </c>
      <c r="F399" s="109">
        <v>2.7736483190000003</v>
      </c>
      <c r="G399" s="109">
        <v>0.57132003200000003</v>
      </c>
      <c r="H399" s="110">
        <f t="shared" si="12"/>
        <v>3.8548066996537589</v>
      </c>
      <c r="I399" s="91">
        <f t="shared" si="13"/>
        <v>2.3323750033595492E-4</v>
      </c>
      <c r="J399" s="92">
        <v>28.693650859999998</v>
      </c>
      <c r="K399" s="92">
        <v>35.6027272727273</v>
      </c>
    </row>
    <row r="400" spans="1:11">
      <c r="A400" s="90" t="s">
        <v>1001</v>
      </c>
      <c r="B400" s="90" t="s">
        <v>1002</v>
      </c>
      <c r="C400" s="90" t="s">
        <v>1536</v>
      </c>
      <c r="D400" s="90" t="s">
        <v>398</v>
      </c>
      <c r="E400" s="90" t="s">
        <v>1866</v>
      </c>
      <c r="F400" s="109">
        <v>2.7727468439999998</v>
      </c>
      <c r="G400" s="109">
        <v>0.24985343900000001</v>
      </c>
      <c r="H400" s="110">
        <f t="shared" si="12"/>
        <v>10.097493214812223</v>
      </c>
      <c r="I400" s="91">
        <f t="shared" si="13"/>
        <v>2.3316169484389771E-4</v>
      </c>
      <c r="J400" s="92">
        <v>21.6181318</v>
      </c>
      <c r="K400" s="92">
        <v>36.674772727272703</v>
      </c>
    </row>
    <row r="401" spans="1:244">
      <c r="A401" s="90" t="s">
        <v>1474</v>
      </c>
      <c r="B401" s="90" t="s">
        <v>1475</v>
      </c>
      <c r="C401" s="90" t="s">
        <v>298</v>
      </c>
      <c r="D401" s="90" t="s">
        <v>1439</v>
      </c>
      <c r="E401" s="90" t="s">
        <v>400</v>
      </c>
      <c r="F401" s="109">
        <v>2.7401695400000001</v>
      </c>
      <c r="G401" s="109">
        <v>1.1212720900000002</v>
      </c>
      <c r="H401" s="110">
        <f t="shared" si="12"/>
        <v>1.4438042866116465</v>
      </c>
      <c r="I401" s="91">
        <f t="shared" si="13"/>
        <v>2.3042225275219668E-4</v>
      </c>
      <c r="J401" s="92">
        <v>34.083959999999998</v>
      </c>
      <c r="K401" s="92">
        <v>19.6681818181818</v>
      </c>
    </row>
    <row r="402" spans="1:244">
      <c r="A402" s="90" t="s">
        <v>1918</v>
      </c>
      <c r="B402" s="90" t="s">
        <v>1390</v>
      </c>
      <c r="C402" s="90" t="s">
        <v>1765</v>
      </c>
      <c r="D402" s="90" t="s">
        <v>398</v>
      </c>
      <c r="E402" s="90" t="s">
        <v>1866</v>
      </c>
      <c r="F402" s="109">
        <v>2.7136156946772099</v>
      </c>
      <c r="G402" s="109">
        <v>0.52600499659323208</v>
      </c>
      <c r="H402" s="110">
        <f t="shared" si="12"/>
        <v>4.1589161932917751</v>
      </c>
      <c r="I402" s="91">
        <f t="shared" si="13"/>
        <v>2.281893263696522E-4</v>
      </c>
      <c r="J402" s="92">
        <v>13.192482209944998</v>
      </c>
      <c r="K402" s="92">
        <v>51.439318181818201</v>
      </c>
    </row>
    <row r="403" spans="1:244">
      <c r="A403" s="90" t="s">
        <v>199</v>
      </c>
      <c r="B403" s="90" t="s">
        <v>200</v>
      </c>
      <c r="C403" s="90" t="s">
        <v>1178</v>
      </c>
      <c r="D403" s="90" t="s">
        <v>398</v>
      </c>
      <c r="E403" s="90" t="s">
        <v>400</v>
      </c>
      <c r="F403" s="109">
        <v>2.7045427470000001</v>
      </c>
      <c r="G403" s="109">
        <v>4.4947873940000003</v>
      </c>
      <c r="H403" s="110">
        <f t="shared" si="12"/>
        <v>-0.3982935098086644</v>
      </c>
      <c r="I403" s="91">
        <f t="shared" si="13"/>
        <v>2.2742637757675179E-4</v>
      </c>
      <c r="J403" s="92">
        <v>332.67602968178039</v>
      </c>
      <c r="K403" s="92">
        <v>15.1529545454545</v>
      </c>
    </row>
    <row r="404" spans="1:244">
      <c r="A404" s="90" t="s">
        <v>1648</v>
      </c>
      <c r="B404" s="90" t="s">
        <v>1703</v>
      </c>
      <c r="C404" s="90" t="s">
        <v>1541</v>
      </c>
      <c r="D404" s="90" t="s">
        <v>399</v>
      </c>
      <c r="E404" s="90" t="s">
        <v>400</v>
      </c>
      <c r="F404" s="109">
        <v>2.6834925639999998</v>
      </c>
      <c r="G404" s="109">
        <v>1.4119711399999999</v>
      </c>
      <c r="H404" s="110">
        <f t="shared" si="12"/>
        <v>0.90052932951589937</v>
      </c>
      <c r="I404" s="91">
        <f t="shared" si="13"/>
        <v>2.2565625696308129E-4</v>
      </c>
      <c r="J404" s="92">
        <v>78.109200000000001</v>
      </c>
      <c r="K404" s="92">
        <v>15.0923181818182</v>
      </c>
    </row>
    <row r="405" spans="1:244">
      <c r="A405" s="90" t="s">
        <v>546</v>
      </c>
      <c r="B405" s="90" t="s">
        <v>547</v>
      </c>
      <c r="C405" s="90" t="s">
        <v>1539</v>
      </c>
      <c r="D405" s="90" t="s">
        <v>399</v>
      </c>
      <c r="E405" s="90" t="s">
        <v>400</v>
      </c>
      <c r="F405" s="109">
        <v>2.6695003500000003</v>
      </c>
      <c r="G405" s="109">
        <v>3.3537689700000004</v>
      </c>
      <c r="H405" s="110">
        <f t="shared" si="12"/>
        <v>-0.20402974269274132</v>
      </c>
      <c r="I405" s="91">
        <f t="shared" si="13"/>
        <v>2.2447964455870039E-4</v>
      </c>
      <c r="J405" s="92">
        <v>95.066920909999993</v>
      </c>
      <c r="K405" s="92">
        <v>35.612045454545502</v>
      </c>
    </row>
    <row r="406" spans="1:244">
      <c r="A406" s="90" t="s">
        <v>995</v>
      </c>
      <c r="B406" s="90" t="s">
        <v>996</v>
      </c>
      <c r="C406" s="90" t="s">
        <v>1536</v>
      </c>
      <c r="D406" s="90" t="s">
        <v>398</v>
      </c>
      <c r="E406" s="90" t="s">
        <v>1866</v>
      </c>
      <c r="F406" s="109">
        <v>2.6363041630000001</v>
      </c>
      <c r="G406" s="109">
        <v>1.7239039029999998</v>
      </c>
      <c r="H406" s="110">
        <f t="shared" si="12"/>
        <v>0.52926399111470679</v>
      </c>
      <c r="I406" s="91">
        <f t="shared" si="13"/>
        <v>2.2168816028020452E-4</v>
      </c>
      <c r="J406" s="92">
        <v>43.196478579999997</v>
      </c>
      <c r="K406" s="92">
        <v>25.2187727272727</v>
      </c>
    </row>
    <row r="407" spans="1:244">
      <c r="A407" s="90" t="s">
        <v>760</v>
      </c>
      <c r="B407" s="90" t="s">
        <v>247</v>
      </c>
      <c r="C407" s="90" t="s">
        <v>1178</v>
      </c>
      <c r="D407" s="90" t="s">
        <v>398</v>
      </c>
      <c r="E407" s="90" t="s">
        <v>1866</v>
      </c>
      <c r="F407" s="109">
        <v>2.6182183700000001</v>
      </c>
      <c r="G407" s="109">
        <v>1.3638194399999999</v>
      </c>
      <c r="H407" s="110">
        <f t="shared" si="12"/>
        <v>0.9197690641511902</v>
      </c>
      <c r="I407" s="91">
        <f t="shared" si="13"/>
        <v>2.2016731673200936E-4</v>
      </c>
      <c r="J407" s="92">
        <v>50.69941285302</v>
      </c>
      <c r="K407" s="92">
        <v>32.071636363636401</v>
      </c>
    </row>
    <row r="408" spans="1:244">
      <c r="A408" s="90" t="s">
        <v>2117</v>
      </c>
      <c r="B408" s="90" t="s">
        <v>133</v>
      </c>
      <c r="C408" s="90" t="s">
        <v>1535</v>
      </c>
      <c r="D408" s="90" t="s">
        <v>398</v>
      </c>
      <c r="E408" s="90" t="s">
        <v>1866</v>
      </c>
      <c r="F408" s="109">
        <v>2.573416935</v>
      </c>
      <c r="G408" s="109">
        <v>1.88123149</v>
      </c>
      <c r="H408" s="110">
        <f t="shared" si="12"/>
        <v>0.36794272723980392</v>
      </c>
      <c r="I408" s="91">
        <f t="shared" si="13"/>
        <v>2.1639994123624673E-4</v>
      </c>
      <c r="J408" s="92">
        <v>98.534999999999997</v>
      </c>
      <c r="K408" s="92">
        <v>39.923545454545497</v>
      </c>
    </row>
    <row r="409" spans="1:244">
      <c r="A409" s="90" t="s">
        <v>926</v>
      </c>
      <c r="B409" s="90" t="s">
        <v>1063</v>
      </c>
      <c r="C409" s="90" t="s">
        <v>1542</v>
      </c>
      <c r="D409" s="90" t="s">
        <v>398</v>
      </c>
      <c r="E409" s="90" t="s">
        <v>400</v>
      </c>
      <c r="F409" s="109">
        <v>2.5640124700000002</v>
      </c>
      <c r="G409" s="109">
        <v>1.19334085</v>
      </c>
      <c r="H409" s="110">
        <f t="shared" si="12"/>
        <v>1.1486002678949609</v>
      </c>
      <c r="I409" s="91">
        <f t="shared" si="13"/>
        <v>2.1560911498276275E-4</v>
      </c>
      <c r="J409" s="92">
        <v>91.398390419999998</v>
      </c>
      <c r="K409" s="92">
        <v>11.725954545454499</v>
      </c>
    </row>
    <row r="410" spans="1:244">
      <c r="A410" s="90" t="s">
        <v>1920</v>
      </c>
      <c r="B410" s="90" t="s">
        <v>162</v>
      </c>
      <c r="C410" s="90" t="s">
        <v>1765</v>
      </c>
      <c r="D410" s="90" t="s">
        <v>399</v>
      </c>
      <c r="E410" s="90" t="s">
        <v>400</v>
      </c>
      <c r="F410" s="109">
        <v>2.5617253</v>
      </c>
      <c r="G410" s="109">
        <v>2.0005004</v>
      </c>
      <c r="H410" s="110">
        <f t="shared" si="12"/>
        <v>0.28054225832696655</v>
      </c>
      <c r="I410" s="91">
        <f t="shared" si="13"/>
        <v>2.1541678569213525E-4</v>
      </c>
      <c r="J410" s="92">
        <v>509.9290142485309</v>
      </c>
      <c r="K410" s="92">
        <v>27.357363636363601</v>
      </c>
    </row>
    <row r="411" spans="1:244">
      <c r="A411" s="90" t="s">
        <v>36</v>
      </c>
      <c r="B411" s="90" t="s">
        <v>659</v>
      </c>
      <c r="C411" s="90" t="s">
        <v>1178</v>
      </c>
      <c r="D411" s="90" t="s">
        <v>398</v>
      </c>
      <c r="E411" s="90" t="s">
        <v>1866</v>
      </c>
      <c r="F411" s="109">
        <v>2.5534973080000003</v>
      </c>
      <c r="G411" s="109">
        <v>4.5002706310000002</v>
      </c>
      <c r="H411" s="110">
        <f t="shared" si="12"/>
        <v>-0.4325902779245544</v>
      </c>
      <c r="I411" s="91">
        <f t="shared" si="13"/>
        <v>2.1472488965264166E-4</v>
      </c>
      <c r="J411" s="92">
        <v>103.68179232545583</v>
      </c>
      <c r="K411" s="92">
        <v>25.152136363636401</v>
      </c>
    </row>
    <row r="412" spans="1:244">
      <c r="A412" s="90" t="s">
        <v>1670</v>
      </c>
      <c r="B412" s="90" t="s">
        <v>423</v>
      </c>
      <c r="C412" s="90" t="s">
        <v>1178</v>
      </c>
      <c r="D412" s="90" t="s">
        <v>398</v>
      </c>
      <c r="E412" s="90" t="s">
        <v>1866</v>
      </c>
      <c r="F412" s="109">
        <v>2.5276144199999999</v>
      </c>
      <c r="G412" s="109">
        <v>1.1173481200000002</v>
      </c>
      <c r="H412" s="110">
        <f t="shared" si="12"/>
        <v>1.262154806328398</v>
      </c>
      <c r="I412" s="91">
        <f t="shared" si="13"/>
        <v>2.1254838441322755E-4</v>
      </c>
      <c r="J412" s="92">
        <v>27.571277473799999</v>
      </c>
      <c r="K412" s="92">
        <v>26.160954545454501</v>
      </c>
      <c r="IJ412" s="93"/>
    </row>
    <row r="413" spans="1:244">
      <c r="A413" s="90" t="s">
        <v>2137</v>
      </c>
      <c r="B413" s="90" t="s">
        <v>2136</v>
      </c>
      <c r="C413" s="90" t="s">
        <v>298</v>
      </c>
      <c r="D413" s="90" t="s">
        <v>1439</v>
      </c>
      <c r="E413" s="90" t="s">
        <v>400</v>
      </c>
      <c r="F413" s="109">
        <v>2.5115036099999997</v>
      </c>
      <c r="G413" s="109">
        <v>2.4898109599999998</v>
      </c>
      <c r="H413" s="110">
        <f t="shared" si="12"/>
        <v>8.7125690859677363E-3</v>
      </c>
      <c r="I413" s="91">
        <f t="shared" si="13"/>
        <v>2.1119361819176862E-4</v>
      </c>
      <c r="J413" s="92">
        <v>77.087999999999994</v>
      </c>
      <c r="K413" s="92">
        <v>59.957318181818202</v>
      </c>
    </row>
    <row r="414" spans="1:244">
      <c r="A414" s="90" t="s">
        <v>2524</v>
      </c>
      <c r="B414" s="90" t="s">
        <v>2525</v>
      </c>
      <c r="C414" s="90" t="s">
        <v>1765</v>
      </c>
      <c r="D414" s="90" t="s">
        <v>399</v>
      </c>
      <c r="E414" s="90" t="s">
        <v>400</v>
      </c>
      <c r="F414" s="109">
        <v>2.5016141200000002</v>
      </c>
      <c r="G414" s="109">
        <v>0.81880002000000007</v>
      </c>
      <c r="H414" s="110">
        <f t="shared" si="12"/>
        <v>2.0552199058324399</v>
      </c>
      <c r="I414" s="91">
        <f t="shared" si="13"/>
        <v>2.1036200593891138E-4</v>
      </c>
      <c r="J414" s="92">
        <v>32.663705610000001</v>
      </c>
      <c r="K414" s="92">
        <v>8.5976363636363597</v>
      </c>
    </row>
    <row r="415" spans="1:244">
      <c r="A415" s="90" t="s">
        <v>1018</v>
      </c>
      <c r="B415" s="90" t="s">
        <v>1019</v>
      </c>
      <c r="C415" s="90" t="s">
        <v>1536</v>
      </c>
      <c r="D415" s="90" t="s">
        <v>398</v>
      </c>
      <c r="E415" s="90" t="s">
        <v>1866</v>
      </c>
      <c r="F415" s="109">
        <v>2.4794227900000001</v>
      </c>
      <c r="G415" s="109">
        <v>4.7897409000000002E-2</v>
      </c>
      <c r="H415" s="110">
        <f t="shared" si="12"/>
        <v>50.765280038425459</v>
      </c>
      <c r="I415" s="91">
        <f t="shared" si="13"/>
        <v>2.0849592569258932E-4</v>
      </c>
      <c r="J415" s="92">
        <v>12.063781310000001</v>
      </c>
      <c r="K415" s="92">
        <v>17.23</v>
      </c>
    </row>
    <row r="416" spans="1:244">
      <c r="A416" s="90" t="s">
        <v>735</v>
      </c>
      <c r="B416" s="90" t="s">
        <v>736</v>
      </c>
      <c r="C416" s="90" t="s">
        <v>1536</v>
      </c>
      <c r="D416" s="90" t="s">
        <v>398</v>
      </c>
      <c r="E416" s="90" t="s">
        <v>1866</v>
      </c>
      <c r="F416" s="109">
        <v>2.4620931970000002</v>
      </c>
      <c r="G416" s="109">
        <v>1.9141241310000001</v>
      </c>
      <c r="H416" s="110">
        <f t="shared" si="12"/>
        <v>0.28627666154217657</v>
      </c>
      <c r="I416" s="91">
        <f t="shared" si="13"/>
        <v>2.070386713876828E-4</v>
      </c>
      <c r="J416" s="92">
        <v>162.23472596000002</v>
      </c>
      <c r="K416" s="92">
        <v>4.8136818181818199</v>
      </c>
    </row>
    <row r="417" spans="1:11">
      <c r="A417" s="90" t="s">
        <v>2892</v>
      </c>
      <c r="B417" s="90" t="s">
        <v>2893</v>
      </c>
      <c r="C417" s="90" t="s">
        <v>1178</v>
      </c>
      <c r="D417" s="90" t="s">
        <v>398</v>
      </c>
      <c r="E417" s="90" t="s">
        <v>1866</v>
      </c>
      <c r="F417" s="109">
        <v>2.4593382200000002</v>
      </c>
      <c r="G417" s="109">
        <v>1.4128332100000001</v>
      </c>
      <c r="H417" s="110">
        <f t="shared" si="12"/>
        <v>0.74071376762158647</v>
      </c>
      <c r="I417" s="91">
        <f t="shared" si="13"/>
        <v>2.0680700396807472E-4</v>
      </c>
      <c r="J417" s="92">
        <v>207.876443292</v>
      </c>
      <c r="K417" s="92">
        <v>15.4349090909091</v>
      </c>
    </row>
    <row r="418" spans="1:11">
      <c r="A418" s="90" t="s">
        <v>2301</v>
      </c>
      <c r="B418" s="90" t="s">
        <v>2302</v>
      </c>
      <c r="C418" s="90" t="s">
        <v>1535</v>
      </c>
      <c r="D418" s="90" t="s">
        <v>398</v>
      </c>
      <c r="E418" s="90" t="s">
        <v>400</v>
      </c>
      <c r="F418" s="109">
        <v>2.4305320299999997</v>
      </c>
      <c r="G418" s="109">
        <v>0.84459203999999999</v>
      </c>
      <c r="H418" s="110">
        <f t="shared" si="12"/>
        <v>1.8777586277038556</v>
      </c>
      <c r="I418" s="91">
        <f t="shared" si="13"/>
        <v>2.0438467677403989E-4</v>
      </c>
      <c r="J418" s="92">
        <v>32.334299999999999</v>
      </c>
      <c r="K418" s="92">
        <v>31.785181818181801</v>
      </c>
    </row>
    <row r="419" spans="1:11">
      <c r="A419" s="90" t="s">
        <v>67</v>
      </c>
      <c r="B419" s="90" t="s">
        <v>80</v>
      </c>
      <c r="C419" s="90" t="s">
        <v>1541</v>
      </c>
      <c r="D419" s="90" t="s">
        <v>1439</v>
      </c>
      <c r="E419" s="90" t="s">
        <v>400</v>
      </c>
      <c r="F419" s="109">
        <v>2.4272938500000003</v>
      </c>
      <c r="G419" s="109">
        <v>1.743392469</v>
      </c>
      <c r="H419" s="110">
        <f t="shared" si="12"/>
        <v>0.39228194061907495</v>
      </c>
      <c r="I419" s="91">
        <f t="shared" si="13"/>
        <v>2.0411237656796689E-4</v>
      </c>
      <c r="J419" s="92">
        <v>45.281954020000001</v>
      </c>
      <c r="K419" s="92">
        <v>83.207636363636396</v>
      </c>
    </row>
    <row r="420" spans="1:11">
      <c r="A420" s="90" t="s">
        <v>2700</v>
      </c>
      <c r="B420" s="90" t="s">
        <v>191</v>
      </c>
      <c r="C420" s="90" t="s">
        <v>1178</v>
      </c>
      <c r="D420" s="90" t="s">
        <v>398</v>
      </c>
      <c r="E420" s="90" t="s">
        <v>1866</v>
      </c>
      <c r="F420" s="109">
        <v>2.4210440329999998</v>
      </c>
      <c r="G420" s="109">
        <v>6.4939253370000003</v>
      </c>
      <c r="H420" s="110">
        <f t="shared" si="12"/>
        <v>-0.62718326630492949</v>
      </c>
      <c r="I420" s="91">
        <f t="shared" si="13"/>
        <v>2.0358682627211582E-4</v>
      </c>
      <c r="J420" s="92">
        <v>52.552301112999999</v>
      </c>
      <c r="K420" s="92">
        <v>12.755045454545501</v>
      </c>
    </row>
    <row r="421" spans="1:11">
      <c r="A421" s="90" t="s">
        <v>647</v>
      </c>
      <c r="B421" s="90" t="s">
        <v>648</v>
      </c>
      <c r="C421" s="90" t="s">
        <v>1178</v>
      </c>
      <c r="D421" s="90" t="s">
        <v>398</v>
      </c>
      <c r="E421" s="90" t="s">
        <v>1866</v>
      </c>
      <c r="F421" s="109">
        <v>2.3879048460000001</v>
      </c>
      <c r="G421" s="109">
        <v>2.427359772</v>
      </c>
      <c r="H421" s="110">
        <f t="shared" si="12"/>
        <v>-1.6254255531099715E-2</v>
      </c>
      <c r="I421" s="91">
        <f t="shared" si="13"/>
        <v>2.0080013515266185E-4</v>
      </c>
      <c r="J421" s="92">
        <v>57.195125396843757</v>
      </c>
      <c r="K421" s="92">
        <v>36.853318181818203</v>
      </c>
    </row>
    <row r="422" spans="1:11">
      <c r="A422" s="90" t="s">
        <v>854</v>
      </c>
      <c r="B422" s="90" t="s">
        <v>855</v>
      </c>
      <c r="C422" s="90" t="s">
        <v>1536</v>
      </c>
      <c r="D422" s="90" t="s">
        <v>398</v>
      </c>
      <c r="E422" s="90" t="s">
        <v>1866</v>
      </c>
      <c r="F422" s="109">
        <v>2.380357171</v>
      </c>
      <c r="G422" s="109">
        <v>0.47851584600000002</v>
      </c>
      <c r="H422" s="110">
        <f t="shared" si="12"/>
        <v>3.9744584027840109</v>
      </c>
      <c r="I422" s="91">
        <f t="shared" si="13"/>
        <v>2.0016544731632402E-4</v>
      </c>
      <c r="J422" s="92">
        <v>74.890075890000006</v>
      </c>
      <c r="K422" s="92">
        <v>99.118499999999997</v>
      </c>
    </row>
    <row r="423" spans="1:11">
      <c r="A423" s="90" t="s">
        <v>2684</v>
      </c>
      <c r="B423" s="90" t="s">
        <v>1762</v>
      </c>
      <c r="C423" s="90" t="s">
        <v>1535</v>
      </c>
      <c r="D423" s="90" t="s">
        <v>398</v>
      </c>
      <c r="E423" s="90" t="s">
        <v>1866</v>
      </c>
      <c r="F423" s="109">
        <v>2.3585894999999999</v>
      </c>
      <c r="G423" s="109">
        <v>0</v>
      </c>
      <c r="H423" s="110" t="str">
        <f t="shared" si="12"/>
        <v/>
      </c>
      <c r="I423" s="91">
        <f t="shared" si="13"/>
        <v>1.9833499277116886E-4</v>
      </c>
      <c r="J423" s="92">
        <v>16.367923349999998</v>
      </c>
      <c r="K423" s="92">
        <v>13.1079090909091</v>
      </c>
    </row>
    <row r="424" spans="1:11">
      <c r="A424" s="90" t="s">
        <v>1651</v>
      </c>
      <c r="B424" s="90" t="s">
        <v>1706</v>
      </c>
      <c r="C424" s="90" t="s">
        <v>1541</v>
      </c>
      <c r="D424" s="90" t="s">
        <v>399</v>
      </c>
      <c r="E424" s="90" t="s">
        <v>400</v>
      </c>
      <c r="F424" s="109">
        <v>2.35820629</v>
      </c>
      <c r="G424" s="109">
        <v>2.0843900799999999</v>
      </c>
      <c r="H424" s="110">
        <f t="shared" si="12"/>
        <v>0.13136514735284099</v>
      </c>
      <c r="I424" s="91">
        <f t="shared" si="13"/>
        <v>1.9830276844702097E-4</v>
      </c>
      <c r="J424" s="92">
        <v>50.402000000000001</v>
      </c>
      <c r="K424" s="92">
        <v>19.8259090909091</v>
      </c>
    </row>
    <row r="425" spans="1:11">
      <c r="A425" s="90" t="s">
        <v>1731</v>
      </c>
      <c r="B425" s="90" t="s">
        <v>1732</v>
      </c>
      <c r="C425" s="90" t="s">
        <v>1178</v>
      </c>
      <c r="D425" s="90" t="s">
        <v>398</v>
      </c>
      <c r="E425" s="90" t="s">
        <v>1866</v>
      </c>
      <c r="F425" s="109">
        <v>2.3485348950000002</v>
      </c>
      <c r="G425" s="109">
        <v>1.410356253</v>
      </c>
      <c r="H425" s="110">
        <f t="shared" si="12"/>
        <v>0.66520685110898725</v>
      </c>
      <c r="I425" s="91">
        <f t="shared" si="13"/>
        <v>1.9748949591383449E-4</v>
      </c>
      <c r="J425" s="92">
        <v>22.246454008500002</v>
      </c>
      <c r="K425" s="92">
        <v>27.596409090909098</v>
      </c>
    </row>
    <row r="426" spans="1:11">
      <c r="A426" s="90" t="s">
        <v>471</v>
      </c>
      <c r="B426" s="90" t="s">
        <v>1034</v>
      </c>
      <c r="C426" s="90" t="s">
        <v>1536</v>
      </c>
      <c r="D426" s="90" t="s">
        <v>398</v>
      </c>
      <c r="E426" s="90" t="s">
        <v>1866</v>
      </c>
      <c r="F426" s="109">
        <v>2.3369428239999999</v>
      </c>
      <c r="G426" s="109">
        <v>0.26473013000000001</v>
      </c>
      <c r="H426" s="110">
        <f t="shared" si="12"/>
        <v>7.8276420368168882</v>
      </c>
      <c r="I426" s="91">
        <f t="shared" si="13"/>
        <v>1.9651471275721144E-4</v>
      </c>
      <c r="J426" s="92">
        <v>22.446787929999999</v>
      </c>
      <c r="K426" s="92">
        <v>15.5338636363636</v>
      </c>
    </row>
    <row r="427" spans="1:11">
      <c r="A427" s="90" t="s">
        <v>893</v>
      </c>
      <c r="B427" s="90" t="s">
        <v>84</v>
      </c>
      <c r="C427" s="90" t="s">
        <v>1540</v>
      </c>
      <c r="D427" s="90" t="s">
        <v>398</v>
      </c>
      <c r="E427" s="90" t="s">
        <v>1866</v>
      </c>
      <c r="F427" s="109">
        <v>2.3308453900000004</v>
      </c>
      <c r="G427" s="109">
        <v>0.717840005</v>
      </c>
      <c r="H427" s="110">
        <f t="shared" si="12"/>
        <v>2.2470263203009986</v>
      </c>
      <c r="I427" s="91">
        <f t="shared" si="13"/>
        <v>1.9600197642547054E-4</v>
      </c>
      <c r="J427" s="92">
        <v>59.925712526209523</v>
      </c>
      <c r="K427" s="92">
        <v>54.7439545454545</v>
      </c>
    </row>
    <row r="428" spans="1:11">
      <c r="A428" s="90" t="s">
        <v>1837</v>
      </c>
      <c r="B428" s="90" t="s">
        <v>1858</v>
      </c>
      <c r="C428" s="90" t="s">
        <v>1178</v>
      </c>
      <c r="D428" s="90" t="s">
        <v>398</v>
      </c>
      <c r="E428" s="90" t="s">
        <v>1866</v>
      </c>
      <c r="F428" s="109">
        <v>2.3302504849999996</v>
      </c>
      <c r="G428" s="109">
        <v>0.64072458499999996</v>
      </c>
      <c r="H428" s="110">
        <f t="shared" si="12"/>
        <v>2.6368988166733134</v>
      </c>
      <c r="I428" s="91">
        <f t="shared" si="13"/>
        <v>1.9595195056091265E-4</v>
      </c>
      <c r="J428" s="92">
        <v>10.365743820800001</v>
      </c>
      <c r="K428" s="92">
        <v>83.806363636363599</v>
      </c>
    </row>
    <row r="429" spans="1:11">
      <c r="A429" s="90" t="s">
        <v>85</v>
      </c>
      <c r="B429" s="90" t="s">
        <v>86</v>
      </c>
      <c r="C429" s="90" t="s">
        <v>1539</v>
      </c>
      <c r="D429" s="90" t="s">
        <v>399</v>
      </c>
      <c r="E429" s="90" t="s">
        <v>400</v>
      </c>
      <c r="F429" s="109">
        <v>2.3290187640000002</v>
      </c>
      <c r="G429" s="109">
        <v>0.64296899899999993</v>
      </c>
      <c r="H429" s="110">
        <f t="shared" si="12"/>
        <v>2.6222878048899529</v>
      </c>
      <c r="I429" s="91">
        <f t="shared" si="13"/>
        <v>1.958483745144531E-4</v>
      </c>
      <c r="J429" s="92">
        <v>37.005487760000001</v>
      </c>
      <c r="K429" s="92">
        <v>25.258818181818199</v>
      </c>
    </row>
    <row r="430" spans="1:11">
      <c r="A430" s="90" t="s">
        <v>1462</v>
      </c>
      <c r="B430" s="90" t="s">
        <v>1463</v>
      </c>
      <c r="C430" s="90" t="s">
        <v>1536</v>
      </c>
      <c r="D430" s="90" t="s">
        <v>398</v>
      </c>
      <c r="E430" s="90" t="s">
        <v>1866</v>
      </c>
      <c r="F430" s="109">
        <v>2.3199746960000001</v>
      </c>
      <c r="G430" s="109">
        <v>9.1307441340000004</v>
      </c>
      <c r="H430" s="110">
        <f t="shared" si="12"/>
        <v>-0.74591614199754552</v>
      </c>
      <c r="I430" s="91">
        <f t="shared" si="13"/>
        <v>1.9508785422832364E-4</v>
      </c>
      <c r="J430" s="92">
        <v>21.860175229999999</v>
      </c>
      <c r="K430" s="92">
        <v>23.0342727272727</v>
      </c>
    </row>
    <row r="431" spans="1:11">
      <c r="A431" s="90" t="s">
        <v>567</v>
      </c>
      <c r="B431" s="90" t="s">
        <v>568</v>
      </c>
      <c r="C431" s="90" t="s">
        <v>1178</v>
      </c>
      <c r="D431" s="90" t="s">
        <v>398</v>
      </c>
      <c r="E431" s="90" t="s">
        <v>1866</v>
      </c>
      <c r="F431" s="109">
        <v>2.3123960600000002</v>
      </c>
      <c r="G431" s="109">
        <v>2.5237344040000003</v>
      </c>
      <c r="H431" s="110">
        <f t="shared" si="12"/>
        <v>-8.3740326900104356E-2</v>
      </c>
      <c r="I431" s="91">
        <f t="shared" si="13"/>
        <v>1.9445056286572097E-4</v>
      </c>
      <c r="J431" s="92">
        <v>32.403756000000001</v>
      </c>
      <c r="K431" s="92">
        <v>23.957909090909101</v>
      </c>
    </row>
    <row r="432" spans="1:11">
      <c r="A432" s="90" t="s">
        <v>1633</v>
      </c>
      <c r="B432" s="90" t="s">
        <v>791</v>
      </c>
      <c r="C432" s="90" t="s">
        <v>1541</v>
      </c>
      <c r="D432" s="90" t="s">
        <v>399</v>
      </c>
      <c r="E432" s="90" t="s">
        <v>400</v>
      </c>
      <c r="F432" s="109">
        <v>2.274832306</v>
      </c>
      <c r="G432" s="109">
        <v>5.9434379079999999</v>
      </c>
      <c r="H432" s="110">
        <f t="shared" si="12"/>
        <v>-0.61725312164226953</v>
      </c>
      <c r="I432" s="91">
        <f t="shared" si="13"/>
        <v>1.912918076528923E-4</v>
      </c>
      <c r="J432" s="92">
        <v>28.666</v>
      </c>
      <c r="K432" s="92">
        <v>28.038409090909099</v>
      </c>
    </row>
    <row r="433" spans="1:11">
      <c r="A433" s="90" t="s">
        <v>1685</v>
      </c>
      <c r="B433" s="90" t="s">
        <v>1686</v>
      </c>
      <c r="C433" s="90" t="s">
        <v>1541</v>
      </c>
      <c r="D433" s="90" t="s">
        <v>399</v>
      </c>
      <c r="E433" s="90" t="s">
        <v>400</v>
      </c>
      <c r="F433" s="109">
        <v>2.2504982549999997</v>
      </c>
      <c r="G433" s="109">
        <v>8.1645605400000001</v>
      </c>
      <c r="H433" s="110">
        <f t="shared" si="12"/>
        <v>-0.7243576988651983</v>
      </c>
      <c r="I433" s="91">
        <f t="shared" si="13"/>
        <v>1.8924554490595041E-4</v>
      </c>
      <c r="J433" s="92">
        <v>210.02166409999998</v>
      </c>
      <c r="K433" s="92">
        <v>45.2425454545455</v>
      </c>
    </row>
    <row r="434" spans="1:11">
      <c r="A434" s="90" t="s">
        <v>2081</v>
      </c>
      <c r="B434" s="90" t="s">
        <v>256</v>
      </c>
      <c r="C434" s="90" t="s">
        <v>1178</v>
      </c>
      <c r="D434" s="90" t="s">
        <v>398</v>
      </c>
      <c r="E434" s="90" t="s">
        <v>1866</v>
      </c>
      <c r="F434" s="109">
        <v>2.2310612999999999</v>
      </c>
      <c r="G434" s="109">
        <v>0.63042419999999999</v>
      </c>
      <c r="H434" s="110">
        <f t="shared" si="12"/>
        <v>2.53898422681109</v>
      </c>
      <c r="I434" s="91">
        <f t="shared" si="13"/>
        <v>1.8761108145674973E-4</v>
      </c>
      <c r="J434" s="92">
        <v>56.081243373899994</v>
      </c>
      <c r="K434" s="92">
        <v>34.169772727272701</v>
      </c>
    </row>
    <row r="435" spans="1:11">
      <c r="A435" s="90" t="s">
        <v>2134</v>
      </c>
      <c r="B435" s="90" t="s">
        <v>990</v>
      </c>
      <c r="C435" s="90" t="s">
        <v>1540</v>
      </c>
      <c r="D435" s="90" t="s">
        <v>398</v>
      </c>
      <c r="E435" s="90" t="s">
        <v>1866</v>
      </c>
      <c r="F435" s="109">
        <v>2.1974965000000002</v>
      </c>
      <c r="G435" s="109">
        <v>2.4722141899999999</v>
      </c>
      <c r="H435" s="110">
        <f t="shared" si="12"/>
        <v>-0.11112212328172089</v>
      </c>
      <c r="I435" s="91">
        <f t="shared" si="13"/>
        <v>1.8478860032327326E-4</v>
      </c>
      <c r="J435" s="92">
        <v>32.146736874540302</v>
      </c>
      <c r="K435" s="92">
        <v>23.284409090909101</v>
      </c>
    </row>
    <row r="436" spans="1:11">
      <c r="A436" s="90" t="s">
        <v>916</v>
      </c>
      <c r="B436" s="90" t="s">
        <v>1053</v>
      </c>
      <c r="C436" s="90" t="s">
        <v>1542</v>
      </c>
      <c r="D436" s="90" t="s">
        <v>398</v>
      </c>
      <c r="E436" s="90" t="s">
        <v>400</v>
      </c>
      <c r="F436" s="109">
        <v>2.1866778399999998</v>
      </c>
      <c r="G436" s="109">
        <v>3.01452958</v>
      </c>
      <c r="H436" s="110">
        <f t="shared" si="12"/>
        <v>-0.27462053963325195</v>
      </c>
      <c r="I436" s="91">
        <f t="shared" si="13"/>
        <v>1.8387885369169798E-4</v>
      </c>
      <c r="J436" s="92">
        <v>46.49865389</v>
      </c>
      <c r="K436" s="92">
        <v>18.4582727272727</v>
      </c>
    </row>
    <row r="437" spans="1:11">
      <c r="A437" s="90" t="s">
        <v>2726</v>
      </c>
      <c r="B437" s="90" t="s">
        <v>967</v>
      </c>
      <c r="C437" s="90" t="s">
        <v>1765</v>
      </c>
      <c r="D437" s="90" t="s">
        <v>398</v>
      </c>
      <c r="E437" s="90" t="s">
        <v>1866</v>
      </c>
      <c r="F437" s="109">
        <v>2.16721962</v>
      </c>
      <c r="G437" s="109">
        <v>1.7171925299999999</v>
      </c>
      <c r="H437" s="110">
        <f t="shared" si="12"/>
        <v>0.26207142305702913</v>
      </c>
      <c r="I437" s="91">
        <f t="shared" si="13"/>
        <v>1.8224260205781267E-4</v>
      </c>
      <c r="J437" s="92">
        <v>18.297817899296998</v>
      </c>
      <c r="K437" s="92">
        <v>57.439909090909097</v>
      </c>
    </row>
    <row r="438" spans="1:11">
      <c r="A438" s="90" t="s">
        <v>2288</v>
      </c>
      <c r="B438" s="90" t="s">
        <v>2289</v>
      </c>
      <c r="C438" s="90" t="s">
        <v>1537</v>
      </c>
      <c r="D438" s="90" t="s">
        <v>398</v>
      </c>
      <c r="E438" s="90" t="s">
        <v>1866</v>
      </c>
      <c r="F438" s="109">
        <v>2.1351384500000004</v>
      </c>
      <c r="G438" s="109">
        <v>0.58511030000000008</v>
      </c>
      <c r="H438" s="110">
        <f t="shared" si="12"/>
        <v>2.6491212853371406</v>
      </c>
      <c r="I438" s="91">
        <f t="shared" si="13"/>
        <v>1.7954488012695503E-4</v>
      </c>
      <c r="J438" s="92">
        <v>378.33827875241599</v>
      </c>
      <c r="K438" s="92">
        <v>17.5728636363636</v>
      </c>
    </row>
    <row r="439" spans="1:11">
      <c r="A439" s="90" t="s">
        <v>2506</v>
      </c>
      <c r="B439" s="90" t="s">
        <v>2507</v>
      </c>
      <c r="C439" s="90" t="s">
        <v>1536</v>
      </c>
      <c r="D439" s="90" t="s">
        <v>398</v>
      </c>
      <c r="E439" s="90" t="s">
        <v>1866</v>
      </c>
      <c r="F439" s="109">
        <v>2.12835741</v>
      </c>
      <c r="G439" s="109">
        <v>0.29459096999999995</v>
      </c>
      <c r="H439" s="110">
        <f t="shared" si="12"/>
        <v>6.2247883565473865</v>
      </c>
      <c r="I439" s="91">
        <f t="shared" si="13"/>
        <v>1.7897465901837252E-4</v>
      </c>
      <c r="J439" s="92">
        <v>11.07127603</v>
      </c>
      <c r="K439" s="92">
        <v>44.612227272727303</v>
      </c>
    </row>
    <row r="440" spans="1:11">
      <c r="A440" s="90" t="s">
        <v>264</v>
      </c>
      <c r="B440" s="90" t="s">
        <v>271</v>
      </c>
      <c r="C440" s="90" t="s">
        <v>1536</v>
      </c>
      <c r="D440" s="90" t="s">
        <v>398</v>
      </c>
      <c r="E440" s="90" t="s">
        <v>1866</v>
      </c>
      <c r="F440" s="109">
        <v>2.1230476990000002</v>
      </c>
      <c r="G440" s="109">
        <v>3.7031800000000004E-2</v>
      </c>
      <c r="H440" s="110">
        <f t="shared" si="12"/>
        <v>56.330394390766855</v>
      </c>
      <c r="I440" s="91">
        <f t="shared" si="13"/>
        <v>1.785281627150514E-4</v>
      </c>
      <c r="J440" s="92">
        <v>7.5397607199999994</v>
      </c>
      <c r="K440" s="92">
        <v>28.713772727272701</v>
      </c>
    </row>
    <row r="441" spans="1:11">
      <c r="A441" s="90" t="s">
        <v>241</v>
      </c>
      <c r="B441" s="90" t="s">
        <v>356</v>
      </c>
      <c r="C441" s="90" t="s">
        <v>1554</v>
      </c>
      <c r="D441" s="90" t="s">
        <v>399</v>
      </c>
      <c r="E441" s="90" t="s">
        <v>1866</v>
      </c>
      <c r="F441" s="109">
        <v>2.12055645</v>
      </c>
      <c r="G441" s="109">
        <v>1.45811793</v>
      </c>
      <c r="H441" s="110">
        <f t="shared" si="12"/>
        <v>0.45431066059245295</v>
      </c>
      <c r="I441" s="91">
        <f t="shared" si="13"/>
        <v>1.7831867231733438E-4</v>
      </c>
      <c r="J441" s="92">
        <v>73.127416010580404</v>
      </c>
      <c r="K441" s="92">
        <v>26.092045454545499</v>
      </c>
    </row>
    <row r="442" spans="1:11">
      <c r="A442" s="90" t="s">
        <v>2904</v>
      </c>
      <c r="B442" s="90" t="s">
        <v>2905</v>
      </c>
      <c r="C442" s="90" t="s">
        <v>1772</v>
      </c>
      <c r="D442" s="90" t="s">
        <v>398</v>
      </c>
      <c r="E442" s="90" t="s">
        <v>1866</v>
      </c>
      <c r="F442" s="109">
        <v>2.1185646899999999</v>
      </c>
      <c r="G442" s="109">
        <v>5.4913560199999996</v>
      </c>
      <c r="H442" s="110">
        <f t="shared" si="12"/>
        <v>-0.61420008422619077</v>
      </c>
      <c r="I442" s="91">
        <f t="shared" si="13"/>
        <v>1.7815118420412015E-4</v>
      </c>
      <c r="J442" s="92">
        <v>17.672388999999999</v>
      </c>
      <c r="K442" s="92">
        <v>22.3339545454545</v>
      </c>
    </row>
    <row r="443" spans="1:11">
      <c r="A443" s="90" t="s">
        <v>2102</v>
      </c>
      <c r="B443" s="90" t="s">
        <v>1787</v>
      </c>
      <c r="C443" s="90" t="s">
        <v>1535</v>
      </c>
      <c r="D443" s="90" t="s">
        <v>398</v>
      </c>
      <c r="E443" s="90" t="s">
        <v>1866</v>
      </c>
      <c r="F443" s="109">
        <v>2.11543408</v>
      </c>
      <c r="G443" s="109">
        <v>3.8831051299999997</v>
      </c>
      <c r="H443" s="110">
        <f t="shared" si="12"/>
        <v>-0.45522101277747273</v>
      </c>
      <c r="I443" s="91">
        <f t="shared" si="13"/>
        <v>1.7788792961415467E-4</v>
      </c>
      <c r="J443" s="92">
        <v>110.32168698999999</v>
      </c>
      <c r="K443" s="92">
        <v>9.8657272727272698</v>
      </c>
    </row>
    <row r="444" spans="1:11">
      <c r="A444" s="90" t="s">
        <v>2452</v>
      </c>
      <c r="B444" s="90" t="s">
        <v>2453</v>
      </c>
      <c r="C444" s="90" t="s">
        <v>1542</v>
      </c>
      <c r="D444" s="90" t="s">
        <v>398</v>
      </c>
      <c r="E444" s="90" t="s">
        <v>1866</v>
      </c>
      <c r="F444" s="109">
        <v>2.1077368500000002</v>
      </c>
      <c r="G444" s="109">
        <v>0.37064789000000004</v>
      </c>
      <c r="H444" s="110">
        <f t="shared" si="12"/>
        <v>4.6866284872146444</v>
      </c>
      <c r="I444" s="91">
        <f t="shared" si="13"/>
        <v>1.7724066562166765E-4</v>
      </c>
      <c r="J444" s="92">
        <v>19.05690349</v>
      </c>
      <c r="K444" s="92">
        <v>122.94236363636401</v>
      </c>
    </row>
    <row r="445" spans="1:11">
      <c r="A445" s="90" t="s">
        <v>2088</v>
      </c>
      <c r="B445" s="90" t="s">
        <v>1169</v>
      </c>
      <c r="C445" s="90" t="s">
        <v>1178</v>
      </c>
      <c r="D445" s="90" t="s">
        <v>398</v>
      </c>
      <c r="E445" s="90" t="s">
        <v>1866</v>
      </c>
      <c r="F445" s="109">
        <v>2.10432759</v>
      </c>
      <c r="G445" s="109">
        <v>4.0985711650000001</v>
      </c>
      <c r="H445" s="110">
        <f t="shared" si="12"/>
        <v>-0.48657043996941307</v>
      </c>
      <c r="I445" s="91">
        <f t="shared" si="13"/>
        <v>1.7695397921122825E-4</v>
      </c>
      <c r="J445" s="92">
        <v>163.95562840349999</v>
      </c>
      <c r="K445" s="92">
        <v>26.336772727272699</v>
      </c>
    </row>
    <row r="446" spans="1:11">
      <c r="A446" s="90" t="s">
        <v>669</v>
      </c>
      <c r="B446" s="90" t="s">
        <v>670</v>
      </c>
      <c r="C446" s="90" t="s">
        <v>1538</v>
      </c>
      <c r="D446" s="90" t="s">
        <v>398</v>
      </c>
      <c r="E446" s="90" t="s">
        <v>1866</v>
      </c>
      <c r="F446" s="109">
        <v>2.0936843970000001</v>
      </c>
      <c r="G446" s="109">
        <v>0.23247315599999999</v>
      </c>
      <c r="H446" s="110">
        <f t="shared" si="12"/>
        <v>8.0061340114468962</v>
      </c>
      <c r="I446" s="91">
        <f t="shared" si="13"/>
        <v>1.7605898768908456E-4</v>
      </c>
      <c r="J446" s="92">
        <v>42.613712960000001</v>
      </c>
      <c r="K446" s="92">
        <v>63.385181818181799</v>
      </c>
    </row>
    <row r="447" spans="1:11">
      <c r="A447" s="90" t="s">
        <v>1694</v>
      </c>
      <c r="B447" s="90" t="s">
        <v>1697</v>
      </c>
      <c r="C447" s="90" t="s">
        <v>1541</v>
      </c>
      <c r="D447" s="90" t="s">
        <v>399</v>
      </c>
      <c r="E447" s="90" t="s">
        <v>400</v>
      </c>
      <c r="F447" s="109">
        <v>2.0907740819999998</v>
      </c>
      <c r="G447" s="109">
        <v>0.31855704499999998</v>
      </c>
      <c r="H447" s="110">
        <f t="shared" si="12"/>
        <v>5.563264303258463</v>
      </c>
      <c r="I447" s="91">
        <f t="shared" si="13"/>
        <v>1.7581425781791076E-4</v>
      </c>
      <c r="J447" s="92">
        <v>224.83800312</v>
      </c>
      <c r="K447" s="92">
        <v>53.990272727272703</v>
      </c>
    </row>
    <row r="448" spans="1:11">
      <c r="A448" s="90" t="s">
        <v>513</v>
      </c>
      <c r="B448" s="90" t="s">
        <v>514</v>
      </c>
      <c r="C448" s="90" t="s">
        <v>535</v>
      </c>
      <c r="D448" s="90" t="s">
        <v>399</v>
      </c>
      <c r="E448" s="90" t="s">
        <v>400</v>
      </c>
      <c r="F448" s="109">
        <v>2.0873905000000001</v>
      </c>
      <c r="G448" s="109">
        <v>0.94634013000000006</v>
      </c>
      <c r="H448" s="110">
        <f t="shared" si="12"/>
        <v>1.2057508012473273</v>
      </c>
      <c r="I448" s="91">
        <f t="shared" si="13"/>
        <v>1.755297306835745E-4</v>
      </c>
      <c r="J448" s="92">
        <v>12.0740175188</v>
      </c>
      <c r="K448" s="92">
        <v>58.649136363636401</v>
      </c>
    </row>
    <row r="449" spans="1:11">
      <c r="A449" s="90" t="s">
        <v>1677</v>
      </c>
      <c r="B449" s="90" t="s">
        <v>702</v>
      </c>
      <c r="C449" s="90" t="s">
        <v>1539</v>
      </c>
      <c r="D449" s="90" t="s">
        <v>398</v>
      </c>
      <c r="E449" s="90" t="s">
        <v>1866</v>
      </c>
      <c r="F449" s="109">
        <v>2.08276431</v>
      </c>
      <c r="G449" s="109">
        <v>5.6780689249999998</v>
      </c>
      <c r="H449" s="110">
        <f t="shared" si="12"/>
        <v>-0.63319143576616588</v>
      </c>
      <c r="I449" s="91">
        <f t="shared" si="13"/>
        <v>1.7514071200940161E-4</v>
      </c>
      <c r="J449" s="92">
        <v>5.3901871799999999</v>
      </c>
      <c r="K449" s="92">
        <v>11.901954545454499</v>
      </c>
    </row>
    <row r="450" spans="1:11">
      <c r="A450" s="90" t="s">
        <v>2062</v>
      </c>
      <c r="B450" s="90" t="s">
        <v>425</v>
      </c>
      <c r="C450" s="90" t="s">
        <v>1178</v>
      </c>
      <c r="D450" s="90" t="s">
        <v>398</v>
      </c>
      <c r="E450" s="90" t="s">
        <v>1866</v>
      </c>
      <c r="F450" s="109">
        <v>2.0799453020000001</v>
      </c>
      <c r="G450" s="109">
        <v>2.7673639350000001</v>
      </c>
      <c r="H450" s="110">
        <f t="shared" si="12"/>
        <v>-0.24840196271474502</v>
      </c>
      <c r="I450" s="91">
        <f t="shared" si="13"/>
        <v>1.7490366019037932E-4</v>
      </c>
      <c r="J450" s="92">
        <v>104.7660431268</v>
      </c>
      <c r="K450" s="92">
        <v>54.672272727272698</v>
      </c>
    </row>
    <row r="451" spans="1:11">
      <c r="A451" s="90" t="s">
        <v>1580</v>
      </c>
      <c r="B451" s="90" t="s">
        <v>158</v>
      </c>
      <c r="C451" s="90" t="s">
        <v>1765</v>
      </c>
      <c r="D451" s="90" t="s">
        <v>399</v>
      </c>
      <c r="E451" s="90" t="s">
        <v>400</v>
      </c>
      <c r="F451" s="109">
        <v>2.07742139</v>
      </c>
      <c r="G451" s="109">
        <v>2.3919402500000002</v>
      </c>
      <c r="H451" s="110">
        <f t="shared" si="12"/>
        <v>-0.13149110225474914</v>
      </c>
      <c r="I451" s="91">
        <f t="shared" si="13"/>
        <v>1.746914231443503E-4</v>
      </c>
      <c r="J451" s="92">
        <v>235.54438200999999</v>
      </c>
      <c r="K451" s="92">
        <v>20.847954545454499</v>
      </c>
    </row>
    <row r="452" spans="1:11">
      <c r="A452" s="90" t="s">
        <v>1422</v>
      </c>
      <c r="B452" s="90" t="s">
        <v>1423</v>
      </c>
      <c r="C452" s="90" t="s">
        <v>1539</v>
      </c>
      <c r="D452" s="90" t="s">
        <v>399</v>
      </c>
      <c r="E452" s="90" t="s">
        <v>400</v>
      </c>
      <c r="F452" s="109">
        <v>2.0650089700000001</v>
      </c>
      <c r="G452" s="109">
        <v>4.2111999999999998</v>
      </c>
      <c r="H452" s="110">
        <f t="shared" si="12"/>
        <v>-0.50963882741261401</v>
      </c>
      <c r="I452" s="91">
        <f t="shared" si="13"/>
        <v>1.7364765642234432E-4</v>
      </c>
      <c r="J452" s="92">
        <v>9.886543099999999</v>
      </c>
      <c r="K452" s="92">
        <v>10.2848636363636</v>
      </c>
    </row>
    <row r="453" spans="1:11">
      <c r="A453" s="90" t="s">
        <v>1572</v>
      </c>
      <c r="B453" s="90" t="s">
        <v>1726</v>
      </c>
      <c r="C453" s="90" t="s">
        <v>1178</v>
      </c>
      <c r="D453" s="90" t="s">
        <v>398</v>
      </c>
      <c r="E453" s="90" t="s">
        <v>1866</v>
      </c>
      <c r="F453" s="109">
        <v>2.0407085400000002</v>
      </c>
      <c r="G453" s="109">
        <v>0.84573545999999999</v>
      </c>
      <c r="H453" s="110">
        <f t="shared" si="12"/>
        <v>1.4129395496790451</v>
      </c>
      <c r="I453" s="91">
        <f t="shared" si="13"/>
        <v>1.7160422088242257E-4</v>
      </c>
      <c r="J453" s="92">
        <v>11.977202999999999</v>
      </c>
      <c r="K453" s="92">
        <v>30.1749090909091</v>
      </c>
    </row>
    <row r="454" spans="1:11">
      <c r="A454" s="90" t="s">
        <v>2526</v>
      </c>
      <c r="B454" s="90" t="s">
        <v>2527</v>
      </c>
      <c r="C454" s="90" t="s">
        <v>1765</v>
      </c>
      <c r="D454" s="90" t="s">
        <v>398</v>
      </c>
      <c r="E454" s="90" t="s">
        <v>1866</v>
      </c>
      <c r="F454" s="109">
        <v>2.0404077669849801</v>
      </c>
      <c r="G454" s="109">
        <v>2.4026828039954098</v>
      </c>
      <c r="H454" s="110">
        <f t="shared" si="12"/>
        <v>-0.15077938561345028</v>
      </c>
      <c r="I454" s="91">
        <f t="shared" si="13"/>
        <v>1.715789287263438E-4</v>
      </c>
      <c r="J454" s="92">
        <v>21.902742397792</v>
      </c>
      <c r="K454" s="92">
        <v>52.842500000000001</v>
      </c>
    </row>
    <row r="455" spans="1:11">
      <c r="A455" s="90" t="s">
        <v>1030</v>
      </c>
      <c r="B455" s="90" t="s">
        <v>1031</v>
      </c>
      <c r="C455" s="90" t="s">
        <v>1536</v>
      </c>
      <c r="D455" s="90" t="s">
        <v>398</v>
      </c>
      <c r="E455" s="90" t="s">
        <v>1866</v>
      </c>
      <c r="F455" s="109">
        <v>2.0279998940000001</v>
      </c>
      <c r="G455" s="109">
        <v>4.6819086100000007</v>
      </c>
      <c r="H455" s="110">
        <f t="shared" ref="H455:H518" si="14">IF(ISERROR(F455/G455-1),"",IF((F455/G455-1)&gt;10000%,"",F455/G455-1))</f>
        <v>-0.56684334041283224</v>
      </c>
      <c r="I455" s="91">
        <f t="shared" ref="I455:I518" si="15">F455/$F$1035</f>
        <v>1.7053554436514758E-4</v>
      </c>
      <c r="J455" s="92">
        <v>45.55218618</v>
      </c>
      <c r="K455" s="92">
        <v>28.5194090909091</v>
      </c>
    </row>
    <row r="456" spans="1:11">
      <c r="A456" s="90" t="s">
        <v>971</v>
      </c>
      <c r="B456" s="90" t="s">
        <v>972</v>
      </c>
      <c r="C456" s="90" t="s">
        <v>1541</v>
      </c>
      <c r="D456" s="90" t="s">
        <v>399</v>
      </c>
      <c r="E456" s="90" t="s">
        <v>400</v>
      </c>
      <c r="F456" s="109">
        <v>2.0207370949999999</v>
      </c>
      <c r="G456" s="109">
        <v>1.577955266</v>
      </c>
      <c r="H456" s="110">
        <f t="shared" si="14"/>
        <v>0.28060480454710168</v>
      </c>
      <c r="I456" s="91">
        <f t="shared" si="15"/>
        <v>1.6992481189679584E-4</v>
      </c>
      <c r="J456" s="92">
        <v>195.64241858000003</v>
      </c>
      <c r="K456" s="92">
        <v>49.695681818181797</v>
      </c>
    </row>
    <row r="457" spans="1:11">
      <c r="A457" s="90" t="s">
        <v>168</v>
      </c>
      <c r="B457" s="90" t="s">
        <v>81</v>
      </c>
      <c r="C457" s="90" t="s">
        <v>1541</v>
      </c>
      <c r="D457" s="90" t="s">
        <v>399</v>
      </c>
      <c r="E457" s="90" t="s">
        <v>400</v>
      </c>
      <c r="F457" s="109">
        <v>2.0167577849999998</v>
      </c>
      <c r="G457" s="109">
        <v>0.69790667000000006</v>
      </c>
      <c r="H457" s="110">
        <f t="shared" si="14"/>
        <v>1.8897241876195277</v>
      </c>
      <c r="I457" s="91">
        <f t="shared" si="15"/>
        <v>1.6959018969141241E-4</v>
      </c>
      <c r="J457" s="92">
        <v>82.161494250000004</v>
      </c>
      <c r="K457" s="92">
        <v>65.656999999999996</v>
      </c>
    </row>
    <row r="458" spans="1:11">
      <c r="A458" s="90" t="s">
        <v>904</v>
      </c>
      <c r="B458" s="90" t="s">
        <v>1112</v>
      </c>
      <c r="C458" s="90" t="s">
        <v>1541</v>
      </c>
      <c r="D458" s="90" t="s">
        <v>399</v>
      </c>
      <c r="E458" s="90" t="s">
        <v>400</v>
      </c>
      <c r="F458" s="109">
        <v>2.0140119900000002</v>
      </c>
      <c r="G458" s="109">
        <v>0.30086521299999996</v>
      </c>
      <c r="H458" s="110">
        <f t="shared" si="14"/>
        <v>5.6940673197735236</v>
      </c>
      <c r="I458" s="91">
        <f t="shared" si="15"/>
        <v>1.6935929439086263E-4</v>
      </c>
      <c r="J458" s="92">
        <v>130.99854859000001</v>
      </c>
      <c r="K458" s="92">
        <v>13.585318181818201</v>
      </c>
    </row>
    <row r="459" spans="1:11">
      <c r="A459" s="90" t="s">
        <v>1588</v>
      </c>
      <c r="B459" s="90" t="s">
        <v>1589</v>
      </c>
      <c r="C459" s="90" t="s">
        <v>1542</v>
      </c>
      <c r="D459" s="90" t="s">
        <v>398</v>
      </c>
      <c r="E459" s="90" t="s">
        <v>400</v>
      </c>
      <c r="F459" s="109">
        <v>2.0090269599999999</v>
      </c>
      <c r="G459" s="109">
        <v>0.90052392000000003</v>
      </c>
      <c r="H459" s="110">
        <f t="shared" si="14"/>
        <v>1.2309534654004524</v>
      </c>
      <c r="I459" s="91">
        <f t="shared" si="15"/>
        <v>1.689401006782585E-4</v>
      </c>
      <c r="J459" s="92">
        <v>30.972181379999999</v>
      </c>
      <c r="K459" s="92">
        <v>49.100318181818203</v>
      </c>
    </row>
    <row r="460" spans="1:11">
      <c r="A460" s="90" t="s">
        <v>277</v>
      </c>
      <c r="B460" s="90" t="s">
        <v>278</v>
      </c>
      <c r="C460" s="90" t="s">
        <v>298</v>
      </c>
      <c r="D460" s="90" t="s">
        <v>399</v>
      </c>
      <c r="E460" s="90" t="s">
        <v>1866</v>
      </c>
      <c r="F460" s="109">
        <v>1.9966417299999999</v>
      </c>
      <c r="G460" s="109">
        <v>0.36405607000000001</v>
      </c>
      <c r="H460" s="110">
        <f t="shared" si="14"/>
        <v>4.4844346641439046</v>
      </c>
      <c r="I460" s="91">
        <f t="shared" si="15"/>
        <v>1.67898620377206E-4</v>
      </c>
      <c r="J460" s="92">
        <v>8.6362500000000004</v>
      </c>
      <c r="K460" s="92">
        <v>69.253863636363604</v>
      </c>
    </row>
    <row r="461" spans="1:11">
      <c r="A461" s="90" t="s">
        <v>2111</v>
      </c>
      <c r="B461" s="90" t="s">
        <v>128</v>
      </c>
      <c r="C461" s="90" t="s">
        <v>1535</v>
      </c>
      <c r="D461" s="90" t="s">
        <v>398</v>
      </c>
      <c r="E461" s="90" t="s">
        <v>1866</v>
      </c>
      <c r="F461" s="109">
        <v>1.9855081299999999</v>
      </c>
      <c r="G461" s="109">
        <v>0.8849899</v>
      </c>
      <c r="H461" s="110">
        <f t="shared" si="14"/>
        <v>1.2435376155140303</v>
      </c>
      <c r="I461" s="91">
        <f t="shared" si="15"/>
        <v>1.6696239028056683E-4</v>
      </c>
      <c r="J461" s="92">
        <v>56.6464</v>
      </c>
      <c r="K461" s="92">
        <v>41.100999999999999</v>
      </c>
    </row>
    <row r="462" spans="1:11">
      <c r="A462" s="90" t="s">
        <v>1695</v>
      </c>
      <c r="B462" s="90" t="s">
        <v>1696</v>
      </c>
      <c r="C462" s="90" t="s">
        <v>1542</v>
      </c>
      <c r="D462" s="90" t="s">
        <v>398</v>
      </c>
      <c r="E462" s="90" t="s">
        <v>400</v>
      </c>
      <c r="F462" s="109">
        <v>1.9475454399999999</v>
      </c>
      <c r="G462" s="109">
        <v>2.0091395900000002</v>
      </c>
      <c r="H462" s="110">
        <f t="shared" si="14"/>
        <v>-3.0656978891148268E-2</v>
      </c>
      <c r="I462" s="91">
        <f t="shared" si="15"/>
        <v>1.6377008833623778E-4</v>
      </c>
      <c r="J462" s="92">
        <v>52.952637939999995</v>
      </c>
      <c r="K462" s="92">
        <v>53.552409090909102</v>
      </c>
    </row>
    <row r="463" spans="1:11">
      <c r="A463" s="90" t="s">
        <v>1841</v>
      </c>
      <c r="B463" s="90" t="s">
        <v>1862</v>
      </c>
      <c r="C463" s="90" t="s">
        <v>1178</v>
      </c>
      <c r="D463" s="90" t="s">
        <v>398</v>
      </c>
      <c r="E463" s="90" t="s">
        <v>1866</v>
      </c>
      <c r="F463" s="109">
        <v>1.94336625</v>
      </c>
      <c r="G463" s="109">
        <v>1.85787093</v>
      </c>
      <c r="H463" s="110">
        <f t="shared" si="14"/>
        <v>4.6017900716063265E-2</v>
      </c>
      <c r="I463" s="91">
        <f t="shared" si="15"/>
        <v>1.6341865811981421E-4</v>
      </c>
      <c r="J463" s="92">
        <v>30.365062665000004</v>
      </c>
      <c r="K463" s="92">
        <v>80.003818181818204</v>
      </c>
    </row>
    <row r="464" spans="1:11">
      <c r="A464" s="90" t="s">
        <v>35</v>
      </c>
      <c r="B464" s="90" t="s">
        <v>259</v>
      </c>
      <c r="C464" s="90" t="s">
        <v>1178</v>
      </c>
      <c r="D464" s="90" t="s">
        <v>398</v>
      </c>
      <c r="E464" s="90" t="s">
        <v>1866</v>
      </c>
      <c r="F464" s="109">
        <v>1.9371832099999999</v>
      </c>
      <c r="G464" s="109">
        <v>4.6428973499999993</v>
      </c>
      <c r="H464" s="110">
        <f t="shared" si="14"/>
        <v>-0.58276415264705339</v>
      </c>
      <c r="I464" s="91">
        <f t="shared" si="15"/>
        <v>1.6289872313591649E-4</v>
      </c>
      <c r="J464" s="92">
        <v>71.294756025007999</v>
      </c>
      <c r="K464" s="92">
        <v>14.3408181818182</v>
      </c>
    </row>
    <row r="465" spans="1:11">
      <c r="A465" s="90" t="s">
        <v>59</v>
      </c>
      <c r="B465" s="90" t="s">
        <v>70</v>
      </c>
      <c r="C465" s="90" t="s">
        <v>1539</v>
      </c>
      <c r="D465" s="90" t="s">
        <v>399</v>
      </c>
      <c r="E465" s="90" t="s">
        <v>400</v>
      </c>
      <c r="F465" s="109">
        <v>1.9235416399999998</v>
      </c>
      <c r="G465" s="109">
        <v>1.6752723500000002</v>
      </c>
      <c r="H465" s="110">
        <f t="shared" si="14"/>
        <v>0.14819637535353558</v>
      </c>
      <c r="I465" s="91">
        <f t="shared" si="15"/>
        <v>1.6175159656415085E-4</v>
      </c>
      <c r="J465" s="92">
        <v>13.363356359999999</v>
      </c>
      <c r="K465" s="92">
        <v>19.726454545454501</v>
      </c>
    </row>
    <row r="466" spans="1:11">
      <c r="A466" s="90" t="s">
        <v>927</v>
      </c>
      <c r="B466" s="90" t="s">
        <v>1064</v>
      </c>
      <c r="C466" s="90" t="s">
        <v>1542</v>
      </c>
      <c r="D466" s="90" t="s">
        <v>398</v>
      </c>
      <c r="E466" s="90" t="s">
        <v>400</v>
      </c>
      <c r="F466" s="109">
        <v>1.9174051000000001</v>
      </c>
      <c r="G466" s="109">
        <v>2.8071200899999997</v>
      </c>
      <c r="H466" s="110">
        <f t="shared" si="14"/>
        <v>-0.31694938637270764</v>
      </c>
      <c r="I466" s="91">
        <f t="shared" si="15"/>
        <v>1.6123557178894518E-4</v>
      </c>
      <c r="J466" s="92">
        <v>10.276785929999999</v>
      </c>
      <c r="K466" s="92">
        <v>21.062045454545501</v>
      </c>
    </row>
    <row r="467" spans="1:11">
      <c r="A467" s="90" t="s">
        <v>1676</v>
      </c>
      <c r="B467" s="90" t="s">
        <v>732</v>
      </c>
      <c r="C467" s="90" t="s">
        <v>1541</v>
      </c>
      <c r="D467" s="90" t="s">
        <v>399</v>
      </c>
      <c r="E467" s="90" t="s">
        <v>400</v>
      </c>
      <c r="F467" s="109">
        <v>1.9026697800000001</v>
      </c>
      <c r="G467" s="109">
        <v>3.130252E-2</v>
      </c>
      <c r="H467" s="110">
        <f t="shared" si="14"/>
        <v>59.783278151407622</v>
      </c>
      <c r="I467" s="91">
        <f t="shared" si="15"/>
        <v>1.5999647122240707E-4</v>
      </c>
      <c r="J467" s="92">
        <v>118.45598626</v>
      </c>
      <c r="K467" s="92">
        <v>6.9873181818181802</v>
      </c>
    </row>
    <row r="468" spans="1:11">
      <c r="A468" s="90" t="s">
        <v>1404</v>
      </c>
      <c r="B468" s="90" t="s">
        <v>1405</v>
      </c>
      <c r="C468" s="90" t="s">
        <v>1541</v>
      </c>
      <c r="D468" s="90" t="s">
        <v>1439</v>
      </c>
      <c r="E468" s="90" t="s">
        <v>1866</v>
      </c>
      <c r="F468" s="109">
        <v>1.88457783</v>
      </c>
      <c r="G468" s="109">
        <v>0.96090715900000001</v>
      </c>
      <c r="H468" s="110">
        <f t="shared" si="14"/>
        <v>0.96124861007513829</v>
      </c>
      <c r="I468" s="91">
        <f t="shared" si="15"/>
        <v>1.5847510992894487E-4</v>
      </c>
      <c r="J468" s="92">
        <v>90.593212800000003</v>
      </c>
      <c r="K468" s="92">
        <v>22.634545454545499</v>
      </c>
    </row>
    <row r="469" spans="1:11">
      <c r="A469" s="90" t="s">
        <v>1996</v>
      </c>
      <c r="B469" s="90" t="s">
        <v>865</v>
      </c>
      <c r="C469" s="90" t="s">
        <v>1535</v>
      </c>
      <c r="D469" s="90" t="s">
        <v>398</v>
      </c>
      <c r="E469" s="90" t="s">
        <v>1866</v>
      </c>
      <c r="F469" s="109">
        <v>1.88354105</v>
      </c>
      <c r="G469" s="109">
        <v>3.5120870000000005E-2</v>
      </c>
      <c r="H469" s="110">
        <f t="shared" si="14"/>
        <v>52.630250332636969</v>
      </c>
      <c r="I469" s="91">
        <f t="shared" si="15"/>
        <v>1.5838792657049894E-4</v>
      </c>
      <c r="J469" s="92">
        <v>24.231376000000001</v>
      </c>
      <c r="K469" s="92">
        <v>27.285590909090899</v>
      </c>
    </row>
    <row r="470" spans="1:11">
      <c r="A470" s="90" t="s">
        <v>997</v>
      </c>
      <c r="B470" s="90" t="s">
        <v>998</v>
      </c>
      <c r="C470" s="90" t="s">
        <v>1536</v>
      </c>
      <c r="D470" s="90" t="s">
        <v>398</v>
      </c>
      <c r="E470" s="90" t="s">
        <v>1866</v>
      </c>
      <c r="F470" s="109">
        <v>1.867286665</v>
      </c>
      <c r="G470" s="109">
        <v>0.231104278</v>
      </c>
      <c r="H470" s="110">
        <f t="shared" si="14"/>
        <v>7.079844653503125</v>
      </c>
      <c r="I470" s="91">
        <f t="shared" si="15"/>
        <v>1.5702108705413766E-4</v>
      </c>
      <c r="J470" s="92">
        <v>208.18819253999999</v>
      </c>
      <c r="K470" s="92">
        <v>20.404454545454499</v>
      </c>
    </row>
    <row r="471" spans="1:11">
      <c r="A471" s="90" t="s">
        <v>1036</v>
      </c>
      <c r="B471" s="90" t="s">
        <v>1037</v>
      </c>
      <c r="C471" s="90" t="s">
        <v>1536</v>
      </c>
      <c r="D471" s="90" t="s">
        <v>398</v>
      </c>
      <c r="E471" s="90" t="s">
        <v>1866</v>
      </c>
      <c r="F471" s="109">
        <v>1.8633128300000001</v>
      </c>
      <c r="G471" s="109">
        <v>1.244878648</v>
      </c>
      <c r="H471" s="110">
        <f t="shared" si="14"/>
        <v>0.4967827048793596</v>
      </c>
      <c r="I471" s="91">
        <f t="shared" si="15"/>
        <v>1.5668692524429379E-4</v>
      </c>
      <c r="J471" s="92">
        <v>27.903640120000002</v>
      </c>
      <c r="K471" s="92">
        <v>43.478090909090902</v>
      </c>
    </row>
    <row r="472" spans="1:11">
      <c r="A472" s="90" t="s">
        <v>226</v>
      </c>
      <c r="B472" s="90" t="s">
        <v>358</v>
      </c>
      <c r="C472" s="90" t="s">
        <v>1554</v>
      </c>
      <c r="D472" s="90" t="s">
        <v>399</v>
      </c>
      <c r="E472" s="90" t="s">
        <v>1866</v>
      </c>
      <c r="F472" s="109">
        <v>1.85920215</v>
      </c>
      <c r="G472" s="109">
        <v>0.31837643999999998</v>
      </c>
      <c r="H472" s="110">
        <f t="shared" si="14"/>
        <v>4.839634836045029</v>
      </c>
      <c r="I472" s="91">
        <f t="shared" si="15"/>
        <v>1.5634125606867649E-4</v>
      </c>
      <c r="J472" s="92">
        <v>174.9662117503122</v>
      </c>
      <c r="K472" s="92">
        <v>33.284636363636402</v>
      </c>
    </row>
    <row r="473" spans="1:11">
      <c r="A473" s="90" t="s">
        <v>386</v>
      </c>
      <c r="B473" s="90" t="s">
        <v>387</v>
      </c>
      <c r="C473" s="90" t="s">
        <v>1542</v>
      </c>
      <c r="D473" s="90" t="s">
        <v>398</v>
      </c>
      <c r="E473" s="90" t="s">
        <v>400</v>
      </c>
      <c r="F473" s="109">
        <v>1.834331264</v>
      </c>
      <c r="G473" s="109">
        <v>1.522693085</v>
      </c>
      <c r="H473" s="110">
        <f t="shared" si="14"/>
        <v>0.20466250360623395</v>
      </c>
      <c r="I473" s="91">
        <f t="shared" si="15"/>
        <v>1.542498505930638E-4</v>
      </c>
      <c r="J473" s="92">
        <v>12.651056779999999</v>
      </c>
      <c r="K473" s="92">
        <v>45.204181818181802</v>
      </c>
    </row>
    <row r="474" spans="1:11">
      <c r="A474" s="90" t="s">
        <v>515</v>
      </c>
      <c r="B474" s="90" t="s">
        <v>516</v>
      </c>
      <c r="C474" s="90" t="s">
        <v>535</v>
      </c>
      <c r="D474" s="90" t="s">
        <v>399</v>
      </c>
      <c r="E474" s="90" t="s">
        <v>400</v>
      </c>
      <c r="F474" s="109">
        <v>1.8216401550000001</v>
      </c>
      <c r="G474" s="109">
        <v>3.44520859</v>
      </c>
      <c r="H474" s="110">
        <f t="shared" si="14"/>
        <v>-0.47125403080456152</v>
      </c>
      <c r="I474" s="91">
        <f t="shared" si="15"/>
        <v>1.5318264877105405E-4</v>
      </c>
      <c r="J474" s="92">
        <v>555.81781665680001</v>
      </c>
      <c r="K474" s="92">
        <v>20.3669090909091</v>
      </c>
    </row>
    <row r="475" spans="1:11">
      <c r="A475" s="90" t="s">
        <v>1639</v>
      </c>
      <c r="B475" s="90" t="s">
        <v>1594</v>
      </c>
      <c r="C475" s="90" t="s">
        <v>1541</v>
      </c>
      <c r="D475" s="90" t="s">
        <v>399</v>
      </c>
      <c r="E475" s="90" t="s">
        <v>400</v>
      </c>
      <c r="F475" s="109">
        <v>1.8117941200000001</v>
      </c>
      <c r="G475" s="109">
        <v>1.572997398</v>
      </c>
      <c r="H475" s="110">
        <f t="shared" si="14"/>
        <v>0.15180999174163934</v>
      </c>
      <c r="I475" s="91">
        <f t="shared" si="15"/>
        <v>1.5235469067128736E-4</v>
      </c>
      <c r="J475" s="92">
        <v>15.29</v>
      </c>
      <c r="K475" s="92">
        <v>23.0245909090909</v>
      </c>
    </row>
    <row r="476" spans="1:11">
      <c r="A476" s="90" t="s">
        <v>2782</v>
      </c>
      <c r="B476" s="90" t="s">
        <v>2783</v>
      </c>
      <c r="C476" s="90" t="s">
        <v>1535</v>
      </c>
      <c r="D476" s="90" t="s">
        <v>398</v>
      </c>
      <c r="E476" s="90" t="s">
        <v>400</v>
      </c>
      <c r="F476" s="109">
        <v>1.75290743</v>
      </c>
      <c r="G476" s="109">
        <v>1.41974603</v>
      </c>
      <c r="H476" s="110">
        <f t="shared" si="14"/>
        <v>0.23466267414038833</v>
      </c>
      <c r="I476" s="91">
        <f t="shared" si="15"/>
        <v>1.4740287890604881E-4</v>
      </c>
      <c r="J476" s="92">
        <v>242.187363</v>
      </c>
      <c r="K476" s="92">
        <v>20.821181818181799</v>
      </c>
    </row>
    <row r="477" spans="1:11">
      <c r="A477" s="90" t="s">
        <v>490</v>
      </c>
      <c r="B477" s="90" t="s">
        <v>845</v>
      </c>
      <c r="C477" s="90" t="s">
        <v>1536</v>
      </c>
      <c r="D477" s="90" t="s">
        <v>398</v>
      </c>
      <c r="E477" s="90" t="s">
        <v>1866</v>
      </c>
      <c r="F477" s="109">
        <v>1.7478911499999998</v>
      </c>
      <c r="G477" s="109">
        <v>3.94907093</v>
      </c>
      <c r="H477" s="110">
        <f t="shared" si="14"/>
        <v>-0.55739180658373244</v>
      </c>
      <c r="I477" s="91">
        <f t="shared" si="15"/>
        <v>1.4698105736502261E-4</v>
      </c>
      <c r="J477" s="92">
        <v>37.71264824</v>
      </c>
      <c r="K477" s="92">
        <v>15.8857272727273</v>
      </c>
    </row>
    <row r="478" spans="1:11">
      <c r="A478" s="90" t="s">
        <v>2702</v>
      </c>
      <c r="B478" s="90" t="s">
        <v>192</v>
      </c>
      <c r="C478" s="90" t="s">
        <v>1178</v>
      </c>
      <c r="D478" s="90" t="s">
        <v>398</v>
      </c>
      <c r="E478" s="90" t="s">
        <v>1866</v>
      </c>
      <c r="F478" s="109">
        <v>1.7407249199999999</v>
      </c>
      <c r="G478" s="109">
        <v>3.3876306499999997</v>
      </c>
      <c r="H478" s="110">
        <f t="shared" si="14"/>
        <v>-0.48615268314448623</v>
      </c>
      <c r="I478" s="91">
        <f t="shared" si="15"/>
        <v>1.4637844543308342E-4</v>
      </c>
      <c r="J478" s="92">
        <v>16.278190445100002</v>
      </c>
      <c r="K478" s="92">
        <v>16.934363636363599</v>
      </c>
    </row>
    <row r="479" spans="1:11">
      <c r="A479" s="90" t="s">
        <v>415</v>
      </c>
      <c r="B479" s="90" t="s">
        <v>416</v>
      </c>
      <c r="C479" s="90" t="s">
        <v>1542</v>
      </c>
      <c r="D479" s="90" t="s">
        <v>398</v>
      </c>
      <c r="E479" s="90" t="s">
        <v>400</v>
      </c>
      <c r="F479" s="109">
        <v>1.7268959669999999</v>
      </c>
      <c r="G479" s="109">
        <v>0.26580498100000005</v>
      </c>
      <c r="H479" s="110">
        <f t="shared" si="14"/>
        <v>5.4968532963646739</v>
      </c>
      <c r="I479" s="91">
        <f t="shared" si="15"/>
        <v>1.4521556172937498E-4</v>
      </c>
      <c r="J479" s="92">
        <v>192.6701966</v>
      </c>
      <c r="K479" s="92">
        <v>25.415045454545499</v>
      </c>
    </row>
    <row r="480" spans="1:11">
      <c r="A480" s="90" t="s">
        <v>2113</v>
      </c>
      <c r="B480" s="90" t="s">
        <v>130</v>
      </c>
      <c r="C480" s="90" t="s">
        <v>1535</v>
      </c>
      <c r="D480" s="90" t="s">
        <v>398</v>
      </c>
      <c r="E480" s="90" t="s">
        <v>1866</v>
      </c>
      <c r="F480" s="109">
        <v>1.72132233</v>
      </c>
      <c r="G480" s="109">
        <v>0.93047371000000001</v>
      </c>
      <c r="H480" s="110">
        <f t="shared" si="14"/>
        <v>0.84994192904171362</v>
      </c>
      <c r="I480" s="91">
        <f t="shared" si="15"/>
        <v>1.4474687175424191E-4</v>
      </c>
      <c r="J480" s="92">
        <v>101.14864</v>
      </c>
      <c r="K480" s="92">
        <v>35.701909090909098</v>
      </c>
    </row>
    <row r="481" spans="1:11">
      <c r="A481" s="90" t="s">
        <v>623</v>
      </c>
      <c r="B481" s="90" t="s">
        <v>636</v>
      </c>
      <c r="C481" s="90" t="s">
        <v>1542</v>
      </c>
      <c r="D481" s="90" t="s">
        <v>398</v>
      </c>
      <c r="E481" s="90" t="s">
        <v>1866</v>
      </c>
      <c r="F481" s="109">
        <v>1.7212723000000001</v>
      </c>
      <c r="G481" s="109">
        <v>1.60747693</v>
      </c>
      <c r="H481" s="110">
        <f t="shared" si="14"/>
        <v>7.0791292787013793E-2</v>
      </c>
      <c r="I481" s="91">
        <f t="shared" si="15"/>
        <v>1.4474266470605133E-4</v>
      </c>
      <c r="J481" s="92">
        <v>10.011657769999999</v>
      </c>
      <c r="K481" s="92">
        <v>48.026136363636397</v>
      </c>
    </row>
    <row r="482" spans="1:11">
      <c r="A482" s="90" t="s">
        <v>331</v>
      </c>
      <c r="B482" s="90" t="s">
        <v>330</v>
      </c>
      <c r="C482" s="90" t="s">
        <v>1554</v>
      </c>
      <c r="D482" s="90" t="s">
        <v>399</v>
      </c>
      <c r="E482" s="90" t="s">
        <v>400</v>
      </c>
      <c r="F482" s="109">
        <v>1.7158974899999999</v>
      </c>
      <c r="G482" s="109">
        <v>3.6254688399999999</v>
      </c>
      <c r="H482" s="110">
        <f t="shared" si="14"/>
        <v>-0.52671018129616587</v>
      </c>
      <c r="I482" s="91">
        <f t="shared" si="15"/>
        <v>1.4429069419465184E-4</v>
      </c>
      <c r="J482" s="92">
        <v>122.49300423000001</v>
      </c>
      <c r="K482" s="92">
        <v>26.386590909090899</v>
      </c>
    </row>
    <row r="483" spans="1:11">
      <c r="A483" s="90" t="s">
        <v>1793</v>
      </c>
      <c r="B483" s="90" t="s">
        <v>1794</v>
      </c>
      <c r="C483" s="90" t="s">
        <v>1178</v>
      </c>
      <c r="D483" s="90" t="s">
        <v>398</v>
      </c>
      <c r="E483" s="90" t="s">
        <v>1866</v>
      </c>
      <c r="F483" s="109">
        <v>1.689830956</v>
      </c>
      <c r="G483" s="109">
        <v>4.3561247000000004E-2</v>
      </c>
      <c r="H483" s="110">
        <f t="shared" si="14"/>
        <v>37.792070300466833</v>
      </c>
      <c r="I483" s="91">
        <f t="shared" si="15"/>
        <v>1.42098746069529E-4</v>
      </c>
      <c r="J483" s="92">
        <v>3.2197370205000002</v>
      </c>
      <c r="K483" s="92">
        <v>114.58799999999999</v>
      </c>
    </row>
    <row r="484" spans="1:11">
      <c r="A484" s="90" t="s">
        <v>2072</v>
      </c>
      <c r="B484" s="90" t="s">
        <v>346</v>
      </c>
      <c r="C484" s="90" t="s">
        <v>1178</v>
      </c>
      <c r="D484" s="90" t="s">
        <v>398</v>
      </c>
      <c r="E484" s="90" t="s">
        <v>400</v>
      </c>
      <c r="F484" s="109">
        <v>1.688547</v>
      </c>
      <c r="G484" s="109">
        <v>1.0714069180000001</v>
      </c>
      <c r="H484" s="110">
        <f t="shared" si="14"/>
        <v>0.57600905093278465</v>
      </c>
      <c r="I484" s="91">
        <f t="shared" si="15"/>
        <v>1.4199077755530537E-4</v>
      </c>
      <c r="J484" s="92">
        <v>263.90485213119996</v>
      </c>
      <c r="K484" s="92">
        <v>4.2472727272727298</v>
      </c>
    </row>
    <row r="485" spans="1:11">
      <c r="A485" s="90" t="s">
        <v>2781</v>
      </c>
      <c r="B485" s="90" t="s">
        <v>598</v>
      </c>
      <c r="C485" s="90" t="s">
        <v>1554</v>
      </c>
      <c r="D485" s="90" t="s">
        <v>399</v>
      </c>
      <c r="E485" s="90" t="s">
        <v>1866</v>
      </c>
      <c r="F485" s="109">
        <v>1.6863733999999999</v>
      </c>
      <c r="G485" s="109">
        <v>0.50287086000000003</v>
      </c>
      <c r="H485" s="110">
        <f t="shared" si="14"/>
        <v>2.3534919879827592</v>
      </c>
      <c r="I485" s="91">
        <f t="shared" si="15"/>
        <v>1.418079984238425E-4</v>
      </c>
      <c r="J485" s="92">
        <v>317.34688663470598</v>
      </c>
      <c r="K485" s="92">
        <v>42.314409090909102</v>
      </c>
    </row>
    <row r="486" spans="1:11">
      <c r="A486" s="90" t="s">
        <v>2066</v>
      </c>
      <c r="B486" s="90" t="s">
        <v>713</v>
      </c>
      <c r="C486" s="90" t="s">
        <v>1178</v>
      </c>
      <c r="D486" s="90" t="s">
        <v>398</v>
      </c>
      <c r="E486" s="90" t="s">
        <v>1866</v>
      </c>
      <c r="F486" s="109">
        <v>1.6863255400000001</v>
      </c>
      <c r="G486" s="109">
        <v>0.12647441000000001</v>
      </c>
      <c r="H486" s="110">
        <f t="shared" si="14"/>
        <v>12.333333913160773</v>
      </c>
      <c r="I486" s="91">
        <f t="shared" si="15"/>
        <v>1.4180397385205753E-4</v>
      </c>
      <c r="J486" s="92">
        <v>60.410718314026155</v>
      </c>
      <c r="K486" s="92">
        <v>19.087499999999999</v>
      </c>
    </row>
    <row r="487" spans="1:11">
      <c r="A487" s="90" t="s">
        <v>624</v>
      </c>
      <c r="B487" s="90" t="s">
        <v>637</v>
      </c>
      <c r="C487" s="90" t="s">
        <v>1542</v>
      </c>
      <c r="D487" s="90" t="s">
        <v>398</v>
      </c>
      <c r="E487" s="90" t="s">
        <v>1866</v>
      </c>
      <c r="F487" s="109">
        <v>1.68511944</v>
      </c>
      <c r="G487" s="109">
        <v>0.48262026400000002</v>
      </c>
      <c r="H487" s="110">
        <f t="shared" si="14"/>
        <v>2.4916052343794663</v>
      </c>
      <c r="I487" s="91">
        <f t="shared" si="15"/>
        <v>1.41702552288542E-4</v>
      </c>
      <c r="J487" s="92">
        <v>15.250993039999999</v>
      </c>
      <c r="K487" s="92">
        <v>109.597045454545</v>
      </c>
    </row>
    <row r="488" spans="1:11">
      <c r="A488" s="90" t="s">
        <v>2297</v>
      </c>
      <c r="B488" s="90" t="s">
        <v>2298</v>
      </c>
      <c r="C488" s="90" t="s">
        <v>1535</v>
      </c>
      <c r="D488" s="90" t="s">
        <v>398</v>
      </c>
      <c r="E488" s="90" t="s">
        <v>400</v>
      </c>
      <c r="F488" s="109">
        <v>1.6664782199999999</v>
      </c>
      <c r="G488" s="109">
        <v>1.227139E-2</v>
      </c>
      <c r="H488" s="110" t="str">
        <f t="shared" si="14"/>
        <v/>
      </c>
      <c r="I488" s="91">
        <f t="shared" si="15"/>
        <v>1.4013500260092327E-4</v>
      </c>
      <c r="J488" s="92">
        <v>52.738056</v>
      </c>
      <c r="K488" s="92">
        <v>47.363545454545502</v>
      </c>
    </row>
    <row r="489" spans="1:11">
      <c r="A489" s="90" t="s">
        <v>751</v>
      </c>
      <c r="B489" s="90" t="s">
        <v>752</v>
      </c>
      <c r="C489" s="90" t="s">
        <v>1536</v>
      </c>
      <c r="D489" s="90" t="s">
        <v>398</v>
      </c>
      <c r="E489" s="90" t="s">
        <v>1866</v>
      </c>
      <c r="F489" s="109">
        <v>1.6522155700000001</v>
      </c>
      <c r="G489" s="109">
        <v>2.5953835999999999</v>
      </c>
      <c r="H489" s="110">
        <f t="shared" si="14"/>
        <v>-0.36340216914370571</v>
      </c>
      <c r="I489" s="91">
        <f t="shared" si="15"/>
        <v>1.3893564909551353E-4</v>
      </c>
      <c r="J489" s="92">
        <v>27.391483109999999</v>
      </c>
      <c r="K489" s="92">
        <v>3.25545454545454</v>
      </c>
    </row>
    <row r="490" spans="1:11">
      <c r="A490" s="90" t="s">
        <v>2061</v>
      </c>
      <c r="B490" s="90" t="s">
        <v>175</v>
      </c>
      <c r="C490" s="90" t="s">
        <v>1178</v>
      </c>
      <c r="D490" s="90" t="s">
        <v>398</v>
      </c>
      <c r="E490" s="90" t="s">
        <v>1866</v>
      </c>
      <c r="F490" s="109">
        <v>1.6299393449999999</v>
      </c>
      <c r="G490" s="109">
        <v>2.5284609300000001</v>
      </c>
      <c r="H490" s="110">
        <f t="shared" si="14"/>
        <v>-0.35536304885676051</v>
      </c>
      <c r="I490" s="91">
        <f t="shared" si="15"/>
        <v>1.3706242998538692E-4</v>
      </c>
      <c r="J490" s="92">
        <v>12.730741949999999</v>
      </c>
      <c r="K490" s="92">
        <v>13.158636363636401</v>
      </c>
    </row>
    <row r="491" spans="1:11">
      <c r="A491" s="90" t="s">
        <v>1574</v>
      </c>
      <c r="B491" s="90" t="s">
        <v>1727</v>
      </c>
      <c r="C491" s="90" t="s">
        <v>1178</v>
      </c>
      <c r="D491" s="90" t="s">
        <v>398</v>
      </c>
      <c r="E491" s="90" t="s">
        <v>1866</v>
      </c>
      <c r="F491" s="109">
        <v>1.62642237</v>
      </c>
      <c r="G491" s="109">
        <v>1.6266157400000001</v>
      </c>
      <c r="H491" s="110">
        <f t="shared" si="14"/>
        <v>-1.1887872178106829E-4</v>
      </c>
      <c r="I491" s="91">
        <f t="shared" si="15"/>
        <v>1.3676668576571605E-4</v>
      </c>
      <c r="J491" s="92">
        <v>9.1583050000000004</v>
      </c>
      <c r="K491" s="92">
        <v>37.473136363636399</v>
      </c>
    </row>
    <row r="492" spans="1:11">
      <c r="A492" s="90" t="s">
        <v>1617</v>
      </c>
      <c r="B492" s="90" t="s">
        <v>977</v>
      </c>
      <c r="C492" s="90" t="s">
        <v>1541</v>
      </c>
      <c r="D492" s="90" t="s">
        <v>399</v>
      </c>
      <c r="E492" s="90" t="s">
        <v>400</v>
      </c>
      <c r="F492" s="109">
        <v>1.59442507</v>
      </c>
      <c r="G492" s="109">
        <v>1.7730462600000001</v>
      </c>
      <c r="H492" s="110">
        <f t="shared" si="14"/>
        <v>-0.10074254351378298</v>
      </c>
      <c r="I492" s="91">
        <f t="shared" si="15"/>
        <v>1.3407601650589068E-4</v>
      </c>
      <c r="J492" s="92">
        <v>5.9855999999999998</v>
      </c>
      <c r="K492" s="92">
        <v>33.609136363636402</v>
      </c>
    </row>
    <row r="493" spans="1:11">
      <c r="A493" s="90" t="s">
        <v>719</v>
      </c>
      <c r="B493" s="90" t="s">
        <v>720</v>
      </c>
      <c r="C493" s="90" t="s">
        <v>1541</v>
      </c>
      <c r="D493" s="90" t="s">
        <v>1439</v>
      </c>
      <c r="E493" s="90" t="s">
        <v>1866</v>
      </c>
      <c r="F493" s="109">
        <v>1.5772283300000001</v>
      </c>
      <c r="G493" s="109">
        <v>2.81656452</v>
      </c>
      <c r="H493" s="110">
        <f t="shared" si="14"/>
        <v>-0.44001697145570806</v>
      </c>
      <c r="I493" s="91">
        <f t="shared" si="15"/>
        <v>1.326299338774436E-4</v>
      </c>
      <c r="J493" s="92">
        <v>45.243876479999997</v>
      </c>
      <c r="K493" s="92">
        <v>33.798818181818199</v>
      </c>
    </row>
    <row r="494" spans="1:11">
      <c r="A494" s="90" t="s">
        <v>497</v>
      </c>
      <c r="B494" s="90" t="s">
        <v>851</v>
      </c>
      <c r="C494" s="90" t="s">
        <v>1536</v>
      </c>
      <c r="D494" s="90" t="s">
        <v>398</v>
      </c>
      <c r="E494" s="90" t="s">
        <v>1866</v>
      </c>
      <c r="F494" s="109">
        <v>1.5691207600000001</v>
      </c>
      <c r="G494" s="109">
        <v>0.44469551000000002</v>
      </c>
      <c r="H494" s="110">
        <f t="shared" si="14"/>
        <v>2.5285284530981662</v>
      </c>
      <c r="I494" s="91">
        <f t="shared" si="15"/>
        <v>1.3194816418528576E-4</v>
      </c>
      <c r="J494" s="92">
        <v>35.671560049999997</v>
      </c>
      <c r="K494" s="92">
        <v>19.420000000000002</v>
      </c>
    </row>
    <row r="495" spans="1:11">
      <c r="A495" s="90" t="s">
        <v>2460</v>
      </c>
      <c r="B495" s="90" t="s">
        <v>2461</v>
      </c>
      <c r="C495" s="90" t="s">
        <v>298</v>
      </c>
      <c r="D495" s="90" t="s">
        <v>399</v>
      </c>
      <c r="E495" s="90" t="s">
        <v>400</v>
      </c>
      <c r="F495" s="109">
        <v>1.56895852</v>
      </c>
      <c r="G495" s="109">
        <v>1.5835908600000002</v>
      </c>
      <c r="H495" s="110">
        <f t="shared" si="14"/>
        <v>-9.2399750273881587E-3</v>
      </c>
      <c r="I495" s="91">
        <f t="shared" si="15"/>
        <v>1.3193452134102344E-4</v>
      </c>
      <c r="J495" s="92">
        <v>183.96</v>
      </c>
      <c r="K495" s="92">
        <v>42.716272727272703</v>
      </c>
    </row>
    <row r="496" spans="1:11">
      <c r="A496" s="90" t="s">
        <v>1042</v>
      </c>
      <c r="B496" s="90" t="s">
        <v>552</v>
      </c>
      <c r="C496" s="90" t="s">
        <v>1537</v>
      </c>
      <c r="D496" s="90" t="s">
        <v>398</v>
      </c>
      <c r="E496" s="90" t="s">
        <v>1866</v>
      </c>
      <c r="F496" s="109">
        <v>1.5313606799999999</v>
      </c>
      <c r="G496" s="109">
        <v>15.432452609999999</v>
      </c>
      <c r="H496" s="110">
        <f t="shared" si="14"/>
        <v>-0.90077010319100537</v>
      </c>
      <c r="I496" s="91">
        <f t="shared" si="15"/>
        <v>1.2877289981908774E-4</v>
      </c>
      <c r="J496" s="92">
        <v>36.326715144739502</v>
      </c>
      <c r="K496" s="92">
        <v>21.7521818181818</v>
      </c>
    </row>
    <row r="497" spans="1:11">
      <c r="A497" s="90" t="s">
        <v>2450</v>
      </c>
      <c r="B497" s="90" t="s">
        <v>2451</v>
      </c>
      <c r="C497" s="90" t="s">
        <v>1542</v>
      </c>
      <c r="D497" s="90" t="s">
        <v>398</v>
      </c>
      <c r="E497" s="90" t="s">
        <v>1866</v>
      </c>
      <c r="F497" s="109">
        <v>1.5276191499999998</v>
      </c>
      <c r="G497" s="109">
        <v>1.5792829499999999</v>
      </c>
      <c r="H497" s="110">
        <f t="shared" si="14"/>
        <v>-3.2713453912739388E-2</v>
      </c>
      <c r="I497" s="91">
        <f t="shared" si="15"/>
        <v>1.284582726550547E-4</v>
      </c>
      <c r="J497" s="92">
        <v>19.212496039999998</v>
      </c>
      <c r="K497" s="92">
        <v>88.447136363636403</v>
      </c>
    </row>
    <row r="498" spans="1:11">
      <c r="A498" s="90" t="s">
        <v>1980</v>
      </c>
      <c r="B498" s="90" t="s">
        <v>125</v>
      </c>
      <c r="C498" s="90" t="s">
        <v>1535</v>
      </c>
      <c r="D498" s="90" t="s">
        <v>398</v>
      </c>
      <c r="E498" s="90" t="s">
        <v>1866</v>
      </c>
      <c r="F498" s="109">
        <v>1.4752322900000001</v>
      </c>
      <c r="G498" s="109">
        <v>0.89730803000000003</v>
      </c>
      <c r="H498" s="110">
        <f t="shared" si="14"/>
        <v>0.64406451372111317</v>
      </c>
      <c r="I498" s="91">
        <f t="shared" si="15"/>
        <v>1.2405303490622041E-4</v>
      </c>
      <c r="J498" s="92">
        <v>293.73443520000001</v>
      </c>
      <c r="K498" s="92">
        <v>20.6695909090909</v>
      </c>
    </row>
    <row r="499" spans="1:11">
      <c r="A499" s="90" t="s">
        <v>1907</v>
      </c>
      <c r="B499" s="90" t="s">
        <v>430</v>
      </c>
      <c r="C499" s="90" t="s">
        <v>1537</v>
      </c>
      <c r="D499" s="90" t="s">
        <v>398</v>
      </c>
      <c r="E499" s="90" t="s">
        <v>1866</v>
      </c>
      <c r="F499" s="109">
        <v>1.45468091</v>
      </c>
      <c r="G499" s="109">
        <v>0.34400665999999996</v>
      </c>
      <c r="H499" s="110">
        <f t="shared" si="14"/>
        <v>3.2286417071111364</v>
      </c>
      <c r="I499" s="91">
        <f t="shared" si="15"/>
        <v>1.2232485889096317E-4</v>
      </c>
      <c r="J499" s="92">
        <v>15.27307525</v>
      </c>
      <c r="K499" s="92">
        <v>17.2089545454545</v>
      </c>
    </row>
    <row r="500" spans="1:11">
      <c r="A500" s="90" t="s">
        <v>491</v>
      </c>
      <c r="B500" s="90" t="s">
        <v>846</v>
      </c>
      <c r="C500" s="90" t="s">
        <v>1536</v>
      </c>
      <c r="D500" s="90" t="s">
        <v>398</v>
      </c>
      <c r="E500" s="90" t="s">
        <v>1866</v>
      </c>
      <c r="F500" s="109">
        <v>1.4325754199999998</v>
      </c>
      <c r="G500" s="109">
        <v>0.25428728700000003</v>
      </c>
      <c r="H500" s="110">
        <f t="shared" si="14"/>
        <v>4.6336887183825262</v>
      </c>
      <c r="I500" s="91">
        <f t="shared" si="15"/>
        <v>1.2046599697397711E-4</v>
      </c>
      <c r="J500" s="92">
        <v>28.297411350000001</v>
      </c>
      <c r="K500" s="92">
        <v>16.234136363636399</v>
      </c>
    </row>
    <row r="501" spans="1:11">
      <c r="A501" s="90" t="s">
        <v>929</v>
      </c>
      <c r="B501" s="90" t="s">
        <v>1066</v>
      </c>
      <c r="C501" s="90" t="s">
        <v>1542</v>
      </c>
      <c r="D501" s="90" t="s">
        <v>398</v>
      </c>
      <c r="E501" s="90" t="s">
        <v>400</v>
      </c>
      <c r="F501" s="109">
        <v>1.4287245419999999</v>
      </c>
      <c r="G501" s="109">
        <v>0.95056109</v>
      </c>
      <c r="H501" s="110">
        <f t="shared" si="14"/>
        <v>0.50303284768367695</v>
      </c>
      <c r="I501" s="91">
        <f t="shared" si="15"/>
        <v>1.2014217468091058E-4</v>
      </c>
      <c r="J501" s="92">
        <v>84.138439250000005</v>
      </c>
      <c r="K501" s="92">
        <v>21.5974090909091</v>
      </c>
    </row>
    <row r="502" spans="1:11">
      <c r="A502" s="90" t="s">
        <v>1690</v>
      </c>
      <c r="B502" s="90" t="s">
        <v>1691</v>
      </c>
      <c r="C502" s="90" t="s">
        <v>1541</v>
      </c>
      <c r="D502" s="90" t="s">
        <v>399</v>
      </c>
      <c r="E502" s="90" t="s">
        <v>400</v>
      </c>
      <c r="F502" s="109">
        <v>1.42688284</v>
      </c>
      <c r="G502" s="109">
        <v>4.5689837899999999</v>
      </c>
      <c r="H502" s="110">
        <f t="shared" si="14"/>
        <v>-0.68770236324257128</v>
      </c>
      <c r="I502" s="91">
        <f t="shared" si="15"/>
        <v>1.1998730502137185E-4</v>
      </c>
      <c r="J502" s="92">
        <v>634.71790364999993</v>
      </c>
      <c r="K502" s="92">
        <v>21.872636363636399</v>
      </c>
    </row>
    <row r="503" spans="1:11">
      <c r="A503" s="90" t="s">
        <v>1911</v>
      </c>
      <c r="B503" s="90" t="s">
        <v>46</v>
      </c>
      <c r="C503" s="90" t="s">
        <v>1537</v>
      </c>
      <c r="D503" s="90" t="s">
        <v>398</v>
      </c>
      <c r="E503" s="90" t="s">
        <v>1866</v>
      </c>
      <c r="F503" s="109">
        <v>1.42213276</v>
      </c>
      <c r="G503" s="109">
        <v>0.23411298</v>
      </c>
      <c r="H503" s="110">
        <f t="shared" si="14"/>
        <v>5.0745575063800397</v>
      </c>
      <c r="I503" s="91">
        <f t="shared" si="15"/>
        <v>1.1958786837397625E-4</v>
      </c>
      <c r="J503" s="92">
        <v>12.438806119999999</v>
      </c>
      <c r="K503" s="92">
        <v>19.448954545454502</v>
      </c>
    </row>
    <row r="504" spans="1:11">
      <c r="A504" s="90" t="s">
        <v>2723</v>
      </c>
      <c r="B504" s="90" t="s">
        <v>1084</v>
      </c>
      <c r="C504" s="90" t="s">
        <v>1542</v>
      </c>
      <c r="D504" s="90" t="s">
        <v>398</v>
      </c>
      <c r="E504" s="90" t="s">
        <v>1866</v>
      </c>
      <c r="F504" s="109">
        <v>1.41892675</v>
      </c>
      <c r="G504" s="109">
        <v>0.13700240499999999</v>
      </c>
      <c r="H504" s="110">
        <f t="shared" si="14"/>
        <v>9.3569477484720078</v>
      </c>
      <c r="I504" s="91">
        <f t="shared" si="15"/>
        <v>1.1931827335959401E-4</v>
      </c>
      <c r="J504" s="92">
        <v>576.33543129999998</v>
      </c>
      <c r="K504" s="92">
        <v>12.055999999999999</v>
      </c>
    </row>
    <row r="505" spans="1:11">
      <c r="A505" s="90" t="s">
        <v>349</v>
      </c>
      <c r="B505" s="90" t="s">
        <v>350</v>
      </c>
      <c r="C505" s="90" t="s">
        <v>1539</v>
      </c>
      <c r="D505" s="90" t="s">
        <v>399</v>
      </c>
      <c r="E505" s="90" t="s">
        <v>400</v>
      </c>
      <c r="F505" s="109">
        <v>1.4156967760000001</v>
      </c>
      <c r="G505" s="109">
        <v>9.2107409320000002</v>
      </c>
      <c r="H505" s="110">
        <f t="shared" si="14"/>
        <v>-0.84629936001331019</v>
      </c>
      <c r="I505" s="91">
        <f t="shared" si="15"/>
        <v>1.1904666320024197E-4</v>
      </c>
      <c r="J505" s="92">
        <v>80.255272510000012</v>
      </c>
      <c r="K505" s="92">
        <v>18.9233181818182</v>
      </c>
    </row>
    <row r="506" spans="1:11">
      <c r="A506" s="90" t="s">
        <v>1981</v>
      </c>
      <c r="B506" s="90" t="s">
        <v>126</v>
      </c>
      <c r="C506" s="90" t="s">
        <v>1535</v>
      </c>
      <c r="D506" s="90" t="s">
        <v>398</v>
      </c>
      <c r="E506" s="90" t="s">
        <v>1866</v>
      </c>
      <c r="F506" s="109">
        <v>1.41032928</v>
      </c>
      <c r="G506" s="109">
        <v>4.29864143</v>
      </c>
      <c r="H506" s="110">
        <f t="shared" si="14"/>
        <v>-0.67191278850164526</v>
      </c>
      <c r="I506" s="91">
        <f t="shared" si="15"/>
        <v>1.1859530772682903E-4</v>
      </c>
      <c r="J506" s="92">
        <v>475.26019592</v>
      </c>
      <c r="K506" s="92">
        <v>14.9044090909091</v>
      </c>
    </row>
    <row r="507" spans="1:11">
      <c r="A507" s="90" t="s">
        <v>915</v>
      </c>
      <c r="B507" s="90" t="s">
        <v>1052</v>
      </c>
      <c r="C507" s="90" t="s">
        <v>1542</v>
      </c>
      <c r="D507" s="90" t="s">
        <v>398</v>
      </c>
      <c r="E507" s="90" t="s">
        <v>400</v>
      </c>
      <c r="F507" s="109">
        <v>1.3997417299999999</v>
      </c>
      <c r="G507" s="109">
        <v>2.3921012400000001</v>
      </c>
      <c r="H507" s="110">
        <f t="shared" si="14"/>
        <v>-0.41484845766812117</v>
      </c>
      <c r="I507" s="91">
        <f t="shared" si="15"/>
        <v>1.1770499525290577E-4</v>
      </c>
      <c r="J507" s="92">
        <v>22.554855489999998</v>
      </c>
      <c r="K507" s="92">
        <v>20.942954545454501</v>
      </c>
    </row>
    <row r="508" spans="1:11">
      <c r="A508" s="90" t="s">
        <v>880</v>
      </c>
      <c r="B508" s="90" t="s">
        <v>112</v>
      </c>
      <c r="C508" s="90" t="s">
        <v>884</v>
      </c>
      <c r="D508" s="90" t="s">
        <v>398</v>
      </c>
      <c r="E508" s="90" t="s">
        <v>1866</v>
      </c>
      <c r="F508" s="109">
        <v>1.3996006759999999</v>
      </c>
      <c r="G508" s="109">
        <v>0.61143940000000008</v>
      </c>
      <c r="H508" s="110">
        <f t="shared" si="14"/>
        <v>1.2890259868762133</v>
      </c>
      <c r="I508" s="91">
        <f t="shared" si="15"/>
        <v>1.1769313395017788E-4</v>
      </c>
      <c r="J508" s="92">
        <v>16.863363901008299</v>
      </c>
      <c r="K508" s="92">
        <v>48.050272727272699</v>
      </c>
    </row>
    <row r="509" spans="1:11">
      <c r="A509" s="90" t="s">
        <v>1916</v>
      </c>
      <c r="B509" s="90" t="s">
        <v>1395</v>
      </c>
      <c r="C509" s="90" t="s">
        <v>1765</v>
      </c>
      <c r="D509" s="90" t="s">
        <v>398</v>
      </c>
      <c r="E509" s="90" t="s">
        <v>1866</v>
      </c>
      <c r="F509" s="109">
        <v>1.38982970934895</v>
      </c>
      <c r="G509" s="109">
        <v>1.5965160137052301</v>
      </c>
      <c r="H509" s="110">
        <f t="shared" si="14"/>
        <v>-0.12946084009304604</v>
      </c>
      <c r="I509" s="91">
        <f t="shared" si="15"/>
        <v>1.1687148838612219E-4</v>
      </c>
      <c r="J509" s="92">
        <v>48.486423501258002</v>
      </c>
      <c r="K509" s="92">
        <v>53.730272727272698</v>
      </c>
    </row>
    <row r="510" spans="1:11">
      <c r="A510" s="90" t="s">
        <v>761</v>
      </c>
      <c r="B510" s="90" t="s">
        <v>249</v>
      </c>
      <c r="C510" s="90" t="s">
        <v>1178</v>
      </c>
      <c r="D510" s="90" t="s">
        <v>398</v>
      </c>
      <c r="E510" s="90" t="s">
        <v>1866</v>
      </c>
      <c r="F510" s="109">
        <v>1.381010632</v>
      </c>
      <c r="G510" s="109">
        <v>0.11786319000000001</v>
      </c>
      <c r="H510" s="110">
        <f t="shared" si="14"/>
        <v>10.71706477654304</v>
      </c>
      <c r="I510" s="91">
        <f t="shared" si="15"/>
        <v>1.1612988767847367E-4</v>
      </c>
      <c r="J510" s="92">
        <v>23.591417437380002</v>
      </c>
      <c r="K510" s="92">
        <v>53.235999999999997</v>
      </c>
    </row>
    <row r="511" spans="1:11">
      <c r="A511" s="90" t="s">
        <v>625</v>
      </c>
      <c r="B511" s="90" t="s">
        <v>638</v>
      </c>
      <c r="C511" s="90" t="s">
        <v>1542</v>
      </c>
      <c r="D511" s="90" t="s">
        <v>398</v>
      </c>
      <c r="E511" s="90" t="s">
        <v>1866</v>
      </c>
      <c r="F511" s="109">
        <v>1.38019373</v>
      </c>
      <c r="G511" s="109">
        <v>0.2665072</v>
      </c>
      <c r="H511" s="110">
        <f t="shared" si="14"/>
        <v>4.1788234239074971</v>
      </c>
      <c r="I511" s="91">
        <f t="shared" si="15"/>
        <v>1.1606119397307697E-4</v>
      </c>
      <c r="J511" s="92">
        <v>14.39409959</v>
      </c>
      <c r="K511" s="92">
        <v>45.311</v>
      </c>
    </row>
    <row r="512" spans="1:11">
      <c r="A512" s="90" t="s">
        <v>2454</v>
      </c>
      <c r="B512" s="90" t="s">
        <v>2455</v>
      </c>
      <c r="C512" s="90" t="s">
        <v>1542</v>
      </c>
      <c r="D512" s="90" t="s">
        <v>398</v>
      </c>
      <c r="E512" s="90" t="s">
        <v>1866</v>
      </c>
      <c r="F512" s="109">
        <v>1.3790953300000002</v>
      </c>
      <c r="G512" s="109">
        <v>0.22250022</v>
      </c>
      <c r="H512" s="110">
        <f t="shared" si="14"/>
        <v>5.1981751298942545</v>
      </c>
      <c r="I512" s="91">
        <f t="shared" si="15"/>
        <v>1.1596882895743527E-4</v>
      </c>
      <c r="J512" s="92">
        <v>19.267238039999999</v>
      </c>
      <c r="K512" s="92">
        <v>148.777863636364</v>
      </c>
    </row>
    <row r="513" spans="1:244">
      <c r="A513" s="90" t="s">
        <v>1555</v>
      </c>
      <c r="B513" s="90" t="s">
        <v>1556</v>
      </c>
      <c r="C513" s="90" t="s">
        <v>1178</v>
      </c>
      <c r="D513" s="90" t="s">
        <v>398</v>
      </c>
      <c r="E513" s="90" t="s">
        <v>1866</v>
      </c>
      <c r="F513" s="109">
        <v>1.3683623200000001</v>
      </c>
      <c r="G513" s="109">
        <v>0.92077218000000005</v>
      </c>
      <c r="H513" s="110">
        <f t="shared" si="14"/>
        <v>0.48610302279115336</v>
      </c>
      <c r="I513" s="91">
        <f t="shared" si="15"/>
        <v>1.1506628467799924E-4</v>
      </c>
      <c r="J513" s="92">
        <v>153.23932871919999</v>
      </c>
      <c r="K513" s="92">
        <v>48.312863636363602</v>
      </c>
    </row>
    <row r="514" spans="1:244" s="82" customFormat="1">
      <c r="A514" s="90" t="s">
        <v>2119</v>
      </c>
      <c r="B514" s="90" t="s">
        <v>581</v>
      </c>
      <c r="C514" s="90" t="s">
        <v>1535</v>
      </c>
      <c r="D514" s="90" t="s">
        <v>398</v>
      </c>
      <c r="E514" s="90" t="s">
        <v>1866</v>
      </c>
      <c r="F514" s="109">
        <v>1.367309388</v>
      </c>
      <c r="G514" s="109">
        <v>5.7512697209999999</v>
      </c>
      <c r="H514" s="110">
        <f t="shared" si="14"/>
        <v>-0.76225956104832804</v>
      </c>
      <c r="I514" s="91">
        <f t="shared" si="15"/>
        <v>1.1497774308964377E-4</v>
      </c>
      <c r="J514" s="92">
        <v>48.859926023999996</v>
      </c>
      <c r="K514" s="92">
        <v>11.3567272727273</v>
      </c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  <c r="AB514" s="83"/>
      <c r="AC514" s="83"/>
      <c r="AD514" s="83"/>
      <c r="AE514" s="83"/>
      <c r="AF514" s="83"/>
      <c r="AG514" s="83"/>
      <c r="AH514" s="83"/>
      <c r="AI514" s="83"/>
      <c r="AJ514" s="83"/>
      <c r="AK514" s="83"/>
      <c r="AL514" s="83"/>
      <c r="AM514" s="83"/>
      <c r="AN514" s="83"/>
      <c r="AO514" s="83"/>
      <c r="AP514" s="83"/>
      <c r="AQ514" s="83"/>
      <c r="AR514" s="83"/>
      <c r="AS514" s="83"/>
      <c r="AT514" s="83"/>
      <c r="AU514" s="83"/>
      <c r="AV514" s="83"/>
      <c r="AW514" s="83"/>
      <c r="AX514" s="83"/>
      <c r="AY514" s="83"/>
      <c r="AZ514" s="83"/>
      <c r="BA514" s="83"/>
      <c r="BB514" s="83"/>
      <c r="BC514" s="83"/>
      <c r="BD514" s="83"/>
      <c r="BE514" s="83"/>
      <c r="BF514" s="83"/>
      <c r="BG514" s="83"/>
      <c r="BH514" s="83"/>
      <c r="BI514" s="83"/>
      <c r="BJ514" s="83"/>
      <c r="BK514" s="83"/>
      <c r="BL514" s="83"/>
      <c r="BM514" s="83"/>
      <c r="BN514" s="83"/>
      <c r="BO514" s="83"/>
      <c r="BP514" s="83"/>
      <c r="BQ514" s="83"/>
      <c r="BR514" s="83"/>
      <c r="BS514" s="83"/>
      <c r="BT514" s="83"/>
      <c r="BU514" s="83"/>
      <c r="BV514" s="83"/>
      <c r="BW514" s="83"/>
      <c r="BX514" s="83"/>
      <c r="BY514" s="83"/>
      <c r="BZ514" s="83"/>
      <c r="CA514" s="83"/>
      <c r="CB514" s="83"/>
      <c r="CC514" s="83"/>
      <c r="CD514" s="83"/>
      <c r="CE514" s="83"/>
      <c r="CF514" s="83"/>
      <c r="CG514" s="83"/>
      <c r="CH514" s="83"/>
      <c r="CI514" s="83"/>
      <c r="CJ514" s="83"/>
      <c r="CK514" s="83"/>
      <c r="CL514" s="83"/>
      <c r="CM514" s="83"/>
      <c r="CN514" s="83"/>
      <c r="CO514" s="83"/>
      <c r="CP514" s="83"/>
      <c r="CQ514" s="83"/>
      <c r="CR514" s="83"/>
      <c r="CS514" s="83"/>
      <c r="CT514" s="83"/>
      <c r="CU514" s="83"/>
      <c r="CV514" s="83"/>
      <c r="CW514" s="83"/>
      <c r="CX514" s="83"/>
      <c r="CY514" s="83"/>
      <c r="CZ514" s="83"/>
      <c r="DA514" s="83"/>
      <c r="DB514" s="83"/>
      <c r="DC514" s="83"/>
      <c r="DD514" s="83"/>
      <c r="DE514" s="83"/>
      <c r="DF514" s="83"/>
      <c r="DG514" s="83"/>
      <c r="DH514" s="83"/>
      <c r="DI514" s="83"/>
      <c r="DJ514" s="83"/>
      <c r="DK514" s="83"/>
      <c r="DL514" s="83"/>
      <c r="DM514" s="83"/>
      <c r="DN514" s="83"/>
      <c r="DO514" s="83"/>
      <c r="DP514" s="83"/>
      <c r="DQ514" s="83"/>
      <c r="DR514" s="83"/>
      <c r="DS514" s="83"/>
      <c r="DT514" s="83"/>
      <c r="DU514" s="83"/>
      <c r="DV514" s="83"/>
      <c r="DW514" s="83"/>
      <c r="DX514" s="83"/>
      <c r="DY514" s="83"/>
      <c r="DZ514" s="83"/>
      <c r="EA514" s="83"/>
      <c r="EB514" s="83"/>
      <c r="EC514" s="83"/>
      <c r="ED514" s="83"/>
      <c r="EE514" s="83"/>
      <c r="EF514" s="83"/>
      <c r="EG514" s="83"/>
      <c r="EH514" s="83"/>
      <c r="EI514" s="83"/>
      <c r="EJ514" s="83"/>
      <c r="EK514" s="83"/>
      <c r="EL514" s="83"/>
      <c r="EM514" s="83"/>
      <c r="EN514" s="83"/>
      <c r="EO514" s="83"/>
      <c r="EP514" s="83"/>
      <c r="EQ514" s="83"/>
      <c r="ER514" s="83"/>
      <c r="ES514" s="83"/>
      <c r="ET514" s="83"/>
      <c r="EU514" s="83"/>
      <c r="EV514" s="83"/>
      <c r="EW514" s="83"/>
      <c r="EX514" s="83"/>
      <c r="EY514" s="83"/>
      <c r="EZ514" s="83"/>
      <c r="FA514" s="83"/>
      <c r="FB514" s="83"/>
      <c r="FC514" s="83"/>
      <c r="FD514" s="83"/>
      <c r="FE514" s="83"/>
      <c r="FF514" s="83"/>
      <c r="FG514" s="83"/>
      <c r="FH514" s="83"/>
      <c r="FI514" s="83"/>
      <c r="FJ514" s="83"/>
      <c r="FK514" s="83"/>
      <c r="FL514" s="83"/>
      <c r="FM514" s="83"/>
      <c r="FN514" s="83"/>
      <c r="FO514" s="83"/>
      <c r="FP514" s="83"/>
      <c r="FQ514" s="83"/>
      <c r="FR514" s="83"/>
      <c r="FS514" s="83"/>
      <c r="FT514" s="83"/>
      <c r="FU514" s="83"/>
      <c r="FV514" s="83"/>
      <c r="FW514" s="83"/>
      <c r="FX514" s="83"/>
      <c r="FY514" s="83"/>
      <c r="FZ514" s="83"/>
      <c r="GA514" s="83"/>
      <c r="GB514" s="83"/>
      <c r="GC514" s="83"/>
      <c r="GD514" s="83"/>
      <c r="GE514" s="83"/>
      <c r="GF514" s="83"/>
      <c r="GG514" s="83"/>
      <c r="GH514" s="83"/>
      <c r="GI514" s="83"/>
      <c r="GJ514" s="83"/>
      <c r="GK514" s="83"/>
      <c r="GL514" s="83"/>
      <c r="GM514" s="83"/>
      <c r="GN514" s="83"/>
      <c r="GO514" s="83"/>
      <c r="GP514" s="83"/>
      <c r="GQ514" s="83"/>
      <c r="GR514" s="83"/>
      <c r="GS514" s="83"/>
      <c r="GT514" s="83"/>
      <c r="GU514" s="83"/>
      <c r="GV514" s="83"/>
      <c r="GW514" s="83"/>
      <c r="GX514" s="83"/>
      <c r="GY514" s="83"/>
      <c r="GZ514" s="83"/>
      <c r="HA514" s="83"/>
      <c r="HB514" s="83"/>
      <c r="HC514" s="83"/>
      <c r="HD514" s="83"/>
      <c r="HE514" s="83"/>
      <c r="HF514" s="83"/>
      <c r="HG514" s="83"/>
      <c r="HH514" s="83"/>
      <c r="HI514" s="83"/>
      <c r="HJ514" s="83"/>
      <c r="HK514" s="83"/>
      <c r="HL514" s="83"/>
      <c r="HM514" s="83"/>
      <c r="HN514" s="83"/>
      <c r="HO514" s="83"/>
      <c r="HP514" s="83"/>
      <c r="HQ514" s="83"/>
      <c r="HR514" s="83"/>
      <c r="HS514" s="83"/>
      <c r="HT514" s="83"/>
      <c r="HU514" s="83"/>
      <c r="HV514" s="83"/>
      <c r="HW514" s="83"/>
      <c r="HX514" s="83"/>
      <c r="HY514" s="83"/>
      <c r="HZ514" s="83"/>
      <c r="IA514" s="83"/>
      <c r="IB514" s="83"/>
      <c r="IC514" s="83"/>
      <c r="ID514" s="83"/>
      <c r="IE514" s="83"/>
      <c r="IF514" s="83"/>
      <c r="IG514" s="83"/>
      <c r="IH514" s="83"/>
      <c r="II514" s="83"/>
      <c r="IJ514" s="83"/>
    </row>
    <row r="515" spans="1:244">
      <c r="A515" s="90" t="s">
        <v>2143</v>
      </c>
      <c r="B515" s="90" t="s">
        <v>2142</v>
      </c>
      <c r="C515" s="90" t="s">
        <v>1765</v>
      </c>
      <c r="D515" s="90" t="s">
        <v>398</v>
      </c>
      <c r="E515" s="90" t="s">
        <v>1866</v>
      </c>
      <c r="F515" s="109">
        <v>1.34662013958126</v>
      </c>
      <c r="G515" s="109">
        <v>2.70971678908063</v>
      </c>
      <c r="H515" s="110">
        <f t="shared" si="14"/>
        <v>-0.50304026420482484</v>
      </c>
      <c r="I515" s="91">
        <f t="shared" si="15"/>
        <v>1.1323797364880987E-4</v>
      </c>
      <c r="J515" s="92">
        <v>9.4113631739689989</v>
      </c>
      <c r="K515" s="92">
        <v>82.465909090909093</v>
      </c>
    </row>
    <row r="516" spans="1:244">
      <c r="A516" s="90" t="s">
        <v>2713</v>
      </c>
      <c r="B516" s="90" t="s">
        <v>2714</v>
      </c>
      <c r="C516" s="90" t="s">
        <v>1541</v>
      </c>
      <c r="D516" s="90" t="s">
        <v>399</v>
      </c>
      <c r="E516" s="90" t="s">
        <v>1866</v>
      </c>
      <c r="F516" s="109">
        <v>1.3384328300000001</v>
      </c>
      <c r="G516" s="109">
        <v>1.0791686</v>
      </c>
      <c r="H516" s="110">
        <f t="shared" si="14"/>
        <v>0.24024441593278389</v>
      </c>
      <c r="I516" s="91">
        <f t="shared" si="15"/>
        <v>1.1254949861463605E-4</v>
      </c>
      <c r="J516" s="92">
        <v>56.514806829999998</v>
      </c>
      <c r="K516" s="92">
        <v>104.547818181818</v>
      </c>
    </row>
    <row r="517" spans="1:244">
      <c r="A517" s="90" t="s">
        <v>614</v>
      </c>
      <c r="B517" s="90" t="s">
        <v>615</v>
      </c>
      <c r="C517" s="90" t="s">
        <v>1542</v>
      </c>
      <c r="D517" s="90" t="s">
        <v>398</v>
      </c>
      <c r="E517" s="90" t="s">
        <v>1866</v>
      </c>
      <c r="F517" s="109">
        <v>1.3248776</v>
      </c>
      <c r="G517" s="109">
        <v>0.58911221999999996</v>
      </c>
      <c r="H517" s="110">
        <f t="shared" si="14"/>
        <v>1.2489392598238753</v>
      </c>
      <c r="I517" s="91">
        <f t="shared" si="15"/>
        <v>1.1140963241746119E-4</v>
      </c>
      <c r="J517" s="92">
        <v>2.7071095400000003</v>
      </c>
      <c r="K517" s="92">
        <v>76.108000000000004</v>
      </c>
    </row>
    <row r="518" spans="1:244">
      <c r="A518" s="90" t="s">
        <v>2336</v>
      </c>
      <c r="B518" s="90" t="s">
        <v>301</v>
      </c>
      <c r="C518" s="90" t="s">
        <v>1178</v>
      </c>
      <c r="D518" s="90" t="s">
        <v>398</v>
      </c>
      <c r="E518" s="90" t="s">
        <v>1866</v>
      </c>
      <c r="F518" s="109">
        <v>1.3224272699999999</v>
      </c>
      <c r="G518" s="109">
        <v>0</v>
      </c>
      <c r="H518" s="110" t="str">
        <f t="shared" si="14"/>
        <v/>
      </c>
      <c r="I518" s="91">
        <f t="shared" si="15"/>
        <v>1.1120358291930264E-4</v>
      </c>
      <c r="J518" s="92">
        <v>51.599353250364011</v>
      </c>
      <c r="K518" s="92">
        <v>22.245409090909099</v>
      </c>
    </row>
    <row r="519" spans="1:244">
      <c r="A519" s="90" t="s">
        <v>984</v>
      </c>
      <c r="B519" s="90" t="s">
        <v>985</v>
      </c>
      <c r="C519" s="90" t="s">
        <v>1542</v>
      </c>
      <c r="D519" s="90" t="s">
        <v>398</v>
      </c>
      <c r="E519" s="90" t="s">
        <v>1866</v>
      </c>
      <c r="F519" s="109">
        <v>1.312852693</v>
      </c>
      <c r="G519" s="109">
        <v>0.18849806199999999</v>
      </c>
      <c r="H519" s="110">
        <f t="shared" ref="H519:H582" si="16">IF(ISERROR(F519/G519-1),"",IF((F519/G519-1)&gt;10000%,"",F519/G519-1))</f>
        <v>5.9648073782318249</v>
      </c>
      <c r="I519" s="91">
        <f t="shared" ref="I519:I582" si="17">F519/$F$1035</f>
        <v>1.1039845186106551E-4</v>
      </c>
      <c r="J519" s="92">
        <v>10.165033529999999</v>
      </c>
      <c r="K519" s="92">
        <v>79.878818181818204</v>
      </c>
    </row>
    <row r="520" spans="1:244">
      <c r="A520" s="90" t="s">
        <v>243</v>
      </c>
      <c r="B520" s="90" t="s">
        <v>165</v>
      </c>
      <c r="C520" s="90" t="s">
        <v>1554</v>
      </c>
      <c r="D520" s="90" t="s">
        <v>399</v>
      </c>
      <c r="E520" s="90" t="s">
        <v>400</v>
      </c>
      <c r="F520" s="109">
        <v>1.30900577</v>
      </c>
      <c r="G520" s="109">
        <v>3.4185969919999999</v>
      </c>
      <c r="H520" s="110">
        <f t="shared" si="16"/>
        <v>-0.61709269239303188</v>
      </c>
      <c r="I520" s="91">
        <f t="shared" si="17"/>
        <v>1.1007496214596407E-4</v>
      </c>
      <c r="J520" s="92">
        <v>294.85597004000005</v>
      </c>
      <c r="K520" s="92">
        <v>19.8578181818182</v>
      </c>
    </row>
    <row r="521" spans="1:244">
      <c r="A521" s="90" t="s">
        <v>517</v>
      </c>
      <c r="B521" s="90" t="s">
        <v>518</v>
      </c>
      <c r="C521" s="90" t="s">
        <v>535</v>
      </c>
      <c r="D521" s="90" t="s">
        <v>1439</v>
      </c>
      <c r="E521" s="90" t="s">
        <v>400</v>
      </c>
      <c r="F521" s="109">
        <v>1.30263576</v>
      </c>
      <c r="G521" s="109">
        <v>2.4506107899999998</v>
      </c>
      <c r="H521" s="110">
        <f t="shared" si="16"/>
        <v>-0.46844445257665734</v>
      </c>
      <c r="I521" s="91">
        <f t="shared" si="17"/>
        <v>1.0953930475950397E-4</v>
      </c>
      <c r="J521" s="92">
        <v>43.924543409999998</v>
      </c>
      <c r="K521" s="92">
        <v>40.542454545454497</v>
      </c>
    </row>
    <row r="522" spans="1:244">
      <c r="A522" s="90" t="s">
        <v>2516</v>
      </c>
      <c r="B522" s="90" t="s">
        <v>2517</v>
      </c>
      <c r="C522" s="90" t="s">
        <v>1765</v>
      </c>
      <c r="D522" s="90" t="s">
        <v>399</v>
      </c>
      <c r="E522" s="90" t="s">
        <v>400</v>
      </c>
      <c r="F522" s="109">
        <v>1.2933261999999999</v>
      </c>
      <c r="G522" s="109">
        <v>0.38410729999999998</v>
      </c>
      <c r="H522" s="110">
        <f t="shared" si="16"/>
        <v>2.3670961213181836</v>
      </c>
      <c r="I522" s="91">
        <f t="shared" si="17"/>
        <v>1.0875645911582464E-4</v>
      </c>
      <c r="J522" s="92">
        <v>12.64206918</v>
      </c>
      <c r="K522" s="92">
        <v>2.6083636363636402</v>
      </c>
    </row>
    <row r="523" spans="1:244">
      <c r="A523" s="90" t="s">
        <v>2896</v>
      </c>
      <c r="B523" s="90" t="s">
        <v>2897</v>
      </c>
      <c r="C523" s="90" t="s">
        <v>1178</v>
      </c>
      <c r="D523" s="90" t="s">
        <v>398</v>
      </c>
      <c r="E523" s="90" t="s">
        <v>1866</v>
      </c>
      <c r="F523" s="109">
        <v>1.2922329099999998</v>
      </c>
      <c r="G523" s="109">
        <v>4.5380536600000001</v>
      </c>
      <c r="H523" s="110">
        <f t="shared" si="16"/>
        <v>-0.71524512339063007</v>
      </c>
      <c r="I523" s="91">
        <f t="shared" si="17"/>
        <v>1.0866452380268652E-4</v>
      </c>
      <c r="J523" s="92">
        <v>54.827390219999998</v>
      </c>
      <c r="K523" s="92">
        <v>34.336863636363603</v>
      </c>
    </row>
    <row r="524" spans="1:244">
      <c r="A524" s="90" t="s">
        <v>3006</v>
      </c>
      <c r="B524" s="90" t="s">
        <v>3007</v>
      </c>
      <c r="C524" s="90" t="s">
        <v>1542</v>
      </c>
      <c r="D524" s="90" t="s">
        <v>398</v>
      </c>
      <c r="E524" s="90" t="s">
        <v>400</v>
      </c>
      <c r="F524" s="109">
        <v>1.26662699</v>
      </c>
      <c r="G524" s="109">
        <v>5.4873390000000001E-2</v>
      </c>
      <c r="H524" s="110">
        <f t="shared" si="16"/>
        <v>22.082718053322385</v>
      </c>
      <c r="I524" s="91">
        <f t="shared" si="17"/>
        <v>1.0651130894350942E-4</v>
      </c>
      <c r="J524" s="92">
        <v>74.524915750000005</v>
      </c>
      <c r="K524" s="92">
        <v>37.499499999999998</v>
      </c>
    </row>
    <row r="525" spans="1:244">
      <c r="A525" s="90" t="s">
        <v>12</v>
      </c>
      <c r="B525" s="90" t="s">
        <v>13</v>
      </c>
      <c r="C525" s="90" t="s">
        <v>1765</v>
      </c>
      <c r="D525" s="90" t="s">
        <v>1439</v>
      </c>
      <c r="E525" s="90" t="s">
        <v>400</v>
      </c>
      <c r="F525" s="109">
        <v>1.26263295</v>
      </c>
      <c r="G525" s="109">
        <v>2.0649123999999999</v>
      </c>
      <c r="H525" s="110">
        <f t="shared" si="16"/>
        <v>-0.38852953277824276</v>
      </c>
      <c r="I525" s="91">
        <f t="shared" si="17"/>
        <v>1.0617544808492094E-4</v>
      </c>
      <c r="J525" s="92">
        <v>168.59334663095896</v>
      </c>
      <c r="K525" s="170" t="s">
        <v>2919</v>
      </c>
    </row>
    <row r="526" spans="1:244">
      <c r="A526" s="90" t="s">
        <v>1978</v>
      </c>
      <c r="B526" s="90" t="s">
        <v>121</v>
      </c>
      <c r="C526" s="90" t="s">
        <v>1535</v>
      </c>
      <c r="D526" s="90" t="s">
        <v>398</v>
      </c>
      <c r="E526" s="90" t="s">
        <v>1866</v>
      </c>
      <c r="F526" s="109">
        <v>1.2620358600000001</v>
      </c>
      <c r="G526" s="109">
        <v>0.68196464000000001</v>
      </c>
      <c r="H526" s="110">
        <f t="shared" si="16"/>
        <v>0.85058841173935362</v>
      </c>
      <c r="I526" s="91">
        <f t="shared" si="17"/>
        <v>1.0612523848259984E-4</v>
      </c>
      <c r="J526" s="92">
        <v>12.36641</v>
      </c>
      <c r="K526" s="92">
        <v>29.084227272727301</v>
      </c>
    </row>
    <row r="527" spans="1:244">
      <c r="A527" s="90" t="s">
        <v>2840</v>
      </c>
      <c r="B527" s="90" t="s">
        <v>2811</v>
      </c>
      <c r="C527" s="90" t="s">
        <v>1765</v>
      </c>
      <c r="D527" s="90" t="s">
        <v>398</v>
      </c>
      <c r="E527" s="90" t="s">
        <v>1866</v>
      </c>
      <c r="F527" s="109">
        <v>1.2549060000000001</v>
      </c>
      <c r="G527" s="109">
        <v>0</v>
      </c>
      <c r="H527" s="110" t="str">
        <f t="shared" si="16"/>
        <v/>
      </c>
      <c r="I527" s="91">
        <f t="shared" si="17"/>
        <v>1.0552568492249137E-4</v>
      </c>
      <c r="J527" s="92">
        <v>21.562290000000001</v>
      </c>
      <c r="K527" s="92">
        <v>68.338045454545494</v>
      </c>
    </row>
    <row r="528" spans="1:244">
      <c r="A528" s="90" t="s">
        <v>2746</v>
      </c>
      <c r="B528" s="90" t="s">
        <v>2747</v>
      </c>
      <c r="C528" s="90" t="s">
        <v>1542</v>
      </c>
      <c r="D528" s="90" t="s">
        <v>398</v>
      </c>
      <c r="E528" s="90" t="s">
        <v>1866</v>
      </c>
      <c r="F528" s="109">
        <v>1.2511617800000001</v>
      </c>
      <c r="G528" s="109">
        <v>4.8115839999999993E-2</v>
      </c>
      <c r="H528" s="110">
        <f t="shared" si="16"/>
        <v>25.003116229499479</v>
      </c>
      <c r="I528" s="91">
        <f t="shared" si="17"/>
        <v>1.0521083155498775E-4</v>
      </c>
      <c r="J528" s="92">
        <v>3.43766346</v>
      </c>
      <c r="K528" s="92">
        <v>124.461636363636</v>
      </c>
    </row>
    <row r="529" spans="1:13">
      <c r="A529" s="90" t="s">
        <v>536</v>
      </c>
      <c r="B529" s="90" t="s">
        <v>537</v>
      </c>
      <c r="C529" s="90" t="s">
        <v>1539</v>
      </c>
      <c r="D529" s="90" t="s">
        <v>399</v>
      </c>
      <c r="E529" s="90" t="s">
        <v>400</v>
      </c>
      <c r="F529" s="109">
        <v>1.2486505970000001</v>
      </c>
      <c r="G529" s="109">
        <v>0.72288189000000003</v>
      </c>
      <c r="H529" s="110">
        <f t="shared" si="16"/>
        <v>0.72732311360020385</v>
      </c>
      <c r="I529" s="91">
        <f t="shared" si="17"/>
        <v>1.0499966489705425E-4</v>
      </c>
      <c r="J529" s="92">
        <v>37.902608310000005</v>
      </c>
      <c r="K529" s="92">
        <v>24.35</v>
      </c>
    </row>
    <row r="530" spans="1:13">
      <c r="A530" s="90" t="s">
        <v>519</v>
      </c>
      <c r="B530" s="90" t="s">
        <v>520</v>
      </c>
      <c r="C530" s="90" t="s">
        <v>535</v>
      </c>
      <c r="D530" s="90" t="s">
        <v>399</v>
      </c>
      <c r="E530" s="90" t="s">
        <v>400</v>
      </c>
      <c r="F530" s="109">
        <v>1.2482379699999999</v>
      </c>
      <c r="G530" s="109">
        <v>1.4467500000000001E-4</v>
      </c>
      <c r="H530" s="110" t="str">
        <f t="shared" si="16"/>
        <v/>
      </c>
      <c r="I530" s="91">
        <f t="shared" si="17"/>
        <v>1.0496496688238818E-4</v>
      </c>
      <c r="J530" s="92">
        <v>34.921717289999997</v>
      </c>
      <c r="K530" s="92">
        <v>29.464545454545501</v>
      </c>
    </row>
    <row r="531" spans="1:13">
      <c r="A531" s="90" t="s">
        <v>240</v>
      </c>
      <c r="B531" s="90" t="s">
        <v>353</v>
      </c>
      <c r="C531" s="90" t="s">
        <v>1554</v>
      </c>
      <c r="D531" s="90" t="s">
        <v>399</v>
      </c>
      <c r="E531" s="90" t="s">
        <v>1866</v>
      </c>
      <c r="F531" s="109">
        <v>1.23251914</v>
      </c>
      <c r="G531" s="109">
        <v>5.5098101449999994</v>
      </c>
      <c r="H531" s="110">
        <f t="shared" si="16"/>
        <v>-0.77630460804198909</v>
      </c>
      <c r="I531" s="91">
        <f t="shared" si="17"/>
        <v>1.0364316245884554E-4</v>
      </c>
      <c r="J531" s="92">
        <v>148.432176902702</v>
      </c>
      <c r="K531" s="92">
        <v>16.196681818181801</v>
      </c>
    </row>
    <row r="532" spans="1:13">
      <c r="A532" s="90" t="s">
        <v>2115</v>
      </c>
      <c r="B532" s="90" t="s">
        <v>131</v>
      </c>
      <c r="C532" s="90" t="s">
        <v>1535</v>
      </c>
      <c r="D532" s="90" t="s">
        <v>398</v>
      </c>
      <c r="E532" s="90" t="s">
        <v>1866</v>
      </c>
      <c r="F532" s="109">
        <v>1.21742492</v>
      </c>
      <c r="G532" s="109">
        <v>2.66272419</v>
      </c>
      <c r="H532" s="110">
        <f t="shared" si="16"/>
        <v>-0.54278970215086375</v>
      </c>
      <c r="I532" s="91">
        <f t="shared" si="17"/>
        <v>1.0237388180844562E-4</v>
      </c>
      <c r="J532" s="92">
        <v>322.91523305999999</v>
      </c>
      <c r="K532" s="92">
        <v>30.2403181818182</v>
      </c>
    </row>
    <row r="533" spans="1:13">
      <c r="A533" s="90" t="s">
        <v>923</v>
      </c>
      <c r="B533" s="90" t="s">
        <v>1060</v>
      </c>
      <c r="C533" s="90" t="s">
        <v>1542</v>
      </c>
      <c r="D533" s="90" t="s">
        <v>398</v>
      </c>
      <c r="E533" s="90" t="s">
        <v>400</v>
      </c>
      <c r="F533" s="109">
        <v>1.20606916</v>
      </c>
      <c r="G533" s="109">
        <v>2.1349398700000002</v>
      </c>
      <c r="H533" s="110">
        <f t="shared" si="16"/>
        <v>-0.43508050182228319</v>
      </c>
      <c r="I533" s="91">
        <f t="shared" si="17"/>
        <v>1.0141897016421455E-4</v>
      </c>
      <c r="J533" s="92">
        <v>27.481443110000001</v>
      </c>
      <c r="K533" s="92">
        <v>14.4266818181818</v>
      </c>
    </row>
    <row r="534" spans="1:13">
      <c r="A534" s="90" t="s">
        <v>2008</v>
      </c>
      <c r="B534" s="90" t="s">
        <v>2012</v>
      </c>
      <c r="C534" s="90" t="s">
        <v>884</v>
      </c>
      <c r="D534" s="90" t="s">
        <v>398</v>
      </c>
      <c r="E534" s="90" t="s">
        <v>1866</v>
      </c>
      <c r="F534" s="109">
        <v>1.20482124</v>
      </c>
      <c r="G534" s="109">
        <v>0.70433612999999995</v>
      </c>
      <c r="H534" s="110">
        <f t="shared" si="16"/>
        <v>0.71057707915679424</v>
      </c>
      <c r="I534" s="91">
        <f t="shared" si="17"/>
        <v>1.0131403193559147E-4</v>
      </c>
      <c r="J534" s="92">
        <v>5.9986616611819077</v>
      </c>
      <c r="K534" s="92">
        <v>134.99018181818201</v>
      </c>
    </row>
    <row r="535" spans="1:13">
      <c r="A535" s="90" t="s">
        <v>879</v>
      </c>
      <c r="B535" s="90" t="s">
        <v>113</v>
      </c>
      <c r="C535" s="90" t="s">
        <v>884</v>
      </c>
      <c r="D535" s="90" t="s">
        <v>398</v>
      </c>
      <c r="E535" s="90" t="s">
        <v>1866</v>
      </c>
      <c r="F535" s="109">
        <v>1.165991913</v>
      </c>
      <c r="G535" s="109">
        <v>0.81724295899999999</v>
      </c>
      <c r="H535" s="110">
        <f t="shared" si="16"/>
        <v>0.42673840154797849</v>
      </c>
      <c r="I535" s="91">
        <f t="shared" si="17"/>
        <v>9.8048854044375416E-5</v>
      </c>
      <c r="J535" s="92">
        <v>11.037225866077</v>
      </c>
      <c r="K535" s="92">
        <v>58.7484545454545</v>
      </c>
    </row>
    <row r="536" spans="1:13">
      <c r="A536" s="90" t="s">
        <v>1544</v>
      </c>
      <c r="B536" s="90" t="s">
        <v>1545</v>
      </c>
      <c r="C536" s="90" t="s">
        <v>1536</v>
      </c>
      <c r="D536" s="90" t="s">
        <v>398</v>
      </c>
      <c r="E536" s="90" t="s">
        <v>1866</v>
      </c>
      <c r="F536" s="109">
        <v>1.1558992800000001</v>
      </c>
      <c r="G536" s="109">
        <v>6.0423640000000001E-2</v>
      </c>
      <c r="H536" s="110">
        <f t="shared" si="16"/>
        <v>18.12991802546156</v>
      </c>
      <c r="I536" s="91">
        <f t="shared" si="17"/>
        <v>9.7200159393145483E-5</v>
      </c>
      <c r="J536" s="92">
        <v>20.713257719999998</v>
      </c>
      <c r="K536" s="92">
        <v>24.026272727272701</v>
      </c>
    </row>
    <row r="537" spans="1:13">
      <c r="A537" s="90" t="s">
        <v>2116</v>
      </c>
      <c r="B537" s="90" t="s">
        <v>1760</v>
      </c>
      <c r="C537" s="90" t="s">
        <v>1535</v>
      </c>
      <c r="D537" s="90" t="s">
        <v>398</v>
      </c>
      <c r="E537" s="90" t="s">
        <v>1866</v>
      </c>
      <c r="F537" s="109">
        <v>1.1350068200000001</v>
      </c>
      <c r="G537" s="109">
        <v>1.01799537</v>
      </c>
      <c r="H537" s="110">
        <f t="shared" si="16"/>
        <v>0.11494300804138247</v>
      </c>
      <c r="I537" s="91">
        <f t="shared" si="17"/>
        <v>9.544330178690585E-5</v>
      </c>
      <c r="J537" s="92">
        <v>115.09628690000001</v>
      </c>
      <c r="K537" s="92">
        <v>25.153136363636399</v>
      </c>
    </row>
    <row r="538" spans="1:13">
      <c r="A538" s="90" t="s">
        <v>723</v>
      </c>
      <c r="B538" s="90" t="s">
        <v>724</v>
      </c>
      <c r="C538" s="90" t="s">
        <v>1541</v>
      </c>
      <c r="D538" s="90" t="s">
        <v>1439</v>
      </c>
      <c r="E538" s="90" t="s">
        <v>1866</v>
      </c>
      <c r="F538" s="109">
        <v>1.121420198</v>
      </c>
      <c r="G538" s="109">
        <v>0.83514014999999997</v>
      </c>
      <c r="H538" s="110">
        <f t="shared" si="16"/>
        <v>0.34279282106123166</v>
      </c>
      <c r="I538" s="91">
        <f t="shared" si="17"/>
        <v>9.4300795820456587E-5</v>
      </c>
      <c r="J538" s="92">
        <v>130.51940407999999</v>
      </c>
      <c r="K538" s="92">
        <v>20.128454545454499</v>
      </c>
    </row>
    <row r="539" spans="1:13">
      <c r="A539" s="90" t="s">
        <v>2133</v>
      </c>
      <c r="B539" s="90" t="s">
        <v>1583</v>
      </c>
      <c r="C539" s="90" t="s">
        <v>1540</v>
      </c>
      <c r="D539" s="90" t="s">
        <v>398</v>
      </c>
      <c r="E539" s="90" t="s">
        <v>1866</v>
      </c>
      <c r="F539" s="109">
        <v>1.12028248</v>
      </c>
      <c r="G539" s="109">
        <v>0.14436589000000002</v>
      </c>
      <c r="H539" s="110">
        <f t="shared" si="16"/>
        <v>6.7600219830321402</v>
      </c>
      <c r="I539" s="91">
        <f t="shared" si="17"/>
        <v>9.42051245341621E-5</v>
      </c>
      <c r="J539" s="92">
        <v>41.540756946579798</v>
      </c>
      <c r="K539" s="92">
        <v>55.086772727272702</v>
      </c>
    </row>
    <row r="540" spans="1:13">
      <c r="A540" s="90" t="s">
        <v>233</v>
      </c>
      <c r="B540" s="90" t="s">
        <v>357</v>
      </c>
      <c r="C540" s="90" t="s">
        <v>1554</v>
      </c>
      <c r="D540" s="90" t="s">
        <v>399</v>
      </c>
      <c r="E540" s="90" t="s">
        <v>1866</v>
      </c>
      <c r="F540" s="109">
        <v>1.1184916</v>
      </c>
      <c r="G540" s="109">
        <v>0.47860953000000001</v>
      </c>
      <c r="H540" s="110">
        <f t="shared" si="16"/>
        <v>1.336960569924297</v>
      </c>
      <c r="I540" s="91">
        <f t="shared" si="17"/>
        <v>9.40545285224975E-5</v>
      </c>
      <c r="J540" s="92">
        <v>46.849310143899991</v>
      </c>
      <c r="K540" s="92">
        <v>33.317227272727301</v>
      </c>
    </row>
    <row r="541" spans="1:13">
      <c r="A541" s="90" t="s">
        <v>2848</v>
      </c>
      <c r="B541" s="90" t="s">
        <v>2849</v>
      </c>
      <c r="C541" s="90" t="s">
        <v>1541</v>
      </c>
      <c r="D541" s="90" t="s">
        <v>1439</v>
      </c>
      <c r="E541" s="90" t="s">
        <v>400</v>
      </c>
      <c r="F541" s="109">
        <v>1.1181435100000001</v>
      </c>
      <c r="G541" s="109">
        <v>0.23846999999999999</v>
      </c>
      <c r="H541" s="110">
        <f t="shared" si="16"/>
        <v>3.6888225353293924</v>
      </c>
      <c r="I541" s="91">
        <f t="shared" si="17"/>
        <v>9.4025257457043459E-5</v>
      </c>
      <c r="J541" s="92">
        <v>28.83606713</v>
      </c>
      <c r="K541" s="92">
        <v>11.4340909090909</v>
      </c>
    </row>
    <row r="542" spans="1:13">
      <c r="A542" s="90" t="s">
        <v>1433</v>
      </c>
      <c r="B542" s="90" t="s">
        <v>1434</v>
      </c>
      <c r="C542" s="90" t="s">
        <v>884</v>
      </c>
      <c r="D542" s="90" t="s">
        <v>398</v>
      </c>
      <c r="E542" s="90" t="s">
        <v>1866</v>
      </c>
      <c r="F542" s="109">
        <v>1.1072733000000001</v>
      </c>
      <c r="G542" s="109">
        <v>0.26941100000000001</v>
      </c>
      <c r="H542" s="110">
        <f t="shared" si="16"/>
        <v>3.1099780632565119</v>
      </c>
      <c r="I542" s="91">
        <f t="shared" si="17"/>
        <v>9.3111175959703171E-5</v>
      </c>
      <c r="J542" s="92">
        <v>15.031504992323299</v>
      </c>
      <c r="K542" s="92">
        <v>51.3332727272727</v>
      </c>
    </row>
    <row r="543" spans="1:13">
      <c r="A543" s="90" t="s">
        <v>621</v>
      </c>
      <c r="B543" s="90" t="s">
        <v>633</v>
      </c>
      <c r="C543" s="90" t="s">
        <v>1541</v>
      </c>
      <c r="D543" s="90" t="s">
        <v>399</v>
      </c>
      <c r="E543" s="90" t="s">
        <v>1866</v>
      </c>
      <c r="F543" s="109">
        <v>1.0997408899999999</v>
      </c>
      <c r="G543" s="109">
        <v>1.6502984860000001</v>
      </c>
      <c r="H543" s="110">
        <f t="shared" si="16"/>
        <v>-0.33361091988543468</v>
      </c>
      <c r="I543" s="91">
        <f t="shared" si="17"/>
        <v>9.2477771764992926E-5</v>
      </c>
      <c r="J543" s="92">
        <v>21.729370530000001</v>
      </c>
      <c r="K543" s="92">
        <v>39.899136363636401</v>
      </c>
    </row>
    <row r="544" spans="1:13">
      <c r="A544" s="90" t="s">
        <v>1728</v>
      </c>
      <c r="B544" s="90" t="s">
        <v>1729</v>
      </c>
      <c r="C544" s="90" t="s">
        <v>1178</v>
      </c>
      <c r="D544" s="90" t="s">
        <v>398</v>
      </c>
      <c r="E544" s="90" t="s">
        <v>1866</v>
      </c>
      <c r="F544" s="109">
        <v>1.0934572150000001</v>
      </c>
      <c r="G544" s="109">
        <v>0.18991342999999999</v>
      </c>
      <c r="H544" s="110">
        <f t="shared" si="16"/>
        <v>4.7576613460143404</v>
      </c>
      <c r="I544" s="91">
        <f t="shared" si="17"/>
        <v>9.1949374332671058E-5</v>
      </c>
      <c r="J544" s="92">
        <v>20.64251498742</v>
      </c>
      <c r="K544" s="92">
        <v>50.724272727272698</v>
      </c>
      <c r="M544" s="82"/>
    </row>
    <row r="545" spans="1:244">
      <c r="A545" s="90" t="s">
        <v>236</v>
      </c>
      <c r="B545" s="90" t="s">
        <v>18</v>
      </c>
      <c r="C545" s="90" t="s">
        <v>1554</v>
      </c>
      <c r="D545" s="90" t="s">
        <v>1439</v>
      </c>
      <c r="E545" s="90" t="s">
        <v>1866</v>
      </c>
      <c r="F545" s="109">
        <v>1.0791128000000001</v>
      </c>
      <c r="G545" s="109">
        <v>0</v>
      </c>
      <c r="H545" s="110" t="str">
        <f t="shared" si="16"/>
        <v/>
      </c>
      <c r="I545" s="91">
        <f t="shared" si="17"/>
        <v>9.0743145166751499E-5</v>
      </c>
      <c r="J545" s="92">
        <v>23.685779386933998</v>
      </c>
      <c r="K545" s="92">
        <v>57.870681818181801</v>
      </c>
    </row>
    <row r="546" spans="1:244">
      <c r="A546" s="90" t="s">
        <v>1770</v>
      </c>
      <c r="B546" s="90" t="s">
        <v>1771</v>
      </c>
      <c r="C546" s="90" t="s">
        <v>1772</v>
      </c>
      <c r="D546" s="90" t="s">
        <v>398</v>
      </c>
      <c r="E546" s="90" t="s">
        <v>1866</v>
      </c>
      <c r="F546" s="109">
        <v>1.0740064299999998</v>
      </c>
      <c r="G546" s="109">
        <v>1.4074212800000001</v>
      </c>
      <c r="H546" s="110">
        <f t="shared" si="16"/>
        <v>-0.23689768993687532</v>
      </c>
      <c r="I546" s="91">
        <f t="shared" si="17"/>
        <v>9.0313747911723873E-5</v>
      </c>
      <c r="J546" s="92">
        <v>124.607427</v>
      </c>
      <c r="K546" s="92">
        <v>24.771045454545501</v>
      </c>
    </row>
    <row r="547" spans="1:244">
      <c r="A547" s="90" t="s">
        <v>1840</v>
      </c>
      <c r="B547" s="90" t="s">
        <v>1861</v>
      </c>
      <c r="C547" s="90" t="s">
        <v>1178</v>
      </c>
      <c r="D547" s="90" t="s">
        <v>398</v>
      </c>
      <c r="E547" s="90" t="s">
        <v>1866</v>
      </c>
      <c r="F547" s="109">
        <v>1.06784732</v>
      </c>
      <c r="G547" s="109">
        <v>1.39319996</v>
      </c>
      <c r="H547" s="110">
        <f t="shared" si="16"/>
        <v>-0.23352903340594411</v>
      </c>
      <c r="I547" s="91">
        <f t="shared" si="17"/>
        <v>8.9795825213718651E-5</v>
      </c>
      <c r="J547" s="92">
        <v>12.023644668648</v>
      </c>
      <c r="K547" s="92">
        <v>62.839636363636401</v>
      </c>
    </row>
    <row r="548" spans="1:244">
      <c r="A548" s="90" t="s">
        <v>93</v>
      </c>
      <c r="B548" s="90" t="s">
        <v>94</v>
      </c>
      <c r="C548" s="90" t="s">
        <v>1539</v>
      </c>
      <c r="D548" s="90" t="s">
        <v>399</v>
      </c>
      <c r="E548" s="90" t="s">
        <v>400</v>
      </c>
      <c r="F548" s="109">
        <v>1.0651166519999999</v>
      </c>
      <c r="G548" s="109">
        <v>1.1689768570000001</v>
      </c>
      <c r="H548" s="110">
        <f t="shared" si="16"/>
        <v>-8.884710110219074E-2</v>
      </c>
      <c r="I548" s="91">
        <f t="shared" si="17"/>
        <v>8.9566201950306144E-5</v>
      </c>
      <c r="J548" s="92">
        <v>33.987065905407398</v>
      </c>
      <c r="K548" s="92">
        <v>24.800272727272699</v>
      </c>
    </row>
    <row r="549" spans="1:244">
      <c r="A549" s="90" t="s">
        <v>2721</v>
      </c>
      <c r="B549" s="90" t="s">
        <v>1074</v>
      </c>
      <c r="C549" s="90" t="s">
        <v>1542</v>
      </c>
      <c r="D549" s="90" t="s">
        <v>398</v>
      </c>
      <c r="E549" s="90" t="s">
        <v>1866</v>
      </c>
      <c r="F549" s="109">
        <v>1.0641048999999998</v>
      </c>
      <c r="G549" s="109">
        <v>5.6489644100000005</v>
      </c>
      <c r="H549" s="110">
        <f t="shared" si="16"/>
        <v>-0.8116283228628095</v>
      </c>
      <c r="I549" s="91">
        <f t="shared" si="17"/>
        <v>8.9481123209132125E-5</v>
      </c>
      <c r="J549" s="92">
        <v>380.68608089999998</v>
      </c>
      <c r="K549" s="92">
        <v>12.478590909090901</v>
      </c>
    </row>
    <row r="550" spans="1:244">
      <c r="A550" s="90" t="s">
        <v>1914</v>
      </c>
      <c r="B550" s="90" t="s">
        <v>557</v>
      </c>
      <c r="C550" s="90" t="s">
        <v>1537</v>
      </c>
      <c r="D550" s="90" t="s">
        <v>398</v>
      </c>
      <c r="E550" s="90" t="s">
        <v>1866</v>
      </c>
      <c r="F550" s="109">
        <v>1.06171875</v>
      </c>
      <c r="G550" s="109">
        <v>0.68226624999999996</v>
      </c>
      <c r="H550" s="110">
        <f t="shared" si="16"/>
        <v>0.55616484033909064</v>
      </c>
      <c r="I550" s="91">
        <f t="shared" si="17"/>
        <v>8.9280470639873725E-5</v>
      </c>
      <c r="J550" s="92">
        <v>41.582641350000003</v>
      </c>
      <c r="K550" s="92">
        <v>57.830954545454503</v>
      </c>
      <c r="IJ550" s="93"/>
    </row>
    <row r="551" spans="1:244">
      <c r="A551" s="90" t="s">
        <v>1009</v>
      </c>
      <c r="B551" s="90" t="s">
        <v>1010</v>
      </c>
      <c r="C551" s="90" t="s">
        <v>1536</v>
      </c>
      <c r="D551" s="90" t="s">
        <v>398</v>
      </c>
      <c r="E551" s="90" t="s">
        <v>1866</v>
      </c>
      <c r="F551" s="109">
        <v>1.04388912</v>
      </c>
      <c r="G551" s="109">
        <v>1.0502533600000001</v>
      </c>
      <c r="H551" s="110">
        <f t="shared" si="16"/>
        <v>-6.0597187710974554E-3</v>
      </c>
      <c r="I551" s="91">
        <f t="shared" si="17"/>
        <v>8.7781167968865222E-5</v>
      </c>
      <c r="J551" s="92">
        <v>29.84079277</v>
      </c>
      <c r="K551" s="92">
        <v>49.518545454545503</v>
      </c>
    </row>
    <row r="552" spans="1:244">
      <c r="A552" s="90" t="s">
        <v>287</v>
      </c>
      <c r="B552" s="90" t="s">
        <v>288</v>
      </c>
      <c r="C552" s="90" t="s">
        <v>298</v>
      </c>
      <c r="D552" s="90" t="s">
        <v>399</v>
      </c>
      <c r="E552" s="90" t="s">
        <v>1866</v>
      </c>
      <c r="F552" s="109">
        <v>1.0331972199999999</v>
      </c>
      <c r="G552" s="109">
        <v>1.7231400000000001E-2</v>
      </c>
      <c r="H552" s="110">
        <f t="shared" si="16"/>
        <v>58.96014369116844</v>
      </c>
      <c r="I552" s="91">
        <f t="shared" si="17"/>
        <v>8.6882080650274991E-5</v>
      </c>
      <c r="J552" s="92">
        <v>12.29</v>
      </c>
      <c r="K552" s="92">
        <v>62.003909090909097</v>
      </c>
    </row>
    <row r="553" spans="1:244">
      <c r="A553" s="90" t="s">
        <v>201</v>
      </c>
      <c r="B553" s="90" t="s">
        <v>202</v>
      </c>
      <c r="C553" s="90" t="s">
        <v>1178</v>
      </c>
      <c r="D553" s="90" t="s">
        <v>398</v>
      </c>
      <c r="E553" s="90" t="s">
        <v>400</v>
      </c>
      <c r="F553" s="109">
        <v>1.0315540050000001</v>
      </c>
      <c r="G553" s="109">
        <v>0.25872407000000003</v>
      </c>
      <c r="H553" s="110">
        <f t="shared" si="16"/>
        <v>2.9870817005932224</v>
      </c>
      <c r="I553" s="91">
        <f t="shared" si="17"/>
        <v>8.6743901863696631E-5</v>
      </c>
      <c r="J553" s="92">
        <v>75.474088443613724</v>
      </c>
      <c r="K553" s="92">
        <v>53.502727272727299</v>
      </c>
    </row>
    <row r="554" spans="1:244">
      <c r="A554" s="90" t="s">
        <v>1971</v>
      </c>
      <c r="B554" s="90" t="s">
        <v>373</v>
      </c>
      <c r="C554" s="90" t="s">
        <v>1535</v>
      </c>
      <c r="D554" s="90" t="s">
        <v>398</v>
      </c>
      <c r="E554" s="90" t="s">
        <v>1866</v>
      </c>
      <c r="F554" s="109">
        <v>1.0229361800000001</v>
      </c>
      <c r="G554" s="109">
        <v>0.52848799000000002</v>
      </c>
      <c r="H554" s="110">
        <f t="shared" si="16"/>
        <v>0.93559021085796101</v>
      </c>
      <c r="I554" s="91">
        <f t="shared" si="17"/>
        <v>8.601922456861066E-5</v>
      </c>
      <c r="J554" s="92">
        <v>33.810420000000001</v>
      </c>
      <c r="K554" s="92">
        <v>18.720545454545501</v>
      </c>
    </row>
    <row r="555" spans="1:244">
      <c r="A555" s="90" t="s">
        <v>662</v>
      </c>
      <c r="B555" s="90" t="s">
        <v>663</v>
      </c>
      <c r="C555" s="90" t="s">
        <v>1178</v>
      </c>
      <c r="D555" s="90" t="s">
        <v>398</v>
      </c>
      <c r="E555" s="90" t="s">
        <v>400</v>
      </c>
      <c r="F555" s="109">
        <v>1.01632995</v>
      </c>
      <c r="G555" s="109">
        <v>0.328158059</v>
      </c>
      <c r="H555" s="110">
        <f t="shared" si="16"/>
        <v>2.0970744801973615</v>
      </c>
      <c r="I555" s="91">
        <f t="shared" si="17"/>
        <v>8.5463703321994955E-5</v>
      </c>
      <c r="J555" s="92">
        <v>22.157614181871999</v>
      </c>
      <c r="K555" s="92">
        <v>44.395090909090897</v>
      </c>
    </row>
    <row r="556" spans="1:244">
      <c r="A556" s="90" t="s">
        <v>1769</v>
      </c>
      <c r="B556" s="90" t="s">
        <v>968</v>
      </c>
      <c r="C556" s="90" t="s">
        <v>2415</v>
      </c>
      <c r="D556" s="90" t="s">
        <v>399</v>
      </c>
      <c r="E556" s="90" t="s">
        <v>400</v>
      </c>
      <c r="F556" s="109">
        <v>1.00514601</v>
      </c>
      <c r="G556" s="109">
        <v>5.66154314</v>
      </c>
      <c r="H556" s="110">
        <f t="shared" si="16"/>
        <v>-0.82246076994478223</v>
      </c>
      <c r="I556" s="91">
        <f t="shared" si="17"/>
        <v>8.452324010910727E-5</v>
      </c>
      <c r="J556" s="92">
        <v>16.426650240000001</v>
      </c>
      <c r="K556" s="92">
        <v>28.820227272727301</v>
      </c>
    </row>
    <row r="557" spans="1:244">
      <c r="A557" s="90" t="s">
        <v>1635</v>
      </c>
      <c r="B557" s="90" t="s">
        <v>796</v>
      </c>
      <c r="C557" s="90" t="s">
        <v>1541</v>
      </c>
      <c r="D557" s="90" t="s">
        <v>399</v>
      </c>
      <c r="E557" s="90" t="s">
        <v>400</v>
      </c>
      <c r="F557" s="109">
        <v>1.0050027099999999</v>
      </c>
      <c r="G557" s="109">
        <v>4.5518312500000002</v>
      </c>
      <c r="H557" s="110">
        <f t="shared" si="16"/>
        <v>-0.77920914576962841</v>
      </c>
      <c r="I557" s="91">
        <f t="shared" si="17"/>
        <v>8.4511189939095001E-5</v>
      </c>
      <c r="J557" s="92">
        <v>17.594999999999999</v>
      </c>
      <c r="K557" s="92">
        <v>67.990818181818199</v>
      </c>
    </row>
    <row r="558" spans="1:244">
      <c r="A558" s="90" t="s">
        <v>2883</v>
      </c>
      <c r="B558" s="90" t="s">
        <v>2869</v>
      </c>
      <c r="C558" s="90" t="s">
        <v>1178</v>
      </c>
      <c r="D558" s="90" t="s">
        <v>398</v>
      </c>
      <c r="E558" s="90" t="s">
        <v>1866</v>
      </c>
      <c r="F558" s="109">
        <v>0.97967205800000001</v>
      </c>
      <c r="G558" s="109">
        <v>0.67275643299999999</v>
      </c>
      <c r="H558" s="110">
        <f t="shared" si="16"/>
        <v>0.45620615418180632</v>
      </c>
      <c r="I558" s="91">
        <f t="shared" si="17"/>
        <v>8.2381122506288665E-5</v>
      </c>
      <c r="J558" s="92">
        <v>7.4559499762500003</v>
      </c>
      <c r="K558" s="92">
        <v>94.679666666666705</v>
      </c>
    </row>
    <row r="559" spans="1:244">
      <c r="A559" s="90" t="s">
        <v>2009</v>
      </c>
      <c r="B559" s="90" t="s">
        <v>2303</v>
      </c>
      <c r="C559" s="90" t="s">
        <v>884</v>
      </c>
      <c r="D559" s="90" t="s">
        <v>398</v>
      </c>
      <c r="E559" s="90" t="s">
        <v>1866</v>
      </c>
      <c r="F559" s="109">
        <v>0.9792109</v>
      </c>
      <c r="G559" s="109">
        <v>0</v>
      </c>
      <c r="H559" s="110" t="str">
        <f t="shared" si="16"/>
        <v/>
      </c>
      <c r="I559" s="91">
        <f t="shared" si="17"/>
        <v>8.2342343495105764E-5</v>
      </c>
      <c r="J559" s="92">
        <v>4.4769269077701734</v>
      </c>
      <c r="K559" s="92">
        <v>82.877590909090898</v>
      </c>
    </row>
    <row r="560" spans="1:244">
      <c r="A560" s="90" t="s">
        <v>2908</v>
      </c>
      <c r="B560" s="90" t="s">
        <v>2909</v>
      </c>
      <c r="C560" s="90" t="s">
        <v>298</v>
      </c>
      <c r="D560" s="90" t="s">
        <v>1439</v>
      </c>
      <c r="E560" s="90" t="s">
        <v>400</v>
      </c>
      <c r="F560" s="109">
        <v>0.96881882999999991</v>
      </c>
      <c r="G560" s="109">
        <v>0.8879973000000001</v>
      </c>
      <c r="H560" s="110">
        <f t="shared" si="16"/>
        <v>9.1015513222844069E-2</v>
      </c>
      <c r="I560" s="91">
        <f t="shared" si="17"/>
        <v>8.1468469033980803E-5</v>
      </c>
      <c r="J560" s="92">
        <v>12.421200000000001</v>
      </c>
      <c r="K560" s="92">
        <v>43.459363636363598</v>
      </c>
    </row>
    <row r="561" spans="1:11">
      <c r="A561" s="90" t="s">
        <v>1468</v>
      </c>
      <c r="B561" s="90" t="s">
        <v>1469</v>
      </c>
      <c r="C561" s="90" t="s">
        <v>298</v>
      </c>
      <c r="D561" s="90" t="s">
        <v>1439</v>
      </c>
      <c r="E561" s="90" t="s">
        <v>1866</v>
      </c>
      <c r="F561" s="109">
        <v>0.95819737000000005</v>
      </c>
      <c r="G561" s="109">
        <v>1.8221439999999998E-2</v>
      </c>
      <c r="H561" s="110">
        <f t="shared" si="16"/>
        <v>51.586259373573114</v>
      </c>
      <c r="I561" s="91">
        <f t="shared" si="17"/>
        <v>8.057530505088022E-5</v>
      </c>
      <c r="J561" s="92">
        <v>21.515999999999998</v>
      </c>
      <c r="K561" s="92">
        <v>65.310090909090903</v>
      </c>
    </row>
    <row r="562" spans="1:11">
      <c r="A562" s="90" t="s">
        <v>1644</v>
      </c>
      <c r="B562" s="90" t="s">
        <v>1592</v>
      </c>
      <c r="C562" s="90" t="s">
        <v>1541</v>
      </c>
      <c r="D562" s="90" t="s">
        <v>399</v>
      </c>
      <c r="E562" s="90" t="s">
        <v>400</v>
      </c>
      <c r="F562" s="109">
        <v>0.9564935699999999</v>
      </c>
      <c r="G562" s="109">
        <v>0.97398844900000003</v>
      </c>
      <c r="H562" s="110">
        <f t="shared" si="16"/>
        <v>-1.7962101109065709E-2</v>
      </c>
      <c r="I562" s="91">
        <f t="shared" si="17"/>
        <v>8.0432031640783396E-5</v>
      </c>
      <c r="J562" s="92">
        <v>12.584</v>
      </c>
      <c r="K562" s="92">
        <v>60.274909090909098</v>
      </c>
    </row>
    <row r="563" spans="1:11">
      <c r="A563" s="90" t="s">
        <v>1458</v>
      </c>
      <c r="B563" s="90" t="s">
        <v>1459</v>
      </c>
      <c r="C563" s="90" t="s">
        <v>1536</v>
      </c>
      <c r="D563" s="90" t="s">
        <v>398</v>
      </c>
      <c r="E563" s="90" t="s">
        <v>1866</v>
      </c>
      <c r="F563" s="109">
        <v>0.93575508100000004</v>
      </c>
      <c r="G563" s="109">
        <v>0.49574940100000003</v>
      </c>
      <c r="H563" s="110">
        <f t="shared" si="16"/>
        <v>0.88755665485917556</v>
      </c>
      <c r="I563" s="91">
        <f t="shared" si="17"/>
        <v>7.868812153438297E-5</v>
      </c>
      <c r="J563" s="92">
        <v>20.567150120000001</v>
      </c>
      <c r="K563" s="92">
        <v>31.495045454545501</v>
      </c>
    </row>
    <row r="564" spans="1:11">
      <c r="A564" s="90" t="s">
        <v>1901</v>
      </c>
      <c r="B564" s="90" t="s">
        <v>432</v>
      </c>
      <c r="C564" s="90" t="s">
        <v>1537</v>
      </c>
      <c r="D564" s="90" t="s">
        <v>398</v>
      </c>
      <c r="E564" s="90" t="s">
        <v>1866</v>
      </c>
      <c r="F564" s="109">
        <v>0.92767937</v>
      </c>
      <c r="G564" s="109">
        <v>1.4170845719999998</v>
      </c>
      <c r="H564" s="110">
        <f t="shared" si="16"/>
        <v>-0.34536061691030806</v>
      </c>
      <c r="I564" s="91">
        <f t="shared" si="17"/>
        <v>7.8009030881767471E-5</v>
      </c>
      <c r="J564" s="92">
        <v>67.916305190000003</v>
      </c>
      <c r="K564" s="92">
        <v>34.997454545454502</v>
      </c>
    </row>
    <row r="565" spans="1:11">
      <c r="A565" s="90" t="s">
        <v>583</v>
      </c>
      <c r="B565" s="90" t="s">
        <v>584</v>
      </c>
      <c r="C565" s="90" t="s">
        <v>1554</v>
      </c>
      <c r="D565" s="90" t="s">
        <v>399</v>
      </c>
      <c r="E565" s="90" t="s">
        <v>1866</v>
      </c>
      <c r="F565" s="109">
        <v>0.92635725999999996</v>
      </c>
      <c r="G565" s="109">
        <v>0.29168104</v>
      </c>
      <c r="H565" s="110">
        <f t="shared" si="16"/>
        <v>2.1759255246758582</v>
      </c>
      <c r="I565" s="91">
        <f t="shared" si="17"/>
        <v>7.7897853978244121E-5</v>
      </c>
      <c r="J565" s="92">
        <v>38.480407625209004</v>
      </c>
      <c r="K565" s="92">
        <v>63.765318181818202</v>
      </c>
    </row>
    <row r="566" spans="1:11">
      <c r="A566" s="90" t="s">
        <v>1842</v>
      </c>
      <c r="B566" s="90" t="s">
        <v>1863</v>
      </c>
      <c r="C566" s="90" t="s">
        <v>1178</v>
      </c>
      <c r="D566" s="90" t="s">
        <v>398</v>
      </c>
      <c r="E566" s="90" t="s">
        <v>1866</v>
      </c>
      <c r="F566" s="109">
        <v>0.92037999500000001</v>
      </c>
      <c r="G566" s="109">
        <v>0.77620715500000004</v>
      </c>
      <c r="H566" s="110">
        <f t="shared" si="16"/>
        <v>0.18574015850188852</v>
      </c>
      <c r="I566" s="91">
        <f t="shared" si="17"/>
        <v>7.7395222718940052E-5</v>
      </c>
      <c r="J566" s="92">
        <v>39.663043685749997</v>
      </c>
      <c r="K566" s="92">
        <v>54.450727272727299</v>
      </c>
    </row>
    <row r="567" spans="1:11">
      <c r="A567" s="90" t="s">
        <v>1919</v>
      </c>
      <c r="B567" s="90" t="s">
        <v>1391</v>
      </c>
      <c r="C567" s="90" t="s">
        <v>1765</v>
      </c>
      <c r="D567" s="90" t="s">
        <v>398</v>
      </c>
      <c r="E567" s="90" t="s">
        <v>1866</v>
      </c>
      <c r="F567" s="109">
        <v>0.90664596598996194</v>
      </c>
      <c r="G567" s="109">
        <v>0</v>
      </c>
      <c r="H567" s="110" t="str">
        <f t="shared" si="16"/>
        <v/>
      </c>
      <c r="I567" s="91">
        <f t="shared" si="17"/>
        <v>7.6240321221911878E-5</v>
      </c>
      <c r="J567" s="92">
        <v>26.910798930496998</v>
      </c>
      <c r="K567" s="170" t="s">
        <v>2919</v>
      </c>
    </row>
    <row r="568" spans="1:11">
      <c r="A568" s="90" t="s">
        <v>2890</v>
      </c>
      <c r="B568" s="90" t="s">
        <v>2876</v>
      </c>
      <c r="C568" s="90" t="s">
        <v>1765</v>
      </c>
      <c r="D568" s="90" t="s">
        <v>399</v>
      </c>
      <c r="E568" s="90" t="s">
        <v>400</v>
      </c>
      <c r="F568" s="109">
        <v>0.89594450000000003</v>
      </c>
      <c r="G568" s="109">
        <v>2.5479764999999999</v>
      </c>
      <c r="H568" s="110">
        <f t="shared" si="16"/>
        <v>-0.64837018708767524</v>
      </c>
      <c r="I568" s="91">
        <f t="shared" si="17"/>
        <v>7.534042949435182E-5</v>
      </c>
      <c r="J568" s="92">
        <v>0.432247425553</v>
      </c>
      <c r="K568" s="92">
        <v>55.906909090909103</v>
      </c>
    </row>
    <row r="569" spans="1:11">
      <c r="A569" s="90" t="s">
        <v>283</v>
      </c>
      <c r="B569" s="90" t="s">
        <v>284</v>
      </c>
      <c r="C569" s="90" t="s">
        <v>298</v>
      </c>
      <c r="D569" s="90" t="s">
        <v>399</v>
      </c>
      <c r="E569" s="90" t="s">
        <v>1866</v>
      </c>
      <c r="F569" s="109">
        <v>0.8769636999999999</v>
      </c>
      <c r="G569" s="109">
        <v>2.89566E-3</v>
      </c>
      <c r="H569" s="110" t="str">
        <f t="shared" si="16"/>
        <v/>
      </c>
      <c r="I569" s="91">
        <f t="shared" si="17"/>
        <v>7.3744324351514957E-5</v>
      </c>
      <c r="J569" s="92">
        <v>37.878749999999997</v>
      </c>
      <c r="K569" s="92">
        <v>29.407954545454501</v>
      </c>
    </row>
    <row r="570" spans="1:11">
      <c r="A570" s="90" t="s">
        <v>523</v>
      </c>
      <c r="B570" s="90" t="s">
        <v>524</v>
      </c>
      <c r="C570" s="90" t="s">
        <v>1536</v>
      </c>
      <c r="D570" s="90" t="s">
        <v>398</v>
      </c>
      <c r="E570" s="90" t="s">
        <v>1866</v>
      </c>
      <c r="F570" s="109">
        <v>0.87386187000000004</v>
      </c>
      <c r="G570" s="109">
        <v>0</v>
      </c>
      <c r="H570" s="110" t="str">
        <f t="shared" si="16"/>
        <v/>
      </c>
      <c r="I570" s="91">
        <f t="shared" si="17"/>
        <v>7.3483489886413093E-5</v>
      </c>
      <c r="J570" s="92">
        <v>20.305303800000001</v>
      </c>
      <c r="K570" s="92">
        <v>6.18690909090909</v>
      </c>
    </row>
    <row r="571" spans="1:11">
      <c r="A571" s="90" t="s">
        <v>888</v>
      </c>
      <c r="B571" s="90" t="s">
        <v>102</v>
      </c>
      <c r="C571" s="90" t="s">
        <v>1539</v>
      </c>
      <c r="D571" s="90" t="s">
        <v>399</v>
      </c>
      <c r="E571" s="90" t="s">
        <v>400</v>
      </c>
      <c r="F571" s="109">
        <v>0.86328492000000001</v>
      </c>
      <c r="G571" s="109">
        <v>5.4262690000000002E-2</v>
      </c>
      <c r="H571" s="110">
        <f t="shared" si="16"/>
        <v>14.909364611301061</v>
      </c>
      <c r="I571" s="91">
        <f t="shared" si="17"/>
        <v>7.2594068771890611E-5</v>
      </c>
      <c r="J571" s="92">
        <v>26.523122960000002</v>
      </c>
      <c r="K571" s="92">
        <v>14.7588636363636</v>
      </c>
    </row>
    <row r="572" spans="1:11">
      <c r="A572" s="90" t="s">
        <v>655</v>
      </c>
      <c r="B572" s="90" t="s">
        <v>656</v>
      </c>
      <c r="C572" s="90" t="s">
        <v>1178</v>
      </c>
      <c r="D572" s="90" t="s">
        <v>398</v>
      </c>
      <c r="E572" s="90" t="s">
        <v>1866</v>
      </c>
      <c r="F572" s="109">
        <v>0.86106140599999992</v>
      </c>
      <c r="G572" s="109">
        <v>0.70907323</v>
      </c>
      <c r="H572" s="110">
        <f t="shared" si="16"/>
        <v>0.21434764361362224</v>
      </c>
      <c r="I572" s="91">
        <f t="shared" si="17"/>
        <v>7.2407092346736255E-5</v>
      </c>
      <c r="J572" s="92">
        <v>77.551964912565126</v>
      </c>
      <c r="K572" s="92">
        <v>46.131863636363597</v>
      </c>
    </row>
    <row r="573" spans="1:11">
      <c r="A573" s="90" t="s">
        <v>2703</v>
      </c>
      <c r="B573" s="90" t="s">
        <v>193</v>
      </c>
      <c r="C573" s="90" t="s">
        <v>1178</v>
      </c>
      <c r="D573" s="90" t="s">
        <v>398</v>
      </c>
      <c r="E573" s="90" t="s">
        <v>1866</v>
      </c>
      <c r="F573" s="109">
        <v>0.86063028000000008</v>
      </c>
      <c r="G573" s="109">
        <v>0.81814989999999999</v>
      </c>
      <c r="H573" s="110">
        <f t="shared" si="16"/>
        <v>5.1922489998471155E-2</v>
      </c>
      <c r="I573" s="91">
        <f t="shared" si="17"/>
        <v>7.2370838741734865E-5</v>
      </c>
      <c r="J573" s="92">
        <v>5.3256955528000001</v>
      </c>
      <c r="K573" s="92">
        <v>27.483227272727301</v>
      </c>
    </row>
    <row r="574" spans="1:11">
      <c r="A574" s="90" t="s">
        <v>1451</v>
      </c>
      <c r="B574" s="90" t="s">
        <v>1452</v>
      </c>
      <c r="C574" s="90" t="s">
        <v>298</v>
      </c>
      <c r="D574" s="90" t="s">
        <v>1439</v>
      </c>
      <c r="E574" s="90" t="s">
        <v>1866</v>
      </c>
      <c r="F574" s="109">
        <v>0.83079464000000003</v>
      </c>
      <c r="G574" s="109">
        <v>0.34043165999999997</v>
      </c>
      <c r="H574" s="110">
        <f t="shared" si="16"/>
        <v>1.4404153244736406</v>
      </c>
      <c r="I574" s="91">
        <f t="shared" si="17"/>
        <v>6.9861944572688825E-5</v>
      </c>
      <c r="J574" s="92">
        <v>11.662000000000001</v>
      </c>
      <c r="K574" s="92">
        <v>51.438590909090898</v>
      </c>
    </row>
    <row r="575" spans="1:11">
      <c r="A575" s="90" t="s">
        <v>56</v>
      </c>
      <c r="B575" s="90" t="s">
        <v>57</v>
      </c>
      <c r="C575" s="90" t="s">
        <v>1541</v>
      </c>
      <c r="D575" s="90" t="s">
        <v>1439</v>
      </c>
      <c r="E575" s="90" t="s">
        <v>400</v>
      </c>
      <c r="F575" s="109">
        <v>0.81584564000000004</v>
      </c>
      <c r="G575" s="109">
        <v>3.7498050000000005E-2</v>
      </c>
      <c r="H575" s="110">
        <f t="shared" si="16"/>
        <v>20.757015098118433</v>
      </c>
      <c r="I575" s="91">
        <f t="shared" si="17"/>
        <v>6.8604875546079399E-5</v>
      </c>
      <c r="J575" s="92">
        <v>9.9711999999999996</v>
      </c>
      <c r="K575" s="92">
        <v>188.002045454545</v>
      </c>
    </row>
    <row r="576" spans="1:11">
      <c r="A576" s="90" t="s">
        <v>68</v>
      </c>
      <c r="B576" s="90" t="s">
        <v>83</v>
      </c>
      <c r="C576" s="90" t="s">
        <v>1541</v>
      </c>
      <c r="D576" s="90" t="s">
        <v>1439</v>
      </c>
      <c r="E576" s="90" t="s">
        <v>400</v>
      </c>
      <c r="F576" s="109">
        <v>0.81448168999999992</v>
      </c>
      <c r="G576" s="109">
        <v>1.9119336200000001</v>
      </c>
      <c r="H576" s="110">
        <f t="shared" si="16"/>
        <v>-0.57400106286116781</v>
      </c>
      <c r="I576" s="91">
        <f t="shared" si="17"/>
        <v>6.8490180295638299E-5</v>
      </c>
      <c r="J576" s="92">
        <v>80.265355040000003</v>
      </c>
      <c r="K576" s="92">
        <v>40.228045454545502</v>
      </c>
    </row>
    <row r="577" spans="1:11">
      <c r="A577" s="90" t="s">
        <v>480</v>
      </c>
      <c r="B577" s="90" t="s">
        <v>805</v>
      </c>
      <c r="C577" s="90" t="s">
        <v>1536</v>
      </c>
      <c r="D577" s="90" t="s">
        <v>398</v>
      </c>
      <c r="E577" s="90" t="s">
        <v>1866</v>
      </c>
      <c r="F577" s="109">
        <v>0.81280676500000004</v>
      </c>
      <c r="G577" s="109">
        <v>0.17785942199999999</v>
      </c>
      <c r="H577" s="110">
        <f t="shared" si="16"/>
        <v>3.5699393142073745</v>
      </c>
      <c r="I577" s="91">
        <f t="shared" si="17"/>
        <v>6.8349334999003505E-5</v>
      </c>
      <c r="J577" s="92">
        <v>41.904108719999996</v>
      </c>
      <c r="K577" s="92">
        <v>20.330863636363599</v>
      </c>
    </row>
    <row r="578" spans="1:11">
      <c r="A578" s="90" t="s">
        <v>2100</v>
      </c>
      <c r="B578" s="90" t="s">
        <v>120</v>
      </c>
      <c r="C578" s="90" t="s">
        <v>1535</v>
      </c>
      <c r="D578" s="90" t="s">
        <v>398</v>
      </c>
      <c r="E578" s="90" t="s">
        <v>1866</v>
      </c>
      <c r="F578" s="109">
        <v>0.81079528000000001</v>
      </c>
      <c r="G578" s="109">
        <v>12.158871420000001</v>
      </c>
      <c r="H578" s="110">
        <f t="shared" si="16"/>
        <v>-0.93331656763255744</v>
      </c>
      <c r="I578" s="91">
        <f t="shared" si="17"/>
        <v>6.8180188200489252E-5</v>
      </c>
      <c r="J578" s="92">
        <v>106.6142028</v>
      </c>
      <c r="K578" s="92">
        <v>1.5607272727272701</v>
      </c>
    </row>
    <row r="579" spans="1:11">
      <c r="A579" s="90" t="s">
        <v>1932</v>
      </c>
      <c r="B579" s="90" t="s">
        <v>1922</v>
      </c>
      <c r="C579" s="90" t="s">
        <v>1765</v>
      </c>
      <c r="D579" s="90" t="s">
        <v>399</v>
      </c>
      <c r="E579" s="90" t="s">
        <v>400</v>
      </c>
      <c r="F579" s="109">
        <v>0.80522181999999998</v>
      </c>
      <c r="G579" s="109">
        <v>0.13017434</v>
      </c>
      <c r="H579" s="110">
        <f t="shared" si="16"/>
        <v>5.1857184756995887</v>
      </c>
      <c r="I579" s="91">
        <f t="shared" si="17"/>
        <v>6.7711513109376361E-5</v>
      </c>
      <c r="J579" s="92">
        <v>3.02681231</v>
      </c>
      <c r="K579" s="92">
        <v>61.9375454545455</v>
      </c>
    </row>
    <row r="580" spans="1:11">
      <c r="A580" s="90" t="s">
        <v>1887</v>
      </c>
      <c r="B580" s="90" t="s">
        <v>394</v>
      </c>
      <c r="C580" s="90" t="s">
        <v>1542</v>
      </c>
      <c r="D580" s="90" t="s">
        <v>398</v>
      </c>
      <c r="E580" s="90" t="s">
        <v>1866</v>
      </c>
      <c r="F580" s="109">
        <v>0.80453078</v>
      </c>
      <c r="G580" s="109">
        <v>0.49944643</v>
      </c>
      <c r="H580" s="110">
        <f t="shared" si="16"/>
        <v>0.61084499092325073</v>
      </c>
      <c r="I580" s="91">
        <f t="shared" si="17"/>
        <v>6.7653403203687138E-5</v>
      </c>
      <c r="J580" s="92">
        <v>192.994755</v>
      </c>
      <c r="K580" s="92">
        <v>8.7740454545454494</v>
      </c>
    </row>
    <row r="581" spans="1:11">
      <c r="A581" s="90" t="s">
        <v>450</v>
      </c>
      <c r="B581" s="90" t="s">
        <v>451</v>
      </c>
      <c r="C581" s="90" t="s">
        <v>1542</v>
      </c>
      <c r="D581" s="90" t="s">
        <v>398</v>
      </c>
      <c r="E581" s="90" t="s">
        <v>400</v>
      </c>
      <c r="F581" s="109">
        <v>0.80199137100000006</v>
      </c>
      <c r="G581" s="109">
        <v>0.56561713999999996</v>
      </c>
      <c r="H581" s="110">
        <f t="shared" si="16"/>
        <v>0.41790500019147259</v>
      </c>
      <c r="I581" s="91">
        <f t="shared" si="17"/>
        <v>6.7439863007032308E-5</v>
      </c>
      <c r="J581" s="92">
        <v>44.197389369999996</v>
      </c>
      <c r="K581" s="92">
        <v>70.843727272727307</v>
      </c>
    </row>
    <row r="582" spans="1:11">
      <c r="A582" s="90" t="s">
        <v>965</v>
      </c>
      <c r="B582" s="90" t="s">
        <v>970</v>
      </c>
      <c r="C582" s="90" t="s">
        <v>1541</v>
      </c>
      <c r="D582" s="90" t="s">
        <v>399</v>
      </c>
      <c r="E582" s="90" t="s">
        <v>400</v>
      </c>
      <c r="F582" s="109">
        <v>0.79277320499999993</v>
      </c>
      <c r="G582" s="109">
        <v>0.33488989799999996</v>
      </c>
      <c r="H582" s="110">
        <f t="shared" si="16"/>
        <v>1.3672652108484922</v>
      </c>
      <c r="I582" s="91">
        <f t="shared" si="17"/>
        <v>6.6664702731378809E-5</v>
      </c>
      <c r="J582" s="92">
        <v>151.83270211000001</v>
      </c>
      <c r="K582" s="92">
        <v>48.553090909090898</v>
      </c>
    </row>
    <row r="583" spans="1:11">
      <c r="A583" s="90" t="s">
        <v>2894</v>
      </c>
      <c r="B583" s="90" t="s">
        <v>2895</v>
      </c>
      <c r="C583" s="90" t="s">
        <v>1178</v>
      </c>
      <c r="D583" s="90" t="s">
        <v>398</v>
      </c>
      <c r="E583" s="90" t="s">
        <v>1866</v>
      </c>
      <c r="F583" s="109">
        <v>0.79251669999999996</v>
      </c>
      <c r="G583" s="109">
        <v>0.51001593000000001</v>
      </c>
      <c r="H583" s="110">
        <f t="shared" ref="H583:H646" si="18">IF(ISERROR(F583/G583-1),"",IF((F583/G583-1)&gt;10000%,"",F583/G583-1))</f>
        <v>0.55390577702151367</v>
      </c>
      <c r="I583" s="91">
        <f t="shared" ref="I583:I646" si="19">F583/$F$1035</f>
        <v>6.6643133095237894E-5</v>
      </c>
      <c r="J583" s="92">
        <v>27.2077526355</v>
      </c>
      <c r="K583" s="92">
        <v>26.989227272727302</v>
      </c>
    </row>
    <row r="584" spans="1:11">
      <c r="A584" s="90" t="s">
        <v>2912</v>
      </c>
      <c r="B584" s="90" t="s">
        <v>2913</v>
      </c>
      <c r="C584" s="90" t="s">
        <v>1541</v>
      </c>
      <c r="D584" s="90" t="s">
        <v>1439</v>
      </c>
      <c r="E584" s="90" t="s">
        <v>400</v>
      </c>
      <c r="F584" s="109">
        <v>0.79115199000000003</v>
      </c>
      <c r="G584" s="109">
        <v>1.0397286100000001</v>
      </c>
      <c r="H584" s="110">
        <f t="shared" si="18"/>
        <v>-0.23907836872931676</v>
      </c>
      <c r="I584" s="91">
        <f t="shared" si="19"/>
        <v>6.6528373936009582E-5</v>
      </c>
      <c r="J584" s="92">
        <v>288.60147848000003</v>
      </c>
      <c r="K584" s="92">
        <v>43.035545454545499</v>
      </c>
    </row>
    <row r="585" spans="1:11">
      <c r="A585" s="90" t="s">
        <v>1972</v>
      </c>
      <c r="B585" s="90" t="s">
        <v>374</v>
      </c>
      <c r="C585" s="90" t="s">
        <v>1535</v>
      </c>
      <c r="D585" s="90" t="s">
        <v>398</v>
      </c>
      <c r="E585" s="90" t="s">
        <v>1866</v>
      </c>
      <c r="F585" s="109">
        <v>0.78879290000000002</v>
      </c>
      <c r="G585" s="109">
        <v>1.17320818</v>
      </c>
      <c r="H585" s="110">
        <f t="shared" si="18"/>
        <v>-0.32766160904196906</v>
      </c>
      <c r="I585" s="91">
        <f t="shared" si="19"/>
        <v>6.6329996855938407E-5</v>
      </c>
      <c r="J585" s="92">
        <v>72.980144549999991</v>
      </c>
      <c r="K585" s="92">
        <v>27.541545454545499</v>
      </c>
    </row>
    <row r="586" spans="1:11">
      <c r="A586" s="90" t="s">
        <v>2118</v>
      </c>
      <c r="B586" s="90" t="s">
        <v>1747</v>
      </c>
      <c r="C586" s="90" t="s">
        <v>1535</v>
      </c>
      <c r="D586" s="90" t="s">
        <v>398</v>
      </c>
      <c r="E586" s="90" t="s">
        <v>1866</v>
      </c>
      <c r="F586" s="109">
        <v>0.78326061999999996</v>
      </c>
      <c r="G586" s="109">
        <v>2.076325E-2</v>
      </c>
      <c r="H586" s="110">
        <f t="shared" si="18"/>
        <v>36.723411315665899</v>
      </c>
      <c r="I586" s="91">
        <f t="shared" si="19"/>
        <v>6.5864784612006989E-5</v>
      </c>
      <c r="J586" s="92">
        <v>39.341380000000001</v>
      </c>
      <c r="K586" s="92">
        <v>56.829363636363603</v>
      </c>
    </row>
    <row r="587" spans="1:11">
      <c r="A587" s="90" t="s">
        <v>2880</v>
      </c>
      <c r="B587" s="90" t="s">
        <v>2866</v>
      </c>
      <c r="C587" s="90" t="s">
        <v>1765</v>
      </c>
      <c r="D587" s="90" t="s">
        <v>399</v>
      </c>
      <c r="E587" s="90" t="s">
        <v>400</v>
      </c>
      <c r="F587" s="109">
        <v>0.78311021999999997</v>
      </c>
      <c r="G587" s="109">
        <v>0.67895169</v>
      </c>
      <c r="H587" s="110">
        <f t="shared" si="18"/>
        <v>0.15341081189443684</v>
      </c>
      <c r="I587" s="91">
        <f t="shared" si="19"/>
        <v>6.5852137399377241E-5</v>
      </c>
      <c r="J587" s="92">
        <v>1.2902162685549998</v>
      </c>
      <c r="K587" s="92">
        <v>71.326499999999996</v>
      </c>
    </row>
    <row r="588" spans="1:11">
      <c r="A588" s="90" t="s">
        <v>1879</v>
      </c>
      <c r="B588" s="90" t="s">
        <v>525</v>
      </c>
      <c r="C588" s="90" t="s">
        <v>535</v>
      </c>
      <c r="D588" s="90" t="s">
        <v>399</v>
      </c>
      <c r="E588" s="90" t="s">
        <v>400</v>
      </c>
      <c r="F588" s="109">
        <v>0.78128595999999995</v>
      </c>
      <c r="G588" s="109">
        <v>0.33097259000000001</v>
      </c>
      <c r="H588" s="110">
        <f t="shared" si="18"/>
        <v>1.3605760223225736</v>
      </c>
      <c r="I588" s="91">
        <f t="shared" si="19"/>
        <v>6.5698734446505302E-5</v>
      </c>
      <c r="J588" s="92">
        <v>92.519280540000011</v>
      </c>
      <c r="K588" s="92">
        <v>45.3185</v>
      </c>
    </row>
    <row r="589" spans="1:11">
      <c r="A589" s="90" t="s">
        <v>1900</v>
      </c>
      <c r="B589" s="90" t="s">
        <v>433</v>
      </c>
      <c r="C589" s="90" t="s">
        <v>1537</v>
      </c>
      <c r="D589" s="90" t="s">
        <v>398</v>
      </c>
      <c r="E589" s="90" t="s">
        <v>1866</v>
      </c>
      <c r="F589" s="109">
        <v>0.77486895999999994</v>
      </c>
      <c r="G589" s="109">
        <v>1.293944E-2</v>
      </c>
      <c r="H589" s="110">
        <f t="shared" si="18"/>
        <v>58.884273198840134</v>
      </c>
      <c r="I589" s="91">
        <f t="shared" si="19"/>
        <v>6.5159125647003494E-5</v>
      </c>
      <c r="J589" s="92">
        <v>8.9004464800000012</v>
      </c>
      <c r="K589" s="92">
        <v>19.8601818181818</v>
      </c>
    </row>
    <row r="590" spans="1:11">
      <c r="A590" s="90" t="s">
        <v>2798</v>
      </c>
      <c r="B590" s="90" t="s">
        <v>2799</v>
      </c>
      <c r="C590" s="90" t="s">
        <v>1765</v>
      </c>
      <c r="D590" s="90" t="s">
        <v>399</v>
      </c>
      <c r="E590" s="90" t="s">
        <v>400</v>
      </c>
      <c r="F590" s="109">
        <v>0.76766819999999991</v>
      </c>
      <c r="G590" s="109">
        <v>0.84134050000000005</v>
      </c>
      <c r="H590" s="110">
        <f t="shared" si="18"/>
        <v>-8.7565379296491885E-2</v>
      </c>
      <c r="I590" s="91">
        <f t="shared" si="19"/>
        <v>6.4553610069771017E-5</v>
      </c>
      <c r="J590" s="92">
        <v>2.1198720581339998</v>
      </c>
      <c r="K590" s="92">
        <v>35.692318181818202</v>
      </c>
    </row>
    <row r="591" spans="1:11">
      <c r="A591" s="90" t="s">
        <v>527</v>
      </c>
      <c r="B591" s="90" t="s">
        <v>528</v>
      </c>
      <c r="C591" s="90" t="s">
        <v>535</v>
      </c>
      <c r="D591" s="90" t="s">
        <v>1439</v>
      </c>
      <c r="E591" s="90" t="s">
        <v>400</v>
      </c>
      <c r="F591" s="109">
        <v>0.76490996999999994</v>
      </c>
      <c r="G591" s="109">
        <v>0.46880183000000003</v>
      </c>
      <c r="H591" s="110">
        <f t="shared" si="18"/>
        <v>0.63162752585671411</v>
      </c>
      <c r="I591" s="91">
        <f t="shared" si="19"/>
        <v>6.4321669103735508E-5</v>
      </c>
      <c r="J591" s="92">
        <v>17.171041160000001</v>
      </c>
      <c r="K591" s="92">
        <v>44.1369090909091</v>
      </c>
    </row>
    <row r="592" spans="1:11">
      <c r="A592" s="90" t="s">
        <v>2720</v>
      </c>
      <c r="B592" s="90" t="s">
        <v>1073</v>
      </c>
      <c r="C592" s="90" t="s">
        <v>1542</v>
      </c>
      <c r="D592" s="90" t="s">
        <v>398</v>
      </c>
      <c r="E592" s="90" t="s">
        <v>1866</v>
      </c>
      <c r="F592" s="109">
        <v>0.76298307700000001</v>
      </c>
      <c r="G592" s="109">
        <v>0.66836985299999996</v>
      </c>
      <c r="H592" s="110">
        <f t="shared" si="18"/>
        <v>0.1415581860482269</v>
      </c>
      <c r="I592" s="91">
        <f t="shared" si="19"/>
        <v>6.4159635689601429E-5</v>
      </c>
      <c r="J592" s="92">
        <v>385.3352405</v>
      </c>
      <c r="K592" s="92">
        <v>10.453318181818201</v>
      </c>
    </row>
    <row r="593" spans="1:11">
      <c r="A593" s="90" t="s">
        <v>2420</v>
      </c>
      <c r="B593" s="90" t="s">
        <v>2421</v>
      </c>
      <c r="C593" s="90" t="s">
        <v>1537</v>
      </c>
      <c r="D593" s="90" t="s">
        <v>398</v>
      </c>
      <c r="E593" s="90" t="s">
        <v>1866</v>
      </c>
      <c r="F593" s="109">
        <v>0.75687622999999993</v>
      </c>
      <c r="G593" s="109">
        <v>0.60109069999999998</v>
      </c>
      <c r="H593" s="110">
        <f t="shared" si="18"/>
        <v>0.25917141955448653</v>
      </c>
      <c r="I593" s="91">
        <f t="shared" si="19"/>
        <v>6.3646107813894511E-5</v>
      </c>
      <c r="J593" s="92">
        <v>35.133848133419093</v>
      </c>
      <c r="K593" s="92">
        <v>169.65577272727299</v>
      </c>
    </row>
    <row r="594" spans="1:11">
      <c r="A594" s="90" t="s">
        <v>1989</v>
      </c>
      <c r="B594" s="90" t="s">
        <v>384</v>
      </c>
      <c r="C594" s="90" t="s">
        <v>1535</v>
      </c>
      <c r="D594" s="90" t="s">
        <v>398</v>
      </c>
      <c r="E594" s="90" t="s">
        <v>1866</v>
      </c>
      <c r="F594" s="109">
        <v>0.75159942000000002</v>
      </c>
      <c r="G594" s="109">
        <v>5.1583999999999998E-2</v>
      </c>
      <c r="H594" s="110">
        <f t="shared" si="18"/>
        <v>13.570398185483873</v>
      </c>
      <c r="I594" s="91">
        <f t="shared" si="19"/>
        <v>6.3202378172426665E-5</v>
      </c>
      <c r="J594" s="92">
        <v>18.110949999999999</v>
      </c>
      <c r="K594" s="92">
        <v>33.178409090909099</v>
      </c>
    </row>
    <row r="595" spans="1:11">
      <c r="A595" s="90" t="s">
        <v>1902</v>
      </c>
      <c r="B595" s="90" t="s">
        <v>426</v>
      </c>
      <c r="C595" s="90" t="s">
        <v>1537</v>
      </c>
      <c r="D595" s="90" t="s">
        <v>398</v>
      </c>
      <c r="E595" s="90" t="s">
        <v>1866</v>
      </c>
      <c r="F595" s="109">
        <v>0.7458523199999999</v>
      </c>
      <c r="G595" s="109">
        <v>3.0164812300000001</v>
      </c>
      <c r="H595" s="110">
        <f t="shared" si="18"/>
        <v>-0.7527409378244333</v>
      </c>
      <c r="I595" s="91">
        <f t="shared" si="19"/>
        <v>6.2719101605243093E-5</v>
      </c>
      <c r="J595" s="92">
        <v>89.876828650000007</v>
      </c>
      <c r="K595" s="92">
        <v>17.990636363636401</v>
      </c>
    </row>
    <row r="596" spans="1:11">
      <c r="A596" s="90" t="s">
        <v>1974</v>
      </c>
      <c r="B596" s="90" t="s">
        <v>377</v>
      </c>
      <c r="C596" s="90" t="s">
        <v>1535</v>
      </c>
      <c r="D596" s="90" t="s">
        <v>398</v>
      </c>
      <c r="E596" s="90" t="s">
        <v>1866</v>
      </c>
      <c r="F596" s="109">
        <v>0.74288622299999996</v>
      </c>
      <c r="G596" s="109">
        <v>0.60302772999999998</v>
      </c>
      <c r="H596" s="110">
        <f t="shared" si="18"/>
        <v>0.2319271337654738</v>
      </c>
      <c r="I596" s="91">
        <f t="shared" si="19"/>
        <v>6.2469680997268045E-5</v>
      </c>
      <c r="J596" s="92">
        <v>28.572880000000001</v>
      </c>
      <c r="K596" s="92">
        <v>37.912136363636399</v>
      </c>
    </row>
    <row r="597" spans="1:11">
      <c r="A597" s="90" t="s">
        <v>3000</v>
      </c>
      <c r="B597" s="90" t="s">
        <v>3001</v>
      </c>
      <c r="C597" s="90" t="s">
        <v>1178</v>
      </c>
      <c r="D597" s="90" t="s">
        <v>399</v>
      </c>
      <c r="E597" s="90" t="s">
        <v>400</v>
      </c>
      <c r="F597" s="109">
        <v>0.73371087999999995</v>
      </c>
      <c r="G597" s="109">
        <v>0</v>
      </c>
      <c r="H597" s="110" t="str">
        <f t="shared" si="18"/>
        <v/>
      </c>
      <c r="I597" s="91">
        <f t="shared" si="19"/>
        <v>6.1698121729503137E-5</v>
      </c>
      <c r="J597" s="92">
        <v>16.280339999999999</v>
      </c>
      <c r="K597" s="92">
        <v>16.142619047619</v>
      </c>
    </row>
    <row r="598" spans="1:11">
      <c r="A598" s="90" t="s">
        <v>42</v>
      </c>
      <c r="B598" s="90" t="s">
        <v>964</v>
      </c>
      <c r="C598" s="90" t="s">
        <v>1541</v>
      </c>
      <c r="D598" s="90" t="s">
        <v>399</v>
      </c>
      <c r="E598" s="90" t="s">
        <v>400</v>
      </c>
      <c r="F598" s="109">
        <v>0.72889665199999998</v>
      </c>
      <c r="G598" s="109">
        <v>0.77710016500000001</v>
      </c>
      <c r="H598" s="110">
        <f t="shared" si="18"/>
        <v>-6.2029986829304051E-2</v>
      </c>
      <c r="I598" s="91">
        <f t="shared" si="19"/>
        <v>6.1293290844103735E-5</v>
      </c>
      <c r="J598" s="92">
        <v>89.402145489999995</v>
      </c>
      <c r="K598" s="92">
        <v>51.143090909090901</v>
      </c>
    </row>
    <row r="599" spans="1:11">
      <c r="A599" s="90" t="s">
        <v>1909</v>
      </c>
      <c r="B599" s="90" t="s">
        <v>439</v>
      </c>
      <c r="C599" s="90" t="s">
        <v>1537</v>
      </c>
      <c r="D599" s="90" t="s">
        <v>398</v>
      </c>
      <c r="E599" s="90" t="s">
        <v>1866</v>
      </c>
      <c r="F599" s="109">
        <v>0.72513050000000001</v>
      </c>
      <c r="G599" s="109">
        <v>1.5117366000000001</v>
      </c>
      <c r="H599" s="110">
        <f t="shared" si="18"/>
        <v>-0.52033277490271779</v>
      </c>
      <c r="I599" s="91">
        <f t="shared" si="19"/>
        <v>6.0976593203545625E-5</v>
      </c>
      <c r="J599" s="92">
        <v>9.0083002699999994</v>
      </c>
      <c r="K599" s="92">
        <v>26.0520454545455</v>
      </c>
    </row>
    <row r="600" spans="1:11">
      <c r="A600" s="90" t="s">
        <v>1662</v>
      </c>
      <c r="B600" s="90" t="s">
        <v>677</v>
      </c>
      <c r="C600" s="90" t="s">
        <v>1539</v>
      </c>
      <c r="D600" s="90" t="s">
        <v>399</v>
      </c>
      <c r="E600" s="90" t="s">
        <v>400</v>
      </c>
      <c r="F600" s="109">
        <v>0.72101781000000009</v>
      </c>
      <c r="G600" s="109">
        <v>4.6149879999999997E-2</v>
      </c>
      <c r="H600" s="110">
        <f t="shared" si="18"/>
        <v>14.623395120420684</v>
      </c>
      <c r="I600" s="91">
        <f t="shared" si="19"/>
        <v>6.0630755006004236E-5</v>
      </c>
      <c r="J600" s="92">
        <v>2.4604153599999998</v>
      </c>
      <c r="K600" s="92">
        <v>42.134090909090901</v>
      </c>
    </row>
    <row r="601" spans="1:11">
      <c r="A601" s="90" t="s">
        <v>1160</v>
      </c>
      <c r="B601" s="90" t="s">
        <v>1166</v>
      </c>
      <c r="C601" s="90" t="s">
        <v>1542</v>
      </c>
      <c r="D601" s="90" t="s">
        <v>398</v>
      </c>
      <c r="E601" s="90" t="s">
        <v>400</v>
      </c>
      <c r="F601" s="109">
        <v>0.71621762</v>
      </c>
      <c r="G601" s="109">
        <v>0.40330895999999999</v>
      </c>
      <c r="H601" s="110">
        <f t="shared" si="18"/>
        <v>0.77585347967473872</v>
      </c>
      <c r="I601" s="91">
        <f t="shared" si="19"/>
        <v>6.0227104583177267E-5</v>
      </c>
      <c r="J601" s="92">
        <v>30.718814949999999</v>
      </c>
      <c r="K601" s="92">
        <v>40.455954545454503</v>
      </c>
    </row>
    <row r="602" spans="1:11">
      <c r="A602" s="90" t="s">
        <v>1891</v>
      </c>
      <c r="B602" s="90" t="s">
        <v>1784</v>
      </c>
      <c r="C602" s="90" t="s">
        <v>1772</v>
      </c>
      <c r="D602" s="90" t="s">
        <v>398</v>
      </c>
      <c r="E602" s="90" t="s">
        <v>1866</v>
      </c>
      <c r="F602" s="109">
        <v>0.71523899499999999</v>
      </c>
      <c r="G602" s="109">
        <v>4.1560827849999997</v>
      </c>
      <c r="H602" s="110">
        <f t="shared" si="18"/>
        <v>-0.82790549851860085</v>
      </c>
      <c r="I602" s="91">
        <f t="shared" si="19"/>
        <v>6.0144811508311679E-5</v>
      </c>
      <c r="J602" s="92">
        <v>113.306106</v>
      </c>
      <c r="K602" s="92">
        <v>25.5707272727273</v>
      </c>
    </row>
    <row r="603" spans="1:11">
      <c r="A603" s="90" t="s">
        <v>392</v>
      </c>
      <c r="B603" s="90" t="s">
        <v>393</v>
      </c>
      <c r="C603" s="90" t="s">
        <v>1542</v>
      </c>
      <c r="D603" s="90" t="s">
        <v>398</v>
      </c>
      <c r="E603" s="90" t="s">
        <v>400</v>
      </c>
      <c r="F603" s="109">
        <v>0.71199466500000008</v>
      </c>
      <c r="G603" s="109">
        <v>0.12309294</v>
      </c>
      <c r="H603" s="110">
        <f t="shared" si="18"/>
        <v>4.7842039112884951</v>
      </c>
      <c r="I603" s="91">
        <f t="shared" si="19"/>
        <v>5.9871994145605169E-5</v>
      </c>
      <c r="J603" s="92">
        <v>21.91267161</v>
      </c>
      <c r="K603" s="92">
        <v>56.652409090909103</v>
      </c>
    </row>
    <row r="604" spans="1:11">
      <c r="A604" s="90" t="s">
        <v>595</v>
      </c>
      <c r="B604" s="90" t="s">
        <v>596</v>
      </c>
      <c r="C604" s="90" t="s">
        <v>1554</v>
      </c>
      <c r="D604" s="90" t="s">
        <v>399</v>
      </c>
      <c r="E604" s="90" t="s">
        <v>1866</v>
      </c>
      <c r="F604" s="109">
        <v>0.70138758000000001</v>
      </c>
      <c r="G604" s="109">
        <v>0.23184564000000002</v>
      </c>
      <c r="H604" s="110">
        <f t="shared" si="18"/>
        <v>2.0252351521469194</v>
      </c>
      <c r="I604" s="91">
        <f t="shared" si="19"/>
        <v>5.8980038963578709E-5</v>
      </c>
      <c r="J604" s="92">
        <v>52.674162631010994</v>
      </c>
      <c r="K604" s="92">
        <v>71.158363636363603</v>
      </c>
    </row>
    <row r="605" spans="1:11">
      <c r="A605" s="90" t="s">
        <v>928</v>
      </c>
      <c r="B605" s="90" t="s">
        <v>1065</v>
      </c>
      <c r="C605" s="90" t="s">
        <v>1542</v>
      </c>
      <c r="D605" s="90" t="s">
        <v>398</v>
      </c>
      <c r="E605" s="90" t="s">
        <v>400</v>
      </c>
      <c r="F605" s="109">
        <v>0.69683152999999998</v>
      </c>
      <c r="G605" s="109">
        <v>0.13879794099999998</v>
      </c>
      <c r="H605" s="110">
        <f t="shared" si="18"/>
        <v>4.020474547241303</v>
      </c>
      <c r="I605" s="91">
        <f t="shared" si="19"/>
        <v>5.8596918397742607E-5</v>
      </c>
      <c r="J605" s="92">
        <v>51.334877499999997</v>
      </c>
      <c r="K605" s="92">
        <v>13.4976818181818</v>
      </c>
    </row>
    <row r="606" spans="1:11">
      <c r="A606" s="90" t="s">
        <v>895</v>
      </c>
      <c r="B606" s="90" t="s">
        <v>682</v>
      </c>
      <c r="C606" s="90" t="s">
        <v>1541</v>
      </c>
      <c r="D606" s="90" t="s">
        <v>399</v>
      </c>
      <c r="E606" s="90" t="s">
        <v>1866</v>
      </c>
      <c r="F606" s="109">
        <v>0.69531454700000006</v>
      </c>
      <c r="G606" s="109">
        <v>1.105831461</v>
      </c>
      <c r="H606" s="110">
        <f t="shared" si="18"/>
        <v>-0.37122918679558159</v>
      </c>
      <c r="I606" s="91">
        <f t="shared" si="19"/>
        <v>5.8469354524360246E-5</v>
      </c>
      <c r="J606" s="92">
        <v>415.36450639999998</v>
      </c>
      <c r="K606" s="92">
        <v>18.531363636363601</v>
      </c>
    </row>
    <row r="607" spans="1:11">
      <c r="A607" s="90" t="s">
        <v>599</v>
      </c>
      <c r="B607" s="90" t="s">
        <v>600</v>
      </c>
      <c r="C607" s="90" t="s">
        <v>1541</v>
      </c>
      <c r="D607" s="90" t="s">
        <v>399</v>
      </c>
      <c r="E607" s="90" t="s">
        <v>1866</v>
      </c>
      <c r="F607" s="109">
        <v>0.69082770999999998</v>
      </c>
      <c r="G607" s="109">
        <v>1.2821245100000001</v>
      </c>
      <c r="H607" s="110">
        <f t="shared" si="18"/>
        <v>-0.4611851621181472</v>
      </c>
      <c r="I607" s="91">
        <f t="shared" si="19"/>
        <v>5.80920541149586E-5</v>
      </c>
      <c r="J607" s="92">
        <v>76.180301260000007</v>
      </c>
      <c r="K607" s="92">
        <v>27.316818181818199</v>
      </c>
    </row>
    <row r="608" spans="1:11">
      <c r="A608" s="90" t="s">
        <v>1082</v>
      </c>
      <c r="B608" s="90" t="s">
        <v>695</v>
      </c>
      <c r="C608" s="90" t="s">
        <v>1538</v>
      </c>
      <c r="D608" s="90" t="s">
        <v>398</v>
      </c>
      <c r="E608" s="90" t="s">
        <v>1866</v>
      </c>
      <c r="F608" s="109">
        <v>0.69008530000000001</v>
      </c>
      <c r="G608" s="109">
        <v>0.85882773000000001</v>
      </c>
      <c r="H608" s="110">
        <f t="shared" si="18"/>
        <v>-0.19647995064155643</v>
      </c>
      <c r="I608" s="91">
        <f t="shared" si="19"/>
        <v>5.8029624479796043E-5</v>
      </c>
      <c r="J608" s="92">
        <v>54.989388179999999</v>
      </c>
      <c r="K608" s="92">
        <v>58.998863636363602</v>
      </c>
    </row>
    <row r="609" spans="1:13">
      <c r="A609" s="90" t="s">
        <v>2299</v>
      </c>
      <c r="B609" s="90" t="s">
        <v>2300</v>
      </c>
      <c r="C609" s="90" t="s">
        <v>1535</v>
      </c>
      <c r="D609" s="90" t="s">
        <v>398</v>
      </c>
      <c r="E609" s="90" t="s">
        <v>400</v>
      </c>
      <c r="F609" s="109">
        <v>0.67837656999999996</v>
      </c>
      <c r="G609" s="109">
        <v>0.68274089000000004</v>
      </c>
      <c r="H609" s="110">
        <f t="shared" si="18"/>
        <v>-6.3923518627982956E-3</v>
      </c>
      <c r="I609" s="91">
        <f t="shared" si="19"/>
        <v>5.704503140842454E-5</v>
      </c>
      <c r="J609" s="92">
        <v>74.048400000000001</v>
      </c>
      <c r="K609" s="92">
        <v>52.535954545454601</v>
      </c>
    </row>
    <row r="610" spans="1:13">
      <c r="A610" s="90" t="s">
        <v>1872</v>
      </c>
      <c r="B610" s="90" t="s">
        <v>1873</v>
      </c>
      <c r="C610" s="90" t="s">
        <v>1178</v>
      </c>
      <c r="D610" s="90" t="s">
        <v>398</v>
      </c>
      <c r="E610" s="90" t="s">
        <v>1866</v>
      </c>
      <c r="F610" s="109">
        <v>0.66595711999999996</v>
      </c>
      <c r="G610" s="109">
        <v>0.25838086999999998</v>
      </c>
      <c r="H610" s="110">
        <f t="shared" si="18"/>
        <v>1.5774242497132236</v>
      </c>
      <c r="I610" s="91">
        <f t="shared" si="19"/>
        <v>5.6000673530136732E-5</v>
      </c>
      <c r="J610" s="92">
        <v>4.4990285606500002</v>
      </c>
      <c r="K610" s="92">
        <v>71.606863636363599</v>
      </c>
    </row>
    <row r="611" spans="1:13">
      <c r="A611" s="90" t="s">
        <v>999</v>
      </c>
      <c r="B611" s="90" t="s">
        <v>1000</v>
      </c>
      <c r="C611" s="90" t="s">
        <v>1536</v>
      </c>
      <c r="D611" s="90" t="s">
        <v>398</v>
      </c>
      <c r="E611" s="90" t="s">
        <v>1866</v>
      </c>
      <c r="F611" s="109">
        <v>0.64946556999999994</v>
      </c>
      <c r="G611" s="109">
        <v>0.154975905</v>
      </c>
      <c r="H611" s="110">
        <f t="shared" si="18"/>
        <v>3.1907519107567071</v>
      </c>
      <c r="I611" s="91">
        <f t="shared" si="19"/>
        <v>5.4613890688088395E-5</v>
      </c>
      <c r="J611" s="92">
        <v>23.110014620000001</v>
      </c>
      <c r="K611" s="92">
        <v>38.078318181818197</v>
      </c>
    </row>
    <row r="612" spans="1:13">
      <c r="A612" s="90" t="s">
        <v>2850</v>
      </c>
      <c r="B612" s="90" t="s">
        <v>2851</v>
      </c>
      <c r="C612" s="90" t="s">
        <v>1541</v>
      </c>
      <c r="D612" s="90" t="s">
        <v>1439</v>
      </c>
      <c r="E612" s="90" t="s">
        <v>400</v>
      </c>
      <c r="F612" s="109">
        <v>0.64862414000000002</v>
      </c>
      <c r="G612" s="109">
        <v>0</v>
      </c>
      <c r="H612" s="110" t="str">
        <f t="shared" si="18"/>
        <v/>
      </c>
      <c r="I612" s="91">
        <f t="shared" si="19"/>
        <v>5.4543134410674528E-5</v>
      </c>
      <c r="J612" s="92">
        <v>5.02477544</v>
      </c>
      <c r="K612" s="92">
        <v>6.157</v>
      </c>
    </row>
    <row r="613" spans="1:13">
      <c r="A613" s="90" t="s">
        <v>1576</v>
      </c>
      <c r="B613" s="90" t="s">
        <v>770</v>
      </c>
      <c r="C613" s="90" t="s">
        <v>1538</v>
      </c>
      <c r="D613" s="90" t="s">
        <v>398</v>
      </c>
      <c r="E613" s="90" t="s">
        <v>1866</v>
      </c>
      <c r="F613" s="109">
        <v>0.62802462999999997</v>
      </c>
      <c r="G613" s="109">
        <v>1.33048674</v>
      </c>
      <c r="H613" s="110">
        <f t="shared" si="18"/>
        <v>-0.52797377747635421</v>
      </c>
      <c r="I613" s="91">
        <f t="shared" si="19"/>
        <v>5.2810911119194757E-5</v>
      </c>
      <c r="J613" s="92">
        <v>140.435451</v>
      </c>
      <c r="K613" s="92">
        <v>14.4386818181818</v>
      </c>
    </row>
    <row r="614" spans="1:13">
      <c r="A614" s="90" t="s">
        <v>1177</v>
      </c>
      <c r="B614" s="90" t="s">
        <v>1173</v>
      </c>
      <c r="C614" s="90" t="s">
        <v>1542</v>
      </c>
      <c r="D614" s="90" t="s">
        <v>398</v>
      </c>
      <c r="E614" s="90" t="s">
        <v>400</v>
      </c>
      <c r="F614" s="109">
        <v>0.62747659</v>
      </c>
      <c r="G614" s="109">
        <v>5.0470324000000004E-2</v>
      </c>
      <c r="H614" s="110">
        <f t="shared" si="18"/>
        <v>11.432584938428372</v>
      </c>
      <c r="I614" s="91">
        <f t="shared" si="19"/>
        <v>5.2764826156364936E-5</v>
      </c>
      <c r="J614" s="92">
        <v>35.969374899999998</v>
      </c>
      <c r="K614" s="92">
        <v>12.830090909090901</v>
      </c>
    </row>
    <row r="615" spans="1:13">
      <c r="A615" s="90" t="s">
        <v>1893</v>
      </c>
      <c r="B615" s="90" t="s">
        <v>111</v>
      </c>
      <c r="C615" s="90" t="s">
        <v>884</v>
      </c>
      <c r="D615" s="90" t="s">
        <v>398</v>
      </c>
      <c r="E615" s="90" t="s">
        <v>1866</v>
      </c>
      <c r="F615" s="109">
        <v>0.61865457400000001</v>
      </c>
      <c r="G615" s="109">
        <v>0.33241694399999999</v>
      </c>
      <c r="H615" s="110">
        <f t="shared" si="18"/>
        <v>0.86108014397725774</v>
      </c>
      <c r="I615" s="91">
        <f t="shared" si="19"/>
        <v>5.2022978336052359E-5</v>
      </c>
      <c r="J615" s="92">
        <v>36.0727476363965</v>
      </c>
      <c r="K615" s="92">
        <v>99.342409090909101</v>
      </c>
    </row>
    <row r="616" spans="1:13">
      <c r="A616" s="90" t="s">
        <v>474</v>
      </c>
      <c r="B616" s="90" t="s">
        <v>1740</v>
      </c>
      <c r="C616" s="90" t="s">
        <v>1536</v>
      </c>
      <c r="D616" s="90" t="s">
        <v>398</v>
      </c>
      <c r="E616" s="90" t="s">
        <v>1866</v>
      </c>
      <c r="F616" s="109">
        <v>0.60259874000000002</v>
      </c>
      <c r="G616" s="109">
        <v>0.13442448000000001</v>
      </c>
      <c r="H616" s="110">
        <f t="shared" si="18"/>
        <v>3.4828050664581331</v>
      </c>
      <c r="I616" s="91">
        <f t="shared" si="19"/>
        <v>5.0672835074444062E-5</v>
      </c>
      <c r="J616" s="92">
        <v>47.265136240000004</v>
      </c>
      <c r="K616" s="92">
        <v>4.1935909090909096</v>
      </c>
    </row>
    <row r="617" spans="1:13">
      <c r="A617" s="90" t="s">
        <v>1973</v>
      </c>
      <c r="B617" s="90" t="s">
        <v>376</v>
      </c>
      <c r="C617" s="90" t="s">
        <v>1535</v>
      </c>
      <c r="D617" s="90" t="s">
        <v>398</v>
      </c>
      <c r="E617" s="90" t="s">
        <v>1866</v>
      </c>
      <c r="F617" s="109">
        <v>0.60152789000000007</v>
      </c>
      <c r="G617" s="109">
        <v>0.72424979</v>
      </c>
      <c r="H617" s="110">
        <f t="shared" si="18"/>
        <v>-0.16944692521070659</v>
      </c>
      <c r="I617" s="91">
        <f t="shared" si="19"/>
        <v>5.0582786752339259E-5</v>
      </c>
      <c r="J617" s="92">
        <v>19.66132</v>
      </c>
      <c r="K617" s="92">
        <v>44.034363636363601</v>
      </c>
    </row>
    <row r="618" spans="1:13">
      <c r="A618" s="90" t="s">
        <v>1631</v>
      </c>
      <c r="B618" s="90" t="s">
        <v>789</v>
      </c>
      <c r="C618" s="90" t="s">
        <v>1541</v>
      </c>
      <c r="D618" s="90" t="s">
        <v>399</v>
      </c>
      <c r="E618" s="90" t="s">
        <v>400</v>
      </c>
      <c r="F618" s="109">
        <v>0.58594656999999994</v>
      </c>
      <c r="G618" s="109">
        <v>2.2522638399999999</v>
      </c>
      <c r="H618" s="110">
        <f t="shared" si="18"/>
        <v>-0.73984106142733264</v>
      </c>
      <c r="I618" s="91">
        <f t="shared" si="19"/>
        <v>4.9272545614758816E-5</v>
      </c>
      <c r="J618" s="92">
        <v>8.1059999999999999</v>
      </c>
      <c r="K618" s="92">
        <v>25.208863636363599</v>
      </c>
      <c r="M618" s="82"/>
    </row>
    <row r="619" spans="1:13">
      <c r="A619" s="90" t="s">
        <v>95</v>
      </c>
      <c r="B619" s="90" t="s">
        <v>96</v>
      </c>
      <c r="C619" s="90" t="s">
        <v>1539</v>
      </c>
      <c r="D619" s="90" t="s">
        <v>399</v>
      </c>
      <c r="E619" s="90" t="s">
        <v>400</v>
      </c>
      <c r="F619" s="109">
        <v>0.57816963499999996</v>
      </c>
      <c r="G619" s="109">
        <v>2.828872E-2</v>
      </c>
      <c r="H619" s="110">
        <f t="shared" si="18"/>
        <v>19.43816881781855</v>
      </c>
      <c r="I619" s="91">
        <f t="shared" si="19"/>
        <v>4.8618579188211573E-5</v>
      </c>
      <c r="J619" s="92">
        <v>1.9021509429792249</v>
      </c>
      <c r="K619" s="92">
        <v>19.4569090909091</v>
      </c>
    </row>
    <row r="620" spans="1:13">
      <c r="A620" s="90" t="s">
        <v>1801</v>
      </c>
      <c r="B620" s="90" t="s">
        <v>1802</v>
      </c>
      <c r="C620" s="90" t="s">
        <v>1178</v>
      </c>
      <c r="D620" s="90" t="s">
        <v>398</v>
      </c>
      <c r="E620" s="90" t="s">
        <v>1866</v>
      </c>
      <c r="F620" s="109">
        <v>0.57451918400000002</v>
      </c>
      <c r="G620" s="109">
        <v>5.6398798E-2</v>
      </c>
      <c r="H620" s="110">
        <f t="shared" si="18"/>
        <v>9.1867274547234139</v>
      </c>
      <c r="I620" s="91">
        <f t="shared" si="19"/>
        <v>4.8311610903693855E-5</v>
      </c>
      <c r="J620" s="92">
        <v>8.5603352653400009</v>
      </c>
      <c r="K620" s="92">
        <v>112.51966666666701</v>
      </c>
    </row>
    <row r="621" spans="1:13">
      <c r="A621" s="90" t="s">
        <v>739</v>
      </c>
      <c r="B621" s="90" t="s">
        <v>740</v>
      </c>
      <c r="C621" s="90" t="s">
        <v>1536</v>
      </c>
      <c r="D621" s="90" t="s">
        <v>398</v>
      </c>
      <c r="E621" s="90" t="s">
        <v>1866</v>
      </c>
      <c r="F621" s="109">
        <v>0.57345515000000002</v>
      </c>
      <c r="G621" s="109">
        <v>4.2262089999999995E-2</v>
      </c>
      <c r="H621" s="110">
        <f t="shared" si="18"/>
        <v>12.569020131280778</v>
      </c>
      <c r="I621" s="91">
        <f t="shared" si="19"/>
        <v>4.8222135742501847E-5</v>
      </c>
      <c r="J621" s="92">
        <v>15.26406948</v>
      </c>
      <c r="K621" s="92">
        <v>7.2667272727272696</v>
      </c>
    </row>
    <row r="622" spans="1:13">
      <c r="A622" s="90" t="s">
        <v>886</v>
      </c>
      <c r="B622" s="90" t="s">
        <v>696</v>
      </c>
      <c r="C622" s="90" t="s">
        <v>1538</v>
      </c>
      <c r="D622" s="90" t="s">
        <v>398</v>
      </c>
      <c r="E622" s="90" t="s">
        <v>1866</v>
      </c>
      <c r="F622" s="109">
        <v>0.57295293000000003</v>
      </c>
      <c r="G622" s="109">
        <v>0.30865986000000001</v>
      </c>
      <c r="H622" s="110">
        <f t="shared" si="18"/>
        <v>0.85625992961961428</v>
      </c>
      <c r="I622" s="91">
        <f t="shared" si="19"/>
        <v>4.8179903806817603E-5</v>
      </c>
      <c r="J622" s="92">
        <v>38.856437679999999</v>
      </c>
      <c r="K622" s="92">
        <v>36.857590909090902</v>
      </c>
    </row>
    <row r="623" spans="1:13">
      <c r="A623" s="90" t="s">
        <v>234</v>
      </c>
      <c r="B623" s="90" t="s">
        <v>359</v>
      </c>
      <c r="C623" s="90" t="s">
        <v>1554</v>
      </c>
      <c r="D623" s="90" t="s">
        <v>399</v>
      </c>
      <c r="E623" s="90" t="s">
        <v>1866</v>
      </c>
      <c r="F623" s="109">
        <v>0.57152744999999994</v>
      </c>
      <c r="G623" s="109">
        <v>0.98382053000000003</v>
      </c>
      <c r="H623" s="110">
        <f t="shared" si="18"/>
        <v>-0.41907346658033262</v>
      </c>
      <c r="I623" s="91">
        <f t="shared" si="19"/>
        <v>4.806003446732658E-5</v>
      </c>
      <c r="J623" s="92">
        <v>219.85293042863501</v>
      </c>
      <c r="K623" s="92">
        <v>33.076681818181797</v>
      </c>
      <c r="M623" s="82"/>
    </row>
    <row r="624" spans="1:13">
      <c r="A624" s="90" t="s">
        <v>1626</v>
      </c>
      <c r="B624" s="90" t="s">
        <v>783</v>
      </c>
      <c r="C624" s="90" t="s">
        <v>1541</v>
      </c>
      <c r="D624" s="90" t="s">
        <v>399</v>
      </c>
      <c r="E624" s="90" t="s">
        <v>400</v>
      </c>
      <c r="F624" s="109">
        <v>0.56680403000000001</v>
      </c>
      <c r="G624" s="109">
        <v>1.786658555</v>
      </c>
      <c r="H624" s="110">
        <f t="shared" si="18"/>
        <v>-0.6827574981163651</v>
      </c>
      <c r="I624" s="91">
        <f t="shared" si="19"/>
        <v>4.7662839672914422E-5</v>
      </c>
      <c r="J624" s="92">
        <v>11.7128</v>
      </c>
      <c r="K624" s="92">
        <v>45.015454545454503</v>
      </c>
    </row>
    <row r="625" spans="1:11">
      <c r="A625" s="90" t="s">
        <v>1011</v>
      </c>
      <c r="B625" s="90" t="s">
        <v>1012</v>
      </c>
      <c r="C625" s="90" t="s">
        <v>1536</v>
      </c>
      <c r="D625" s="90" t="s">
        <v>398</v>
      </c>
      <c r="E625" s="90" t="s">
        <v>1866</v>
      </c>
      <c r="F625" s="109">
        <v>0.56475642599999998</v>
      </c>
      <c r="G625" s="109">
        <v>0.66857210999999994</v>
      </c>
      <c r="H625" s="110">
        <f t="shared" si="18"/>
        <v>-0.15527971096490989</v>
      </c>
      <c r="I625" s="91">
        <f t="shared" si="19"/>
        <v>4.7490655609287319E-5</v>
      </c>
      <c r="J625" s="92">
        <v>153.22438925999998</v>
      </c>
      <c r="K625" s="92">
        <v>30.188363636363601</v>
      </c>
    </row>
    <row r="626" spans="1:11">
      <c r="A626" s="90" t="s">
        <v>1577</v>
      </c>
      <c r="B626" s="90" t="s">
        <v>768</v>
      </c>
      <c r="C626" s="90" t="s">
        <v>1538</v>
      </c>
      <c r="D626" s="90" t="s">
        <v>398</v>
      </c>
      <c r="E626" s="90" t="s">
        <v>1866</v>
      </c>
      <c r="F626" s="109">
        <v>0.55988547</v>
      </c>
      <c r="G626" s="109">
        <v>2.0121802600000001</v>
      </c>
      <c r="H626" s="110">
        <f t="shared" si="18"/>
        <v>-0.72175183251226205</v>
      </c>
      <c r="I626" s="91">
        <f t="shared" si="19"/>
        <v>4.7081054437464633E-5</v>
      </c>
      <c r="J626" s="92">
        <v>7.5663614400000005</v>
      </c>
      <c r="K626" s="92">
        <v>28.687090909090902</v>
      </c>
    </row>
    <row r="627" spans="1:11">
      <c r="A627" s="90" t="s">
        <v>495</v>
      </c>
      <c r="B627" s="90" t="s">
        <v>849</v>
      </c>
      <c r="C627" s="90" t="s">
        <v>1536</v>
      </c>
      <c r="D627" s="90" t="s">
        <v>398</v>
      </c>
      <c r="E627" s="90" t="s">
        <v>1866</v>
      </c>
      <c r="F627" s="109">
        <v>0.55936218000000004</v>
      </c>
      <c r="G627" s="109">
        <v>0.27998961</v>
      </c>
      <c r="H627" s="110">
        <f t="shared" si="18"/>
        <v>0.99779620393771062</v>
      </c>
      <c r="I627" s="91">
        <f t="shared" si="19"/>
        <v>4.703705071474509E-5</v>
      </c>
      <c r="J627" s="92">
        <v>28.13779014</v>
      </c>
      <c r="K627" s="92">
        <v>22.169090909090901</v>
      </c>
    </row>
    <row r="628" spans="1:11">
      <c r="A628" s="90" t="s">
        <v>1616</v>
      </c>
      <c r="B628" s="90" t="s">
        <v>1105</v>
      </c>
      <c r="C628" s="90" t="s">
        <v>1541</v>
      </c>
      <c r="D628" s="90" t="s">
        <v>399</v>
      </c>
      <c r="E628" s="90" t="s">
        <v>400</v>
      </c>
      <c r="F628" s="109">
        <v>0.5590744769999999</v>
      </c>
      <c r="G628" s="109">
        <v>1.49210957</v>
      </c>
      <c r="H628" s="110">
        <f t="shared" si="18"/>
        <v>-0.62531271949418565</v>
      </c>
      <c r="I628" s="91">
        <f t="shared" si="19"/>
        <v>4.7012857622888596E-5</v>
      </c>
      <c r="J628" s="92">
        <v>9.3407999999999998</v>
      </c>
      <c r="K628" s="92">
        <v>36.9078181818182</v>
      </c>
    </row>
    <row r="629" spans="1:11">
      <c r="A629" s="90" t="s">
        <v>2067</v>
      </c>
      <c r="B629" s="90" t="s">
        <v>1083</v>
      </c>
      <c r="C629" s="90" t="s">
        <v>1178</v>
      </c>
      <c r="D629" s="90" t="s">
        <v>398</v>
      </c>
      <c r="E629" s="90" t="s">
        <v>1866</v>
      </c>
      <c r="F629" s="109">
        <v>0.55691904000000003</v>
      </c>
      <c r="G629" s="109">
        <v>0.61484468000000003</v>
      </c>
      <c r="H629" s="110">
        <f t="shared" si="18"/>
        <v>-9.4211825985060171E-2</v>
      </c>
      <c r="I629" s="91">
        <f t="shared" si="19"/>
        <v>4.6831605827349915E-5</v>
      </c>
      <c r="J629" s="92">
        <v>13.584066519489831</v>
      </c>
      <c r="K629" s="92">
        <v>61.934681818181801</v>
      </c>
    </row>
    <row r="630" spans="1:11">
      <c r="A630" s="90" t="s">
        <v>2456</v>
      </c>
      <c r="B630" s="90" t="s">
        <v>2457</v>
      </c>
      <c r="C630" s="90" t="s">
        <v>1178</v>
      </c>
      <c r="D630" s="90" t="s">
        <v>398</v>
      </c>
      <c r="E630" s="90" t="s">
        <v>1866</v>
      </c>
      <c r="F630" s="109">
        <v>0.55666103</v>
      </c>
      <c r="G630" s="109">
        <v>1.4346272199999999</v>
      </c>
      <c r="H630" s="110">
        <f t="shared" si="18"/>
        <v>-0.61198210779801032</v>
      </c>
      <c r="I630" s="91">
        <f t="shared" si="19"/>
        <v>4.6809909634992193E-5</v>
      </c>
      <c r="J630" s="92">
        <v>15.714270000000001</v>
      </c>
      <c r="K630" s="92">
        <v>64.693250000000006</v>
      </c>
    </row>
    <row r="631" spans="1:11">
      <c r="A631" s="90" t="s">
        <v>107</v>
      </c>
      <c r="B631" s="90" t="s">
        <v>108</v>
      </c>
      <c r="C631" s="90" t="s">
        <v>1542</v>
      </c>
      <c r="D631" s="90" t="s">
        <v>398</v>
      </c>
      <c r="E631" s="90" t="s">
        <v>400</v>
      </c>
      <c r="F631" s="109">
        <v>0.55370896299999994</v>
      </c>
      <c r="G631" s="109">
        <v>0.48363919699999997</v>
      </c>
      <c r="H631" s="110">
        <f t="shared" si="18"/>
        <v>0.14488024633785002</v>
      </c>
      <c r="I631" s="91">
        <f t="shared" si="19"/>
        <v>4.6561668816865507E-5</v>
      </c>
      <c r="J631" s="92">
        <v>55.778326010000001</v>
      </c>
      <c r="K631" s="92">
        <v>70.361636363636407</v>
      </c>
    </row>
    <row r="632" spans="1:11">
      <c r="A632" s="90" t="s">
        <v>473</v>
      </c>
      <c r="B632" s="90" t="s">
        <v>801</v>
      </c>
      <c r="C632" s="90" t="s">
        <v>1536</v>
      </c>
      <c r="D632" s="90" t="s">
        <v>398</v>
      </c>
      <c r="E632" s="90" t="s">
        <v>1866</v>
      </c>
      <c r="F632" s="109">
        <v>0.551870792</v>
      </c>
      <c r="G632" s="109">
        <v>3.8840428130000002</v>
      </c>
      <c r="H632" s="110">
        <f t="shared" si="18"/>
        <v>-0.85791330874292293</v>
      </c>
      <c r="I632" s="91">
        <f t="shared" si="19"/>
        <v>4.6407096080915838E-5</v>
      </c>
      <c r="J632" s="92">
        <v>81.35544548</v>
      </c>
      <c r="K632" s="92">
        <v>11.716318181818201</v>
      </c>
    </row>
    <row r="633" spans="1:11">
      <c r="A633" s="90" t="s">
        <v>1634</v>
      </c>
      <c r="B633" s="90" t="s">
        <v>793</v>
      </c>
      <c r="C633" s="90" t="s">
        <v>1541</v>
      </c>
      <c r="D633" s="90" t="s">
        <v>399</v>
      </c>
      <c r="E633" s="90" t="s">
        <v>400</v>
      </c>
      <c r="F633" s="109">
        <v>0.54595369599999999</v>
      </c>
      <c r="G633" s="109">
        <v>0.64838975600000004</v>
      </c>
      <c r="H633" s="110">
        <f t="shared" si="18"/>
        <v>-0.15798531523992809</v>
      </c>
      <c r="I633" s="91">
        <f t="shared" si="19"/>
        <v>4.5909524463478245E-5</v>
      </c>
      <c r="J633" s="92">
        <v>14.450799999999999</v>
      </c>
      <c r="K633" s="92">
        <v>30.596318181818202</v>
      </c>
    </row>
    <row r="634" spans="1:11">
      <c r="A634" s="90" t="s">
        <v>1435</v>
      </c>
      <c r="B634" s="90" t="s">
        <v>1436</v>
      </c>
      <c r="C634" s="90" t="s">
        <v>1541</v>
      </c>
      <c r="D634" s="90" t="s">
        <v>398</v>
      </c>
      <c r="E634" s="90" t="s">
        <v>1866</v>
      </c>
      <c r="F634" s="109">
        <v>0.53021907999999995</v>
      </c>
      <c r="G634" s="109">
        <v>0.55831074000000003</v>
      </c>
      <c r="H634" s="110">
        <f t="shared" si="18"/>
        <v>-5.0315456944281745E-2</v>
      </c>
      <c r="I634" s="91">
        <f t="shared" si="19"/>
        <v>4.4586392587152535E-5</v>
      </c>
      <c r="J634" s="92">
        <v>31.653207429999998</v>
      </c>
      <c r="K634" s="92">
        <v>84.611545454545407</v>
      </c>
    </row>
    <row r="635" spans="1:11">
      <c r="A635" s="90" t="s">
        <v>1985</v>
      </c>
      <c r="B635" s="90" t="s">
        <v>135</v>
      </c>
      <c r="C635" s="90" t="s">
        <v>1535</v>
      </c>
      <c r="D635" s="90" t="s">
        <v>398</v>
      </c>
      <c r="E635" s="90" t="s">
        <v>1866</v>
      </c>
      <c r="F635" s="109">
        <v>0.52642854000000006</v>
      </c>
      <c r="G635" s="109">
        <v>1.2248154</v>
      </c>
      <c r="H635" s="110">
        <f t="shared" si="18"/>
        <v>-0.57019764774348847</v>
      </c>
      <c r="I635" s="91">
        <f t="shared" si="19"/>
        <v>4.4267644147248597E-5</v>
      </c>
      <c r="J635" s="92">
        <v>23.835719999999998</v>
      </c>
      <c r="K635" s="92">
        <v>26.357363636363601</v>
      </c>
    </row>
    <row r="636" spans="1:11">
      <c r="A636" s="90" t="s">
        <v>1977</v>
      </c>
      <c r="B636" s="90" t="s">
        <v>380</v>
      </c>
      <c r="C636" s="90" t="s">
        <v>1535</v>
      </c>
      <c r="D636" s="90" t="s">
        <v>398</v>
      </c>
      <c r="E636" s="90" t="s">
        <v>1866</v>
      </c>
      <c r="F636" s="109">
        <v>0.52477842500000005</v>
      </c>
      <c r="G636" s="109">
        <v>0.42106356</v>
      </c>
      <c r="H636" s="110">
        <f t="shared" si="18"/>
        <v>0.24631641123254666</v>
      </c>
      <c r="I636" s="91">
        <f t="shared" si="19"/>
        <v>4.412888513615464E-5</v>
      </c>
      <c r="J636" s="92">
        <v>22.751300000000001</v>
      </c>
      <c r="K636" s="92">
        <v>33.568909090909102</v>
      </c>
    </row>
    <row r="637" spans="1:11">
      <c r="A637" s="90" t="s">
        <v>2292</v>
      </c>
      <c r="B637" s="90" t="s">
        <v>2293</v>
      </c>
      <c r="C637" s="90" t="s">
        <v>1178</v>
      </c>
      <c r="D637" s="90" t="s">
        <v>398</v>
      </c>
      <c r="E637" s="90" t="s">
        <v>400</v>
      </c>
      <c r="F637" s="109">
        <v>0.52294170000000006</v>
      </c>
      <c r="G637" s="109">
        <v>7.5264999999999999E-2</v>
      </c>
      <c r="H637" s="110">
        <f t="shared" si="18"/>
        <v>5.948006377466287</v>
      </c>
      <c r="I637" s="91">
        <f t="shared" si="19"/>
        <v>4.397443399508171E-5</v>
      </c>
      <c r="J637" s="92">
        <v>5.4974331905399998</v>
      </c>
      <c r="K637" s="92">
        <v>25.0335</v>
      </c>
    </row>
    <row r="638" spans="1:11">
      <c r="A638" s="90" t="s">
        <v>1828</v>
      </c>
      <c r="B638" s="90" t="s">
        <v>1849</v>
      </c>
      <c r="C638" s="90" t="s">
        <v>1178</v>
      </c>
      <c r="D638" s="90" t="s">
        <v>398</v>
      </c>
      <c r="E638" s="90" t="s">
        <v>1866</v>
      </c>
      <c r="F638" s="109">
        <v>0.52262791799999997</v>
      </c>
      <c r="G638" s="109">
        <v>0.76627334999999996</v>
      </c>
      <c r="H638" s="110">
        <f t="shared" si="18"/>
        <v>-0.31796151073242984</v>
      </c>
      <c r="I638" s="91">
        <f t="shared" si="19"/>
        <v>4.3948047906827804E-5</v>
      </c>
      <c r="J638" s="92">
        <v>13.809679714450001</v>
      </c>
      <c r="K638" s="92">
        <v>94.986125000000001</v>
      </c>
    </row>
    <row r="639" spans="1:11">
      <c r="A639" s="90" t="s">
        <v>39</v>
      </c>
      <c r="B639" s="90" t="s">
        <v>1045</v>
      </c>
      <c r="C639" s="90" t="s">
        <v>1542</v>
      </c>
      <c r="D639" s="90" t="s">
        <v>398</v>
      </c>
      <c r="E639" s="90" t="s">
        <v>1866</v>
      </c>
      <c r="F639" s="109">
        <v>0.51166940100000002</v>
      </c>
      <c r="G639" s="109">
        <v>0.372677753</v>
      </c>
      <c r="H639" s="110">
        <f t="shared" si="18"/>
        <v>0.37295397130936347</v>
      </c>
      <c r="I639" s="91">
        <f t="shared" si="19"/>
        <v>4.3026540628864543E-5</v>
      </c>
      <c r="J639" s="92">
        <v>14.189665369999998</v>
      </c>
      <c r="K639" s="92">
        <v>99.121363636363597</v>
      </c>
    </row>
    <row r="640" spans="1:11">
      <c r="A640" s="90" t="s">
        <v>1830</v>
      </c>
      <c r="B640" s="90" t="s">
        <v>1851</v>
      </c>
      <c r="C640" s="90" t="s">
        <v>1178</v>
      </c>
      <c r="D640" s="90" t="s">
        <v>398</v>
      </c>
      <c r="E640" s="90" t="s">
        <v>1866</v>
      </c>
      <c r="F640" s="109">
        <v>0.50989717999999995</v>
      </c>
      <c r="G640" s="109">
        <v>0.16734210999999999</v>
      </c>
      <c r="H640" s="110">
        <f t="shared" si="18"/>
        <v>2.0470344852231155</v>
      </c>
      <c r="I640" s="91">
        <f t="shared" si="19"/>
        <v>4.2877513662016807E-5</v>
      </c>
      <c r="J640" s="92">
        <v>14.35400149636</v>
      </c>
      <c r="K640" s="92">
        <v>111.66500000000001</v>
      </c>
    </row>
    <row r="641" spans="1:11">
      <c r="A641" s="90" t="s">
        <v>1994</v>
      </c>
      <c r="B641" s="90" t="s">
        <v>1759</v>
      </c>
      <c r="C641" s="90" t="s">
        <v>1535</v>
      </c>
      <c r="D641" s="90" t="s">
        <v>398</v>
      </c>
      <c r="E641" s="90" t="s">
        <v>1866</v>
      </c>
      <c r="F641" s="109">
        <v>0.50794808000000002</v>
      </c>
      <c r="G641" s="109">
        <v>0.15580323000000001</v>
      </c>
      <c r="H641" s="110">
        <f t="shared" si="18"/>
        <v>2.2601896635904146</v>
      </c>
      <c r="I641" s="91">
        <f t="shared" si="19"/>
        <v>4.2713612849938118E-5</v>
      </c>
      <c r="J641" s="92">
        <v>192.08179484999999</v>
      </c>
      <c r="K641" s="92">
        <v>30.319500000000001</v>
      </c>
    </row>
    <row r="642" spans="1:11">
      <c r="A642" s="90" t="s">
        <v>8</v>
      </c>
      <c r="B642" s="90" t="s">
        <v>9</v>
      </c>
      <c r="C642" s="90" t="s">
        <v>1765</v>
      </c>
      <c r="D642" s="90" t="s">
        <v>399</v>
      </c>
      <c r="E642" s="90" t="s">
        <v>400</v>
      </c>
      <c r="F642" s="109">
        <v>0.50790459999999993</v>
      </c>
      <c r="G642" s="109">
        <v>1.981248E-2</v>
      </c>
      <c r="H642" s="110">
        <f t="shared" si="18"/>
        <v>24.635589285137446</v>
      </c>
      <c r="I642" s="91">
        <f t="shared" si="19"/>
        <v>4.2709956594584775E-5</v>
      </c>
      <c r="J642" s="92">
        <v>17.214097249999998</v>
      </c>
      <c r="K642" s="92">
        <v>30.899909090909102</v>
      </c>
    </row>
    <row r="643" spans="1:11">
      <c r="A643" s="90" t="s">
        <v>289</v>
      </c>
      <c r="B643" s="90" t="s">
        <v>290</v>
      </c>
      <c r="C643" s="90" t="s">
        <v>298</v>
      </c>
      <c r="D643" s="90" t="s">
        <v>399</v>
      </c>
      <c r="E643" s="90" t="s">
        <v>1866</v>
      </c>
      <c r="F643" s="109">
        <v>0.50391927000000003</v>
      </c>
      <c r="G643" s="109">
        <v>7.4317770000000005E-2</v>
      </c>
      <c r="H643" s="110">
        <f t="shared" si="18"/>
        <v>5.7806026741652774</v>
      </c>
      <c r="I643" s="91">
        <f t="shared" si="19"/>
        <v>4.2374828164334112E-5</v>
      </c>
      <c r="J643" s="92">
        <v>7.6094999999999997</v>
      </c>
      <c r="K643" s="92">
        <v>57.070227272727301</v>
      </c>
    </row>
    <row r="644" spans="1:11">
      <c r="A644" s="90" t="s">
        <v>215</v>
      </c>
      <c r="B644" s="90" t="s">
        <v>27</v>
      </c>
      <c r="C644" s="90" t="s">
        <v>1554</v>
      </c>
      <c r="D644" s="90" t="s">
        <v>1439</v>
      </c>
      <c r="E644" s="90" t="s">
        <v>1866</v>
      </c>
      <c r="F644" s="109">
        <v>0.50082954999999996</v>
      </c>
      <c r="G644" s="109">
        <v>0.63893948</v>
      </c>
      <c r="H644" s="110">
        <f t="shared" si="18"/>
        <v>-0.21615494788332701</v>
      </c>
      <c r="I644" s="91">
        <f t="shared" si="19"/>
        <v>4.2115012035302353E-5</v>
      </c>
      <c r="J644" s="92">
        <v>127.4399418</v>
      </c>
      <c r="K644" s="92">
        <v>9.1435454545454604</v>
      </c>
    </row>
    <row r="645" spans="1:11">
      <c r="A645" s="90" t="s">
        <v>2010</v>
      </c>
      <c r="B645" s="90" t="s">
        <v>2013</v>
      </c>
      <c r="C645" s="90" t="s">
        <v>884</v>
      </c>
      <c r="D645" s="90" t="s">
        <v>398</v>
      </c>
      <c r="E645" s="90" t="s">
        <v>1866</v>
      </c>
      <c r="F645" s="109">
        <v>0.49131614000000001</v>
      </c>
      <c r="G645" s="109">
        <v>0</v>
      </c>
      <c r="H645" s="110" t="str">
        <f t="shared" si="18"/>
        <v/>
      </c>
      <c r="I645" s="91">
        <f t="shared" si="19"/>
        <v>4.1315024541260192E-5</v>
      </c>
      <c r="J645" s="92">
        <v>3.4244217466749398</v>
      </c>
      <c r="K645" s="92">
        <v>71.676318181818203</v>
      </c>
    </row>
    <row r="646" spans="1:11">
      <c r="A646" s="90" t="s">
        <v>591</v>
      </c>
      <c r="B646" s="90" t="s">
        <v>592</v>
      </c>
      <c r="C646" s="90" t="s">
        <v>1554</v>
      </c>
      <c r="D646" s="90" t="s">
        <v>398</v>
      </c>
      <c r="E646" s="90" t="s">
        <v>1866</v>
      </c>
      <c r="F646" s="109">
        <v>0.48218381999999999</v>
      </c>
      <c r="G646" s="109">
        <v>1.3893999999999999E-4</v>
      </c>
      <c r="H646" s="110" t="str">
        <f t="shared" si="18"/>
        <v/>
      </c>
      <c r="I646" s="91">
        <f t="shared" si="19"/>
        <v>4.0547083099485772E-5</v>
      </c>
      <c r="J646" s="92">
        <v>36.523631172369996</v>
      </c>
      <c r="K646" s="92">
        <v>47.254636363636401</v>
      </c>
    </row>
    <row r="647" spans="1:11">
      <c r="A647" s="90" t="s">
        <v>213</v>
      </c>
      <c r="B647" s="90" t="s">
        <v>354</v>
      </c>
      <c r="C647" s="90" t="s">
        <v>1554</v>
      </c>
      <c r="D647" s="90" t="s">
        <v>399</v>
      </c>
      <c r="E647" s="90" t="s">
        <v>1866</v>
      </c>
      <c r="F647" s="109">
        <v>0.47847470000000003</v>
      </c>
      <c r="G647" s="109">
        <v>0</v>
      </c>
      <c r="H647" s="110" t="str">
        <f t="shared" ref="H647:H710" si="20">IF(ISERROR(F647/G647-1),"",IF((F647/G647-1)&gt;10000%,"",F647/G647-1))</f>
        <v/>
      </c>
      <c r="I647" s="91">
        <f t="shared" ref="I647:I710" si="21">F647/$F$1035</f>
        <v>4.0235181308865826E-5</v>
      </c>
      <c r="J647" s="92">
        <v>89.095024175934014</v>
      </c>
      <c r="K647" s="92">
        <v>33.133090909090903</v>
      </c>
    </row>
    <row r="648" spans="1:11">
      <c r="A648" s="90" t="s">
        <v>962</v>
      </c>
      <c r="B648" s="90" t="s">
        <v>963</v>
      </c>
      <c r="C648" s="90" t="s">
        <v>1541</v>
      </c>
      <c r="D648" s="90" t="s">
        <v>399</v>
      </c>
      <c r="E648" s="90" t="s">
        <v>400</v>
      </c>
      <c r="F648" s="109">
        <v>0.47823558599999999</v>
      </c>
      <c r="G648" s="109">
        <v>1.3197969250000001</v>
      </c>
      <c r="H648" s="110">
        <f t="shared" si="20"/>
        <v>-0.63764456717460538</v>
      </c>
      <c r="I648" s="91">
        <f t="shared" si="21"/>
        <v>4.0215074090775738E-5</v>
      </c>
      <c r="J648" s="92">
        <v>76.578519370000009</v>
      </c>
      <c r="K648" s="92">
        <v>52.047863636363601</v>
      </c>
    </row>
    <row r="649" spans="1:11">
      <c r="A649" s="90" t="s">
        <v>2719</v>
      </c>
      <c r="B649" s="90" t="s">
        <v>1072</v>
      </c>
      <c r="C649" s="90" t="s">
        <v>1542</v>
      </c>
      <c r="D649" s="90" t="s">
        <v>398</v>
      </c>
      <c r="E649" s="90" t="s">
        <v>1866</v>
      </c>
      <c r="F649" s="109">
        <v>0.46565396999999997</v>
      </c>
      <c r="G649" s="109">
        <v>0.29622845000000003</v>
      </c>
      <c r="H649" s="110">
        <f t="shared" si="20"/>
        <v>0.57194209401561502</v>
      </c>
      <c r="I649" s="91">
        <f t="shared" si="21"/>
        <v>3.9157079590923341E-5</v>
      </c>
      <c r="J649" s="92">
        <v>59.530513620000001</v>
      </c>
      <c r="K649" s="92">
        <v>15.365227272727299</v>
      </c>
    </row>
    <row r="650" spans="1:11">
      <c r="A650" s="90" t="s">
        <v>2881</v>
      </c>
      <c r="B650" s="90" t="s">
        <v>2867</v>
      </c>
      <c r="C650" s="90" t="s">
        <v>1178</v>
      </c>
      <c r="D650" s="90" t="s">
        <v>398</v>
      </c>
      <c r="E650" s="90" t="s">
        <v>1866</v>
      </c>
      <c r="F650" s="109">
        <v>0.462143886</v>
      </c>
      <c r="G650" s="109">
        <v>0.9524308199999999</v>
      </c>
      <c r="H650" s="110">
        <f t="shared" si="20"/>
        <v>-0.51477432660148481</v>
      </c>
      <c r="I650" s="91">
        <f t="shared" si="21"/>
        <v>3.8861914838953493E-5</v>
      </c>
      <c r="J650" s="92">
        <v>5.9114914438000001</v>
      </c>
      <c r="K650" s="92">
        <v>113.89100000000001</v>
      </c>
    </row>
    <row r="651" spans="1:11">
      <c r="A651" s="90" t="s">
        <v>2884</v>
      </c>
      <c r="B651" s="90" t="s">
        <v>2870</v>
      </c>
      <c r="C651" s="90" t="s">
        <v>1178</v>
      </c>
      <c r="D651" s="90" t="s">
        <v>398</v>
      </c>
      <c r="E651" s="90" t="s">
        <v>1866</v>
      </c>
      <c r="F651" s="109">
        <v>0.454851375</v>
      </c>
      <c r="G651" s="109">
        <v>0.28830489000000004</v>
      </c>
      <c r="H651" s="110">
        <f t="shared" si="20"/>
        <v>0.57767485317366596</v>
      </c>
      <c r="I651" s="91">
        <f t="shared" si="21"/>
        <v>3.8248683873383321E-5</v>
      </c>
      <c r="J651" s="92">
        <v>9.9786374272000007</v>
      </c>
      <c r="K651" s="92">
        <v>94.498333333333306</v>
      </c>
    </row>
    <row r="652" spans="1:11">
      <c r="A652" s="90" t="s">
        <v>1649</v>
      </c>
      <c r="B652" s="90" t="s">
        <v>1704</v>
      </c>
      <c r="C652" s="90" t="s">
        <v>1541</v>
      </c>
      <c r="D652" s="90" t="s">
        <v>399</v>
      </c>
      <c r="E652" s="90" t="s">
        <v>400</v>
      </c>
      <c r="F652" s="109">
        <v>0.45112068</v>
      </c>
      <c r="G652" s="109">
        <v>7.2547735700000002</v>
      </c>
      <c r="H652" s="110">
        <f t="shared" si="20"/>
        <v>-0.93781740041267758</v>
      </c>
      <c r="I652" s="91">
        <f t="shared" si="21"/>
        <v>3.7934967830020777E-5</v>
      </c>
      <c r="J652" s="92">
        <v>13.904400000000001</v>
      </c>
      <c r="K652" s="92">
        <v>33.832772727272697</v>
      </c>
    </row>
    <row r="653" spans="1:11">
      <c r="A653" s="90" t="s">
        <v>1844</v>
      </c>
      <c r="B653" s="90" t="s">
        <v>1865</v>
      </c>
      <c r="C653" s="90" t="s">
        <v>1178</v>
      </c>
      <c r="D653" s="90" t="s">
        <v>398</v>
      </c>
      <c r="E653" s="90" t="s">
        <v>1866</v>
      </c>
      <c r="F653" s="109">
        <v>0.44932397100000004</v>
      </c>
      <c r="G653" s="109">
        <v>0.20953263500000002</v>
      </c>
      <c r="H653" s="110">
        <f t="shared" si="20"/>
        <v>1.1444104447023253</v>
      </c>
      <c r="I653" s="91">
        <f t="shared" si="21"/>
        <v>3.7783881654776259E-5</v>
      </c>
      <c r="J653" s="92">
        <v>3.9870065600000002</v>
      </c>
      <c r="K653" s="92">
        <v>198.88749999999999</v>
      </c>
    </row>
    <row r="654" spans="1:11">
      <c r="A654" s="90" t="s">
        <v>2699</v>
      </c>
      <c r="B654" s="90" t="s">
        <v>1081</v>
      </c>
      <c r="C654" s="90" t="s">
        <v>1178</v>
      </c>
      <c r="D654" s="90" t="s">
        <v>398</v>
      </c>
      <c r="E654" s="90" t="s">
        <v>1866</v>
      </c>
      <c r="F654" s="109">
        <v>0.44773973</v>
      </c>
      <c r="G654" s="109">
        <v>6.8883749999999994E-2</v>
      </c>
      <c r="H654" s="110">
        <f t="shared" si="20"/>
        <v>5.4999325675504025</v>
      </c>
      <c r="I654" s="91">
        <f t="shared" si="21"/>
        <v>3.765066202190551E-5</v>
      </c>
      <c r="J654" s="92">
        <v>5.5223845767000004</v>
      </c>
      <c r="K654" s="92">
        <v>32.131863636363597</v>
      </c>
    </row>
    <row r="655" spans="1:11">
      <c r="A655" s="90" t="s">
        <v>883</v>
      </c>
      <c r="B655" s="90" t="s">
        <v>138</v>
      </c>
      <c r="C655" s="90" t="s">
        <v>884</v>
      </c>
      <c r="D655" s="90" t="s">
        <v>398</v>
      </c>
      <c r="E655" s="90" t="s">
        <v>1866</v>
      </c>
      <c r="F655" s="109">
        <v>0.44249305999999999</v>
      </c>
      <c r="G655" s="109">
        <v>4.8967910000000003E-2</v>
      </c>
      <c r="H655" s="110">
        <f t="shared" si="20"/>
        <v>8.0363885246480802</v>
      </c>
      <c r="I655" s="91">
        <f t="shared" si="21"/>
        <v>3.720946686839418E-5</v>
      </c>
      <c r="J655" s="92">
        <v>4.6544200275477898</v>
      </c>
      <c r="K655" s="92">
        <v>122.530181818182</v>
      </c>
    </row>
    <row r="656" spans="1:11">
      <c r="A656" s="90" t="s">
        <v>2711</v>
      </c>
      <c r="B656" s="90" t="s">
        <v>2712</v>
      </c>
      <c r="C656" s="90" t="s">
        <v>1541</v>
      </c>
      <c r="D656" s="90" t="s">
        <v>399</v>
      </c>
      <c r="E656" s="90" t="s">
        <v>1866</v>
      </c>
      <c r="F656" s="109">
        <v>0.43557710999999999</v>
      </c>
      <c r="G656" s="109">
        <v>0.28134146999999998</v>
      </c>
      <c r="H656" s="110">
        <f t="shared" si="20"/>
        <v>0.54821509249951683</v>
      </c>
      <c r="I656" s="91">
        <f t="shared" si="21"/>
        <v>3.6627901109174203E-5</v>
      </c>
      <c r="J656" s="92">
        <v>21.146388089999999</v>
      </c>
      <c r="K656" s="92">
        <v>86.929545454545405</v>
      </c>
    </row>
    <row r="657" spans="1:244">
      <c r="A657" s="90" t="s">
        <v>2998</v>
      </c>
      <c r="B657" s="90" t="s">
        <v>2999</v>
      </c>
      <c r="C657" s="90" t="s">
        <v>1178</v>
      </c>
      <c r="D657" s="90" t="s">
        <v>399</v>
      </c>
      <c r="E657" s="90" t="s">
        <v>400</v>
      </c>
      <c r="F657" s="109">
        <v>0.43360340000000003</v>
      </c>
      <c r="G657" s="109">
        <v>0.50724800000000003</v>
      </c>
      <c r="H657" s="110">
        <f t="shared" si="20"/>
        <v>-0.14518460398069588</v>
      </c>
      <c r="I657" s="91">
        <f t="shared" si="21"/>
        <v>3.646193082965656E-5</v>
      </c>
      <c r="J657" s="92">
        <v>12.286440000000001</v>
      </c>
      <c r="K657" s="92">
        <v>21.872636363636399</v>
      </c>
    </row>
    <row r="658" spans="1:244">
      <c r="A658" s="90" t="s">
        <v>232</v>
      </c>
      <c r="B658" s="90" t="s">
        <v>22</v>
      </c>
      <c r="C658" s="90" t="s">
        <v>1554</v>
      </c>
      <c r="D658" s="90" t="s">
        <v>1439</v>
      </c>
      <c r="E658" s="90" t="s">
        <v>1866</v>
      </c>
      <c r="F658" s="109">
        <v>0.43258846999999995</v>
      </c>
      <c r="G658" s="109">
        <v>0.92620473000000003</v>
      </c>
      <c r="H658" s="110">
        <f t="shared" si="20"/>
        <v>-0.53294508655769879</v>
      </c>
      <c r="I658" s="91">
        <f t="shared" si="21"/>
        <v>3.6376584848843344E-5</v>
      </c>
      <c r="J658" s="92">
        <v>38.868361371674808</v>
      </c>
      <c r="K658" s="92">
        <v>38.668545454545502</v>
      </c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  <c r="AA658" s="82"/>
      <c r="AB658" s="82"/>
      <c r="AC658" s="82"/>
      <c r="AD658" s="82"/>
      <c r="AE658" s="82"/>
      <c r="AF658" s="82"/>
      <c r="AG658" s="82"/>
      <c r="AH658" s="82"/>
      <c r="AI658" s="82"/>
      <c r="AJ658" s="82"/>
      <c r="AK658" s="82"/>
      <c r="AL658" s="82"/>
      <c r="AM658" s="82"/>
      <c r="AN658" s="82"/>
      <c r="AO658" s="82"/>
      <c r="AP658" s="82"/>
      <c r="AQ658" s="82"/>
      <c r="AR658" s="82"/>
      <c r="AS658" s="82"/>
      <c r="AT658" s="82"/>
      <c r="AU658" s="82"/>
      <c r="AV658" s="82"/>
      <c r="AW658" s="82"/>
      <c r="AX658" s="82"/>
      <c r="AY658" s="82"/>
      <c r="AZ658" s="82"/>
      <c r="BA658" s="82"/>
      <c r="BB658" s="82"/>
      <c r="BC658" s="82"/>
      <c r="BD658" s="82"/>
      <c r="BE658" s="82"/>
      <c r="BF658" s="82"/>
      <c r="BG658" s="82"/>
      <c r="BH658" s="82"/>
      <c r="BI658" s="82"/>
      <c r="BJ658" s="82"/>
      <c r="BK658" s="82"/>
      <c r="BL658" s="82"/>
      <c r="BM658" s="82"/>
      <c r="BN658" s="82"/>
      <c r="BO658" s="82"/>
      <c r="BP658" s="82"/>
      <c r="BQ658" s="82"/>
      <c r="BR658" s="82"/>
      <c r="BS658" s="82"/>
      <c r="BT658" s="82"/>
      <c r="BU658" s="82"/>
      <c r="BV658" s="82"/>
      <c r="BW658" s="82"/>
      <c r="BX658" s="82"/>
      <c r="BY658" s="82"/>
      <c r="BZ658" s="82"/>
      <c r="CA658" s="82"/>
      <c r="CB658" s="82"/>
      <c r="CC658" s="82"/>
      <c r="CD658" s="82"/>
      <c r="CE658" s="82"/>
      <c r="CF658" s="82"/>
      <c r="CG658" s="82"/>
      <c r="CH658" s="82"/>
      <c r="CI658" s="82"/>
      <c r="CJ658" s="82"/>
      <c r="CK658" s="82"/>
      <c r="CL658" s="82"/>
      <c r="CM658" s="82"/>
      <c r="CN658" s="82"/>
      <c r="CO658" s="82"/>
      <c r="CP658" s="82"/>
      <c r="CQ658" s="82"/>
      <c r="CR658" s="82"/>
      <c r="CS658" s="82"/>
      <c r="CT658" s="82"/>
      <c r="CU658" s="82"/>
      <c r="CV658" s="82"/>
      <c r="CW658" s="82"/>
      <c r="CX658" s="82"/>
      <c r="CY658" s="82"/>
      <c r="CZ658" s="82"/>
      <c r="DA658" s="82"/>
      <c r="DB658" s="82"/>
      <c r="DC658" s="82"/>
      <c r="DD658" s="82"/>
      <c r="DE658" s="82"/>
      <c r="DF658" s="82"/>
      <c r="DG658" s="82"/>
      <c r="DH658" s="82"/>
      <c r="DI658" s="82"/>
      <c r="DJ658" s="82"/>
      <c r="DK658" s="82"/>
      <c r="DL658" s="82"/>
      <c r="DM658" s="82"/>
      <c r="DN658" s="82"/>
      <c r="DO658" s="82"/>
      <c r="DP658" s="82"/>
      <c r="DQ658" s="82"/>
      <c r="DR658" s="82"/>
      <c r="DS658" s="82"/>
      <c r="DT658" s="82"/>
      <c r="DU658" s="82"/>
      <c r="DV658" s="82"/>
      <c r="DW658" s="82"/>
      <c r="DX658" s="82"/>
      <c r="DY658" s="82"/>
      <c r="DZ658" s="82"/>
      <c r="EA658" s="82"/>
      <c r="EB658" s="82"/>
      <c r="EC658" s="82"/>
      <c r="ED658" s="82"/>
      <c r="EE658" s="82"/>
      <c r="EF658" s="82"/>
      <c r="EG658" s="82"/>
      <c r="EH658" s="82"/>
      <c r="EI658" s="82"/>
      <c r="EJ658" s="82"/>
      <c r="EK658" s="82"/>
      <c r="EL658" s="82"/>
      <c r="EM658" s="82"/>
      <c r="EN658" s="82"/>
      <c r="EO658" s="82"/>
      <c r="EP658" s="82"/>
      <c r="EQ658" s="82"/>
      <c r="ER658" s="82"/>
      <c r="ES658" s="82"/>
      <c r="ET658" s="82"/>
      <c r="EU658" s="82"/>
      <c r="EV658" s="82"/>
      <c r="EW658" s="82"/>
      <c r="EX658" s="82"/>
      <c r="EY658" s="82"/>
      <c r="EZ658" s="82"/>
      <c r="FA658" s="82"/>
      <c r="FB658" s="82"/>
      <c r="FC658" s="82"/>
      <c r="FD658" s="82"/>
      <c r="FE658" s="82"/>
      <c r="FF658" s="82"/>
      <c r="FG658" s="82"/>
      <c r="FH658" s="82"/>
      <c r="FI658" s="82"/>
      <c r="FJ658" s="82"/>
      <c r="FK658" s="82"/>
      <c r="FL658" s="82"/>
      <c r="FM658" s="82"/>
      <c r="FN658" s="82"/>
      <c r="FO658" s="82"/>
      <c r="FP658" s="82"/>
      <c r="FQ658" s="82"/>
      <c r="FR658" s="82"/>
      <c r="FS658" s="82"/>
      <c r="FT658" s="82"/>
      <c r="FU658" s="82"/>
      <c r="FV658" s="82"/>
      <c r="FW658" s="82"/>
      <c r="FX658" s="82"/>
      <c r="FY658" s="82"/>
      <c r="FZ658" s="82"/>
      <c r="GA658" s="82"/>
      <c r="GB658" s="82"/>
      <c r="GC658" s="82"/>
      <c r="GD658" s="82"/>
      <c r="GE658" s="82"/>
      <c r="GF658" s="82"/>
      <c r="GG658" s="82"/>
      <c r="GH658" s="82"/>
      <c r="GI658" s="82"/>
      <c r="GJ658" s="82"/>
      <c r="GK658" s="82"/>
      <c r="GL658" s="82"/>
      <c r="GM658" s="82"/>
      <c r="GN658" s="82"/>
      <c r="GO658" s="82"/>
      <c r="GP658" s="82"/>
      <c r="GQ658" s="82"/>
      <c r="GR658" s="82"/>
      <c r="GS658" s="82"/>
      <c r="GT658" s="82"/>
      <c r="GU658" s="82"/>
      <c r="GV658" s="82"/>
      <c r="GW658" s="82"/>
      <c r="GX658" s="82"/>
      <c r="GY658" s="82"/>
      <c r="GZ658" s="82"/>
      <c r="HA658" s="82"/>
      <c r="HB658" s="82"/>
      <c r="HC658" s="82"/>
      <c r="HD658" s="82"/>
      <c r="HE658" s="82"/>
      <c r="HF658" s="82"/>
      <c r="HG658" s="82"/>
      <c r="HH658" s="82"/>
      <c r="HI658" s="82"/>
      <c r="HJ658" s="82"/>
      <c r="HK658" s="82"/>
      <c r="HL658" s="82"/>
      <c r="HM658" s="82"/>
      <c r="HN658" s="82"/>
      <c r="HO658" s="82"/>
      <c r="HP658" s="82"/>
      <c r="HQ658" s="82"/>
      <c r="HR658" s="82"/>
      <c r="HS658" s="82"/>
      <c r="HT658" s="82"/>
      <c r="HU658" s="82"/>
      <c r="HV658" s="82"/>
      <c r="HW658" s="82"/>
      <c r="HX658" s="82"/>
      <c r="HY658" s="82"/>
      <c r="HZ658" s="82"/>
      <c r="IA658" s="82"/>
      <c r="IB658" s="82"/>
      <c r="IC658" s="82"/>
      <c r="ID658" s="82"/>
      <c r="IE658" s="82"/>
      <c r="IF658" s="82"/>
      <c r="IG658" s="82"/>
      <c r="IH658" s="82"/>
      <c r="II658" s="82"/>
      <c r="IJ658" s="82"/>
    </row>
    <row r="659" spans="1:244">
      <c r="A659" s="90" t="s">
        <v>1785</v>
      </c>
      <c r="B659" s="90" t="s">
        <v>1786</v>
      </c>
      <c r="C659" s="90" t="s">
        <v>1772</v>
      </c>
      <c r="D659" s="90" t="s">
        <v>398</v>
      </c>
      <c r="E659" s="90" t="s">
        <v>1866</v>
      </c>
      <c r="F659" s="109">
        <v>0.419276207916707</v>
      </c>
      <c r="G659" s="109">
        <v>8.3554414523432111E-2</v>
      </c>
      <c r="H659" s="110">
        <f t="shared" si="20"/>
        <v>4.0180018651094089</v>
      </c>
      <c r="I659" s="91">
        <f t="shared" si="21"/>
        <v>3.5257149947578068E-5</v>
      </c>
      <c r="J659" s="92">
        <v>63.847383999999998</v>
      </c>
      <c r="K659" s="92">
        <v>25.889409090909101</v>
      </c>
    </row>
    <row r="660" spans="1:244">
      <c r="A660" s="90" t="s">
        <v>587</v>
      </c>
      <c r="B660" s="90" t="s">
        <v>588</v>
      </c>
      <c r="C660" s="90" t="s">
        <v>1554</v>
      </c>
      <c r="D660" s="90" t="s">
        <v>399</v>
      </c>
      <c r="E660" s="90" t="s">
        <v>1866</v>
      </c>
      <c r="F660" s="109">
        <v>0.41618862199999995</v>
      </c>
      <c r="G660" s="109">
        <v>0.18604438500000001</v>
      </c>
      <c r="H660" s="110">
        <f t="shared" si="20"/>
        <v>1.2370394140086516</v>
      </c>
      <c r="I660" s="91">
        <f t="shared" si="21"/>
        <v>3.4997513274697746E-5</v>
      </c>
      <c r="J660" s="92">
        <v>37.600576483540998</v>
      </c>
      <c r="K660" s="92">
        <v>99.828136363636403</v>
      </c>
    </row>
    <row r="661" spans="1:244">
      <c r="A661" s="90" t="s">
        <v>1825</v>
      </c>
      <c r="B661" s="90" t="s">
        <v>1846</v>
      </c>
      <c r="C661" s="90" t="s">
        <v>1541</v>
      </c>
      <c r="D661" s="90" t="s">
        <v>399</v>
      </c>
      <c r="E661" s="90" t="s">
        <v>1866</v>
      </c>
      <c r="F661" s="109">
        <v>0.40860708000000001</v>
      </c>
      <c r="G661" s="109">
        <v>1.4030140200000001</v>
      </c>
      <c r="H661" s="110">
        <f t="shared" si="20"/>
        <v>-0.70876479195838682</v>
      </c>
      <c r="I661" s="91">
        <f t="shared" si="21"/>
        <v>3.435997754507447E-5</v>
      </c>
      <c r="J661" s="92">
        <v>13.58011546</v>
      </c>
      <c r="K661" s="92">
        <v>30.689181818181801</v>
      </c>
    </row>
    <row r="662" spans="1:244">
      <c r="A662" s="90" t="s">
        <v>616</v>
      </c>
      <c r="B662" s="90" t="s">
        <v>617</v>
      </c>
      <c r="C662" s="90" t="s">
        <v>1554</v>
      </c>
      <c r="D662" s="90" t="s">
        <v>399</v>
      </c>
      <c r="E662" s="90" t="s">
        <v>1866</v>
      </c>
      <c r="F662" s="109">
        <v>0.40823057000000001</v>
      </c>
      <c r="G662" s="109">
        <v>0.69916457999999992</v>
      </c>
      <c r="H662" s="110">
        <f t="shared" si="20"/>
        <v>-0.41611663165202095</v>
      </c>
      <c r="I662" s="91">
        <f t="shared" si="21"/>
        <v>3.432831662734026E-5</v>
      </c>
      <c r="J662" s="92">
        <v>31.779673551426995</v>
      </c>
      <c r="K662" s="92">
        <v>37.077227272727299</v>
      </c>
    </row>
    <row r="663" spans="1:244">
      <c r="A663" s="90" t="s">
        <v>2742</v>
      </c>
      <c r="B663" s="90" t="s">
        <v>2743</v>
      </c>
      <c r="C663" s="90" t="s">
        <v>1542</v>
      </c>
      <c r="D663" s="90" t="s">
        <v>398</v>
      </c>
      <c r="E663" s="90" t="s">
        <v>1866</v>
      </c>
      <c r="F663" s="109">
        <v>0.40449571000000001</v>
      </c>
      <c r="G663" s="109">
        <v>0.16987123999999998</v>
      </c>
      <c r="H663" s="110">
        <f t="shared" si="20"/>
        <v>1.3811900707853786</v>
      </c>
      <c r="I663" s="91">
        <f t="shared" si="21"/>
        <v>3.4014250347005628E-5</v>
      </c>
      <c r="J663" s="92">
        <v>2.9233388799999998</v>
      </c>
      <c r="K663" s="92">
        <v>132.551136363636</v>
      </c>
    </row>
    <row r="664" spans="1:244">
      <c r="A664" s="90" t="s">
        <v>1778</v>
      </c>
      <c r="B664" s="90" t="s">
        <v>1779</v>
      </c>
      <c r="C664" s="90" t="s">
        <v>298</v>
      </c>
      <c r="D664" s="90" t="s">
        <v>1439</v>
      </c>
      <c r="E664" s="90" t="s">
        <v>400</v>
      </c>
      <c r="F664" s="109">
        <v>0.40375</v>
      </c>
      <c r="G664" s="109">
        <v>8.1810000000000008E-3</v>
      </c>
      <c r="H664" s="110">
        <f t="shared" si="20"/>
        <v>48.352157437966014</v>
      </c>
      <c r="I664" s="91">
        <f t="shared" si="21"/>
        <v>3.3951543213161695E-5</v>
      </c>
      <c r="J664" s="92">
        <v>14.528734500000001</v>
      </c>
      <c r="K664" s="92">
        <v>26.899363636363599</v>
      </c>
    </row>
    <row r="665" spans="1:244">
      <c r="A665" s="90" t="s">
        <v>1867</v>
      </c>
      <c r="B665" s="90" t="s">
        <v>1548</v>
      </c>
      <c r="C665" s="90" t="s">
        <v>1536</v>
      </c>
      <c r="D665" s="90" t="s">
        <v>398</v>
      </c>
      <c r="E665" s="90" t="s">
        <v>1866</v>
      </c>
      <c r="F665" s="109">
        <v>0.40016400000000002</v>
      </c>
      <c r="G665" s="109">
        <v>0.37360650000000001</v>
      </c>
      <c r="H665" s="110">
        <f t="shared" si="20"/>
        <v>7.1084148696556326E-2</v>
      </c>
      <c r="I665" s="91">
        <f t="shared" si="21"/>
        <v>3.3649994646072166E-5</v>
      </c>
      <c r="J665" s="92">
        <v>7.8215983600000003</v>
      </c>
      <c r="K665" s="92">
        <v>34.810272727272697</v>
      </c>
    </row>
    <row r="666" spans="1:244">
      <c r="A666" s="90" t="s">
        <v>403</v>
      </c>
      <c r="B666" s="90" t="s">
        <v>404</v>
      </c>
      <c r="C666" s="90" t="s">
        <v>1536</v>
      </c>
      <c r="D666" s="90" t="s">
        <v>398</v>
      </c>
      <c r="E666" s="90" t="s">
        <v>1866</v>
      </c>
      <c r="F666" s="109">
        <v>0.39784162099999998</v>
      </c>
      <c r="G666" s="109">
        <v>0.25172270199999996</v>
      </c>
      <c r="H666" s="110">
        <f t="shared" si="20"/>
        <v>0.5804757292014131</v>
      </c>
      <c r="I666" s="91">
        <f t="shared" si="21"/>
        <v>3.3454704612695469E-5</v>
      </c>
      <c r="J666" s="92">
        <v>19.599868600000001</v>
      </c>
      <c r="K666" s="92">
        <v>20.369</v>
      </c>
    </row>
    <row r="667" spans="1:244">
      <c r="A667" s="90" t="s">
        <v>2722</v>
      </c>
      <c r="B667" s="90" t="s">
        <v>1075</v>
      </c>
      <c r="C667" s="90" t="s">
        <v>1542</v>
      </c>
      <c r="D667" s="90" t="s">
        <v>398</v>
      </c>
      <c r="E667" s="90" t="s">
        <v>1866</v>
      </c>
      <c r="F667" s="109">
        <v>0.39781875</v>
      </c>
      <c r="G667" s="109">
        <v>2.00191556</v>
      </c>
      <c r="H667" s="110">
        <f t="shared" si="20"/>
        <v>-0.80128095412775546</v>
      </c>
      <c r="I667" s="91">
        <f t="shared" si="21"/>
        <v>3.3452781378652554E-5</v>
      </c>
      <c r="J667" s="92">
        <v>127.7733516</v>
      </c>
      <c r="K667" s="92">
        <v>10.8098636363636</v>
      </c>
    </row>
    <row r="668" spans="1:244">
      <c r="A668" s="90" t="s">
        <v>589</v>
      </c>
      <c r="B668" s="90" t="s">
        <v>590</v>
      </c>
      <c r="C668" s="90" t="s">
        <v>1554</v>
      </c>
      <c r="D668" s="90" t="s">
        <v>399</v>
      </c>
      <c r="E668" s="90" t="s">
        <v>1866</v>
      </c>
      <c r="F668" s="109">
        <v>0.39280851999999999</v>
      </c>
      <c r="G668" s="109">
        <v>8.1159460000000003E-2</v>
      </c>
      <c r="H668" s="110">
        <f t="shared" si="20"/>
        <v>3.839959753305406</v>
      </c>
      <c r="I668" s="91">
        <f t="shared" si="21"/>
        <v>3.3031468585208893E-5</v>
      </c>
      <c r="J668" s="92">
        <v>36.502965245928998</v>
      </c>
      <c r="K668" s="92">
        <v>30.6168181818182</v>
      </c>
    </row>
    <row r="669" spans="1:244">
      <c r="A669" s="90" t="s">
        <v>324</v>
      </c>
      <c r="B669" s="90" t="s">
        <v>16</v>
      </c>
      <c r="C669" s="90" t="s">
        <v>1765</v>
      </c>
      <c r="D669" s="90" t="s">
        <v>399</v>
      </c>
      <c r="E669" s="90" t="s">
        <v>400</v>
      </c>
      <c r="F669" s="109">
        <v>0.37616433700000002</v>
      </c>
      <c r="G669" s="109">
        <v>0.26860534999999996</v>
      </c>
      <c r="H669" s="110">
        <f t="shared" si="20"/>
        <v>0.40043501367340628</v>
      </c>
      <c r="I669" s="91">
        <f t="shared" si="21"/>
        <v>3.1631850756423083E-5</v>
      </c>
      <c r="J669" s="92">
        <v>93.356113269999994</v>
      </c>
      <c r="K669" s="92">
        <v>23.5640454545455</v>
      </c>
    </row>
    <row r="670" spans="1:244">
      <c r="A670" s="90" t="s">
        <v>1836</v>
      </c>
      <c r="B670" s="90" t="s">
        <v>1857</v>
      </c>
      <c r="C670" s="90" t="s">
        <v>1178</v>
      </c>
      <c r="D670" s="90" t="s">
        <v>398</v>
      </c>
      <c r="E670" s="90" t="s">
        <v>1866</v>
      </c>
      <c r="F670" s="109">
        <v>0.37478244999999999</v>
      </c>
      <c r="G670" s="109">
        <v>0.47095646000000002</v>
      </c>
      <c r="H670" s="110">
        <f t="shared" si="20"/>
        <v>-0.20420998153417413</v>
      </c>
      <c r="I670" s="91">
        <f t="shared" si="21"/>
        <v>3.1515647174512967E-5</v>
      </c>
      <c r="J670" s="92">
        <v>3.4331808843</v>
      </c>
      <c r="K670" s="92">
        <v>60.851590909090902</v>
      </c>
    </row>
    <row r="671" spans="1:244">
      <c r="A671" s="90" t="s">
        <v>1834</v>
      </c>
      <c r="B671" s="90" t="s">
        <v>1855</v>
      </c>
      <c r="C671" s="90" t="s">
        <v>1178</v>
      </c>
      <c r="D671" s="90" t="s">
        <v>398</v>
      </c>
      <c r="E671" s="90" t="s">
        <v>1866</v>
      </c>
      <c r="F671" s="109">
        <v>0.37397242999999997</v>
      </c>
      <c r="G671" s="109">
        <v>1.9006400000000001E-3</v>
      </c>
      <c r="H671" s="110" t="str">
        <f t="shared" si="20"/>
        <v/>
      </c>
      <c r="I671" s="91">
        <f t="shared" si="21"/>
        <v>3.1447532180002688E-5</v>
      </c>
      <c r="J671" s="92">
        <v>6.94955947448</v>
      </c>
      <c r="K671" s="92">
        <v>41.499000000000002</v>
      </c>
    </row>
    <row r="672" spans="1:244">
      <c r="A672" s="90" t="s">
        <v>1661</v>
      </c>
      <c r="B672" s="90" t="s">
        <v>679</v>
      </c>
      <c r="C672" s="90" t="s">
        <v>1539</v>
      </c>
      <c r="D672" s="90" t="s">
        <v>399</v>
      </c>
      <c r="E672" s="90" t="s">
        <v>400</v>
      </c>
      <c r="F672" s="109">
        <v>0.37164286800000002</v>
      </c>
      <c r="G672" s="109">
        <v>0.15512245999999999</v>
      </c>
      <c r="H672" s="110">
        <f t="shared" si="20"/>
        <v>1.3958030835766788</v>
      </c>
      <c r="I672" s="91">
        <f t="shared" si="21"/>
        <v>3.125163812449622E-5</v>
      </c>
      <c r="J672" s="92">
        <v>3.3936959999999998</v>
      </c>
      <c r="K672" s="92">
        <v>39.274999999999999</v>
      </c>
    </row>
    <row r="673" spans="1:11">
      <c r="A673" s="90" t="s">
        <v>1449</v>
      </c>
      <c r="B673" s="90" t="s">
        <v>1450</v>
      </c>
      <c r="C673" s="90" t="s">
        <v>298</v>
      </c>
      <c r="D673" s="90" t="s">
        <v>1439</v>
      </c>
      <c r="E673" s="90" t="s">
        <v>1866</v>
      </c>
      <c r="F673" s="109">
        <v>0.36661031999999999</v>
      </c>
      <c r="G673" s="109">
        <v>0.27214267999999997</v>
      </c>
      <c r="H673" s="110">
        <f t="shared" si="20"/>
        <v>0.3471254123021057</v>
      </c>
      <c r="I673" s="91">
        <f t="shared" si="21"/>
        <v>3.0828448599061391E-5</v>
      </c>
      <c r="J673" s="92">
        <v>5.22</v>
      </c>
      <c r="K673" s="92">
        <v>66.793000000000006</v>
      </c>
    </row>
    <row r="674" spans="1:11">
      <c r="A674" s="90" t="s">
        <v>2123</v>
      </c>
      <c r="B674" s="90" t="s">
        <v>2122</v>
      </c>
      <c r="C674" s="90" t="s">
        <v>1536</v>
      </c>
      <c r="D674" s="90" t="s">
        <v>398</v>
      </c>
      <c r="E674" s="90" t="s">
        <v>1866</v>
      </c>
      <c r="F674" s="109">
        <v>0.36591996999999998</v>
      </c>
      <c r="G674" s="109">
        <v>0.25104994000000003</v>
      </c>
      <c r="H674" s="110">
        <f t="shared" si="20"/>
        <v>0.45755848418047806</v>
      </c>
      <c r="I674" s="91">
        <f t="shared" si="21"/>
        <v>3.077039671582373E-5</v>
      </c>
      <c r="J674" s="92">
        <v>91.828851610000001</v>
      </c>
      <c r="K674" s="92">
        <v>34.082954545454498</v>
      </c>
    </row>
    <row r="675" spans="1:11">
      <c r="A675" s="90" t="s">
        <v>609</v>
      </c>
      <c r="B675" s="90" t="s">
        <v>610</v>
      </c>
      <c r="C675" s="90" t="s">
        <v>1542</v>
      </c>
      <c r="D675" s="90" t="s">
        <v>398</v>
      </c>
      <c r="E675" s="90" t="s">
        <v>1866</v>
      </c>
      <c r="F675" s="109">
        <v>0.365091</v>
      </c>
      <c r="G675" s="109">
        <v>3.8568000000000001E-3</v>
      </c>
      <c r="H675" s="110">
        <f t="shared" si="20"/>
        <v>93.661636589919098</v>
      </c>
      <c r="I675" s="91">
        <f t="shared" si="21"/>
        <v>3.0700688206158308E-5</v>
      </c>
      <c r="J675" s="92">
        <v>9.1247336699999995</v>
      </c>
      <c r="K675" s="92">
        <v>63.908454545454603</v>
      </c>
    </row>
    <row r="676" spans="1:11">
      <c r="A676" s="90" t="s">
        <v>1933</v>
      </c>
      <c r="B676" s="90" t="s">
        <v>1923</v>
      </c>
      <c r="C676" s="90" t="s">
        <v>1765</v>
      </c>
      <c r="D676" s="90" t="s">
        <v>399</v>
      </c>
      <c r="E676" s="90" t="s">
        <v>400</v>
      </c>
      <c r="F676" s="109">
        <v>0.36293998999999999</v>
      </c>
      <c r="G676" s="109">
        <v>0</v>
      </c>
      <c r="H676" s="110" t="str">
        <f t="shared" si="20"/>
        <v/>
      </c>
      <c r="I676" s="91">
        <f t="shared" si="21"/>
        <v>3.0519808679305198E-5</v>
      </c>
      <c r="J676" s="92">
        <v>2.1897310300000004</v>
      </c>
      <c r="K676" s="92">
        <v>97.004909090909095</v>
      </c>
    </row>
    <row r="677" spans="1:11">
      <c r="A677" s="90" t="s">
        <v>1460</v>
      </c>
      <c r="B677" s="90" t="s">
        <v>1461</v>
      </c>
      <c r="C677" s="90" t="s">
        <v>298</v>
      </c>
      <c r="D677" s="90" t="s">
        <v>1439</v>
      </c>
      <c r="E677" s="90" t="s">
        <v>1866</v>
      </c>
      <c r="F677" s="109">
        <v>0.358255357</v>
      </c>
      <c r="G677" s="109">
        <v>6.216236E-2</v>
      </c>
      <c r="H677" s="110">
        <f t="shared" si="20"/>
        <v>4.7632200096650124</v>
      </c>
      <c r="I677" s="91">
        <f t="shared" si="21"/>
        <v>3.0125875503485251E-5</v>
      </c>
      <c r="J677" s="92">
        <v>10.242000000000001</v>
      </c>
      <c r="K677" s="92">
        <v>96.116727272727303</v>
      </c>
    </row>
    <row r="678" spans="1:11">
      <c r="A678" s="90" t="s">
        <v>2085</v>
      </c>
      <c r="B678" s="90" t="s">
        <v>771</v>
      </c>
      <c r="C678" s="90" t="s">
        <v>1178</v>
      </c>
      <c r="D678" s="90" t="s">
        <v>398</v>
      </c>
      <c r="E678" s="90" t="s">
        <v>1866</v>
      </c>
      <c r="F678" s="109">
        <v>0.35401070000000001</v>
      </c>
      <c r="G678" s="109">
        <v>0</v>
      </c>
      <c r="H678" s="110" t="str">
        <f t="shared" si="20"/>
        <v/>
      </c>
      <c r="I678" s="91">
        <f t="shared" si="21"/>
        <v>2.9768940133675841E-5</v>
      </c>
      <c r="J678" s="92">
        <v>8.8513969530000001</v>
      </c>
      <c r="K678" s="92">
        <v>64.335999999999999</v>
      </c>
    </row>
    <row r="679" spans="1:11">
      <c r="A679" s="90" t="s">
        <v>627</v>
      </c>
      <c r="B679" s="90" t="s">
        <v>640</v>
      </c>
      <c r="C679" s="90" t="s">
        <v>1542</v>
      </c>
      <c r="D679" s="90" t="s">
        <v>398</v>
      </c>
      <c r="E679" s="90" t="s">
        <v>1866</v>
      </c>
      <c r="F679" s="109">
        <v>0.35233459</v>
      </c>
      <c r="G679" s="109">
        <v>0.20135581</v>
      </c>
      <c r="H679" s="110">
        <f t="shared" si="20"/>
        <v>0.74981089445593851</v>
      </c>
      <c r="I679" s="91">
        <f t="shared" si="21"/>
        <v>2.9627995189787264E-5</v>
      </c>
      <c r="J679" s="92">
        <v>16.738778880000002</v>
      </c>
      <c r="K679" s="92">
        <v>65.491272727272701</v>
      </c>
    </row>
    <row r="680" spans="1:11">
      <c r="A680" s="90" t="s">
        <v>1809</v>
      </c>
      <c r="B680" s="90" t="s">
        <v>1810</v>
      </c>
      <c r="C680" s="90" t="s">
        <v>1178</v>
      </c>
      <c r="D680" s="90" t="s">
        <v>398</v>
      </c>
      <c r="E680" s="90" t="s">
        <v>1866</v>
      </c>
      <c r="F680" s="109">
        <v>0.34972861599999999</v>
      </c>
      <c r="G680" s="109">
        <v>3.5743282000000001E-2</v>
      </c>
      <c r="H680" s="110">
        <f t="shared" si="20"/>
        <v>8.7844572862671075</v>
      </c>
      <c r="I680" s="91">
        <f t="shared" si="21"/>
        <v>2.9408857508367136E-5</v>
      </c>
      <c r="J680" s="92">
        <v>4.4413123519999997</v>
      </c>
      <c r="K680" s="92">
        <v>134.214333333333</v>
      </c>
    </row>
    <row r="681" spans="1:11">
      <c r="A681" s="90" t="s">
        <v>1408</v>
      </c>
      <c r="B681" s="90" t="s">
        <v>1409</v>
      </c>
      <c r="C681" s="90" t="s">
        <v>884</v>
      </c>
      <c r="D681" s="90" t="s">
        <v>398</v>
      </c>
      <c r="E681" s="90" t="s">
        <v>1866</v>
      </c>
      <c r="F681" s="109">
        <v>0.34371728999999995</v>
      </c>
      <c r="G681" s="109">
        <v>1.9689E-3</v>
      </c>
      <c r="H681" s="110" t="str">
        <f t="shared" si="20"/>
        <v/>
      </c>
      <c r="I681" s="91">
        <f t="shared" si="21"/>
        <v>2.8903362042218769E-5</v>
      </c>
      <c r="J681" s="92">
        <v>8.1725162298801202</v>
      </c>
      <c r="K681" s="92">
        <v>29.587409090909102</v>
      </c>
    </row>
    <row r="682" spans="1:11">
      <c r="A682" s="90" t="s">
        <v>2889</v>
      </c>
      <c r="B682" s="90" t="s">
        <v>2875</v>
      </c>
      <c r="C682" s="90" t="s">
        <v>1541</v>
      </c>
      <c r="D682" s="90" t="s">
        <v>398</v>
      </c>
      <c r="E682" s="90" t="s">
        <v>1866</v>
      </c>
      <c r="F682" s="109">
        <v>0.34155248999999999</v>
      </c>
      <c r="G682" s="109">
        <v>0.23905439000000001</v>
      </c>
      <c r="H682" s="110">
        <f t="shared" si="20"/>
        <v>0.42876476771666883</v>
      </c>
      <c r="I682" s="91">
        <f t="shared" si="21"/>
        <v>2.8721322907239571E-5</v>
      </c>
      <c r="J682" s="92">
        <v>17.666500969999998</v>
      </c>
      <c r="K682" s="92">
        <v>46.290727272727302</v>
      </c>
    </row>
    <row r="683" spans="1:11">
      <c r="A683" s="90" t="s">
        <v>1659</v>
      </c>
      <c r="B683" s="90" t="s">
        <v>666</v>
      </c>
      <c r="C683" s="90" t="s">
        <v>1538</v>
      </c>
      <c r="D683" s="90" t="s">
        <v>398</v>
      </c>
      <c r="E683" s="90" t="s">
        <v>1866</v>
      </c>
      <c r="F683" s="109">
        <v>0.33102214000000002</v>
      </c>
      <c r="G683" s="109">
        <v>0.49341595599999999</v>
      </c>
      <c r="H683" s="110">
        <f t="shared" si="20"/>
        <v>-0.32912153331336524</v>
      </c>
      <c r="I683" s="91">
        <f t="shared" si="21"/>
        <v>2.7835820410460088E-5</v>
      </c>
      <c r="J683" s="92">
        <v>39.180121999999997</v>
      </c>
      <c r="K683" s="92">
        <v>93.043454545454495</v>
      </c>
    </row>
    <row r="684" spans="1:11">
      <c r="A684" s="90" t="s">
        <v>45</v>
      </c>
      <c r="B684" s="90" t="s">
        <v>987</v>
      </c>
      <c r="C684" s="90" t="s">
        <v>1540</v>
      </c>
      <c r="D684" s="90" t="s">
        <v>398</v>
      </c>
      <c r="E684" s="90" t="s">
        <v>1866</v>
      </c>
      <c r="F684" s="109">
        <v>0.32636209999999999</v>
      </c>
      <c r="G684" s="109">
        <v>6.8708999999999992E-3</v>
      </c>
      <c r="H684" s="110">
        <f t="shared" si="20"/>
        <v>46.499177691423249</v>
      </c>
      <c r="I684" s="91">
        <f t="shared" si="21"/>
        <v>2.7443955272540427E-5</v>
      </c>
      <c r="J684" s="92">
        <v>14.764887705510839</v>
      </c>
      <c r="K684" s="92">
        <v>120.657090909091</v>
      </c>
    </row>
    <row r="685" spans="1:11">
      <c r="A685" s="90" t="s">
        <v>1337</v>
      </c>
      <c r="B685" s="90" t="s">
        <v>1341</v>
      </c>
      <c r="C685" s="90" t="s">
        <v>1542</v>
      </c>
      <c r="D685" s="90" t="s">
        <v>398</v>
      </c>
      <c r="E685" s="90" t="s">
        <v>400</v>
      </c>
      <c r="F685" s="109">
        <v>0.32560828999999997</v>
      </c>
      <c r="G685" s="109">
        <v>0.10647695</v>
      </c>
      <c r="H685" s="110">
        <f t="shared" si="20"/>
        <v>2.0580166881188835</v>
      </c>
      <c r="I685" s="91">
        <f t="shared" si="21"/>
        <v>2.7380567005569496E-5</v>
      </c>
      <c r="J685" s="92">
        <v>21.02564529</v>
      </c>
      <c r="K685" s="92">
        <v>150.49672727272699</v>
      </c>
    </row>
    <row r="686" spans="1:11">
      <c r="A686" s="90" t="s">
        <v>413</v>
      </c>
      <c r="B686" s="90" t="s">
        <v>414</v>
      </c>
      <c r="C686" s="90" t="s">
        <v>1542</v>
      </c>
      <c r="D686" s="90" t="s">
        <v>398</v>
      </c>
      <c r="E686" s="90" t="s">
        <v>400</v>
      </c>
      <c r="F686" s="109">
        <v>0.32533740899999997</v>
      </c>
      <c r="G686" s="109">
        <v>0.16569872099999999</v>
      </c>
      <c r="H686" s="110">
        <f t="shared" si="20"/>
        <v>0.96342740026339713</v>
      </c>
      <c r="I686" s="91">
        <f t="shared" si="21"/>
        <v>2.7357788484263923E-5</v>
      </c>
      <c r="J686" s="92">
        <v>136.40188749999999</v>
      </c>
      <c r="K686" s="92">
        <v>28.900500000000001</v>
      </c>
    </row>
    <row r="687" spans="1:11">
      <c r="A687" s="90" t="s">
        <v>2157</v>
      </c>
      <c r="B687" s="90" t="s">
        <v>2156</v>
      </c>
      <c r="C687" s="90" t="s">
        <v>1765</v>
      </c>
      <c r="D687" s="90" t="s">
        <v>399</v>
      </c>
      <c r="E687" s="90" t="s">
        <v>400</v>
      </c>
      <c r="F687" s="109">
        <v>0.32212090000000004</v>
      </c>
      <c r="G687" s="109">
        <v>0.30893549999999997</v>
      </c>
      <c r="H687" s="110">
        <f t="shared" si="20"/>
        <v>4.2680106365244663E-2</v>
      </c>
      <c r="I687" s="91">
        <f t="shared" si="21"/>
        <v>2.7087310603622385E-5</v>
      </c>
      <c r="J687" s="92">
        <v>3.0618193484480001</v>
      </c>
      <c r="K687" s="92">
        <v>113.745909090909</v>
      </c>
    </row>
    <row r="688" spans="1:11">
      <c r="A688" s="90" t="s">
        <v>1586</v>
      </c>
      <c r="B688" s="90" t="s">
        <v>1587</v>
      </c>
      <c r="C688" s="90" t="s">
        <v>1542</v>
      </c>
      <c r="D688" s="90" t="s">
        <v>398</v>
      </c>
      <c r="E688" s="90" t="s">
        <v>400</v>
      </c>
      <c r="F688" s="109">
        <v>0.32075583000000002</v>
      </c>
      <c r="G688" s="109">
        <v>1.6018159699999999</v>
      </c>
      <c r="H688" s="110">
        <f t="shared" si="20"/>
        <v>-0.79975488070580292</v>
      </c>
      <c r="I688" s="91">
        <f t="shared" si="21"/>
        <v>2.6972521171810642E-5</v>
      </c>
      <c r="J688" s="92">
        <v>22.112635219999998</v>
      </c>
      <c r="K688" s="92">
        <v>34.197681818181799</v>
      </c>
    </row>
    <row r="689" spans="1:11">
      <c r="A689" s="90" t="s">
        <v>1028</v>
      </c>
      <c r="B689" s="90" t="s">
        <v>1029</v>
      </c>
      <c r="C689" s="90" t="s">
        <v>1536</v>
      </c>
      <c r="D689" s="90" t="s">
        <v>398</v>
      </c>
      <c r="E689" s="90" t="s">
        <v>1866</v>
      </c>
      <c r="F689" s="109">
        <v>0.319621665</v>
      </c>
      <c r="G689" s="109">
        <v>0.115971832</v>
      </c>
      <c r="H689" s="110">
        <f t="shared" si="20"/>
        <v>1.7560284207634145</v>
      </c>
      <c r="I689" s="91">
        <f t="shared" si="21"/>
        <v>2.6877148659096447E-5</v>
      </c>
      <c r="J689" s="92">
        <v>16.771732220000001</v>
      </c>
      <c r="K689" s="92">
        <v>82.525727272727295</v>
      </c>
    </row>
    <row r="690" spans="1:11">
      <c r="A690" s="90" t="s">
        <v>1453</v>
      </c>
      <c r="B690" s="90" t="s">
        <v>1454</v>
      </c>
      <c r="C690" s="90" t="s">
        <v>298</v>
      </c>
      <c r="D690" s="90" t="s">
        <v>1439</v>
      </c>
      <c r="E690" s="90" t="s">
        <v>400</v>
      </c>
      <c r="F690" s="109">
        <v>0.31936628</v>
      </c>
      <c r="G690" s="109">
        <v>0.33396814000000002</v>
      </c>
      <c r="H690" s="110">
        <f t="shared" si="20"/>
        <v>-4.3722314350105429E-2</v>
      </c>
      <c r="I690" s="91">
        <f t="shared" si="21"/>
        <v>2.6855673204326184E-5</v>
      </c>
      <c r="J690" s="92">
        <v>2.90184</v>
      </c>
      <c r="K690" s="92">
        <v>14.5182727272727</v>
      </c>
    </row>
    <row r="691" spans="1:11">
      <c r="A691" s="90" t="s">
        <v>1570</v>
      </c>
      <c r="B691" s="90" t="s">
        <v>1571</v>
      </c>
      <c r="C691" s="90" t="s">
        <v>1540</v>
      </c>
      <c r="D691" s="90" t="s">
        <v>398</v>
      </c>
      <c r="E691" s="90" t="s">
        <v>1866</v>
      </c>
      <c r="F691" s="109">
        <v>0.31920171999999997</v>
      </c>
      <c r="G691" s="109">
        <v>0.31744596000000003</v>
      </c>
      <c r="H691" s="110">
        <f t="shared" si="20"/>
        <v>5.5308941402181233E-3</v>
      </c>
      <c r="I691" s="91">
        <f t="shared" si="21"/>
        <v>2.6841835270081829E-5</v>
      </c>
      <c r="J691" s="92">
        <v>4.5174134796198091</v>
      </c>
      <c r="K691" s="92">
        <v>74.137363636363602</v>
      </c>
    </row>
    <row r="692" spans="1:11">
      <c r="A692" s="90" t="s">
        <v>2910</v>
      </c>
      <c r="B692" s="90" t="s">
        <v>2911</v>
      </c>
      <c r="C692" s="90" t="s">
        <v>1541</v>
      </c>
      <c r="D692" s="90" t="s">
        <v>399</v>
      </c>
      <c r="E692" s="90" t="s">
        <v>1866</v>
      </c>
      <c r="F692" s="109">
        <v>0.31789027000000003</v>
      </c>
      <c r="G692" s="109">
        <v>0.18130784999999999</v>
      </c>
      <c r="H692" s="110">
        <f t="shared" si="20"/>
        <v>0.75331774106857496</v>
      </c>
      <c r="I692" s="91">
        <f t="shared" si="21"/>
        <v>2.6731554771389819E-5</v>
      </c>
      <c r="J692" s="92">
        <v>4.5301021299999995</v>
      </c>
      <c r="K692" s="92">
        <v>60.398363636363598</v>
      </c>
    </row>
    <row r="693" spans="1:11">
      <c r="A693" s="90" t="s">
        <v>1915</v>
      </c>
      <c r="B693" s="90" t="s">
        <v>548</v>
      </c>
      <c r="C693" s="90" t="s">
        <v>1537</v>
      </c>
      <c r="D693" s="90" t="s">
        <v>398</v>
      </c>
      <c r="E693" s="90" t="s">
        <v>1866</v>
      </c>
      <c r="F693" s="109">
        <v>0.31419999999999998</v>
      </c>
      <c r="G693" s="109">
        <v>0.50541740000000002</v>
      </c>
      <c r="H693" s="110">
        <f t="shared" si="20"/>
        <v>-0.37833560933992383</v>
      </c>
      <c r="I693" s="91">
        <f t="shared" si="21"/>
        <v>2.6421238086874065E-5</v>
      </c>
      <c r="J693" s="92">
        <v>8.6274888699999988</v>
      </c>
      <c r="K693" s="92">
        <v>34.925409090909099</v>
      </c>
    </row>
    <row r="694" spans="1:11">
      <c r="A694" s="90" t="s">
        <v>43</v>
      </c>
      <c r="B694" s="90" t="s">
        <v>989</v>
      </c>
      <c r="C694" s="90" t="s">
        <v>1540</v>
      </c>
      <c r="D694" s="90" t="s">
        <v>398</v>
      </c>
      <c r="E694" s="90" t="s">
        <v>1866</v>
      </c>
      <c r="F694" s="109">
        <v>0.31364167999999998</v>
      </c>
      <c r="G694" s="109">
        <v>4.3239440000000004E-2</v>
      </c>
      <c r="H694" s="110">
        <f t="shared" si="20"/>
        <v>6.2536018042786852</v>
      </c>
      <c r="I694" s="91">
        <f t="shared" si="21"/>
        <v>2.6374288673606515E-5</v>
      </c>
      <c r="J694" s="92">
        <v>6.5737607999999996</v>
      </c>
      <c r="K694" s="92">
        <v>93.205727272727302</v>
      </c>
    </row>
    <row r="695" spans="1:11">
      <c r="A695" s="90" t="s">
        <v>1660</v>
      </c>
      <c r="B695" s="90" t="s">
        <v>678</v>
      </c>
      <c r="C695" s="90" t="s">
        <v>1539</v>
      </c>
      <c r="D695" s="90" t="s">
        <v>399</v>
      </c>
      <c r="E695" s="90" t="s">
        <v>400</v>
      </c>
      <c r="F695" s="109">
        <v>0.31301342999999998</v>
      </c>
      <c r="G695" s="109">
        <v>9.9042999999999996E-3</v>
      </c>
      <c r="H695" s="110">
        <f t="shared" si="20"/>
        <v>30.603791282574235</v>
      </c>
      <c r="I695" s="91">
        <f t="shared" si="21"/>
        <v>2.6321458811009195E-5</v>
      </c>
      <c r="J695" s="92">
        <v>3.6564633199999999</v>
      </c>
      <c r="K695" s="92">
        <v>40.198681818181797</v>
      </c>
    </row>
    <row r="696" spans="1:11">
      <c r="A696" s="90" t="s">
        <v>3002</v>
      </c>
      <c r="B696" s="90" t="s">
        <v>3003</v>
      </c>
      <c r="C696" s="90" t="s">
        <v>1178</v>
      </c>
      <c r="D696" s="90" t="s">
        <v>399</v>
      </c>
      <c r="E696" s="90" t="s">
        <v>400</v>
      </c>
      <c r="F696" s="109">
        <v>0.30726818</v>
      </c>
      <c r="G696" s="109">
        <v>4.7839999999999997E-4</v>
      </c>
      <c r="H696" s="110" t="str">
        <f t="shared" si="20"/>
        <v/>
      </c>
      <c r="I696" s="91">
        <f t="shared" si="21"/>
        <v>2.5838337811268225E-5</v>
      </c>
      <c r="J696" s="92">
        <v>19.773189072000001</v>
      </c>
      <c r="K696" s="92">
        <v>23.570250000000001</v>
      </c>
    </row>
    <row r="697" spans="1:11">
      <c r="A697" s="90" t="s">
        <v>1561</v>
      </c>
      <c r="B697" s="90" t="s">
        <v>1562</v>
      </c>
      <c r="C697" s="90" t="s">
        <v>1178</v>
      </c>
      <c r="D697" s="90" t="s">
        <v>398</v>
      </c>
      <c r="E697" s="90" t="s">
        <v>1866</v>
      </c>
      <c r="F697" s="109">
        <v>0.30715630999999999</v>
      </c>
      <c r="G697" s="109">
        <v>0.33584323999999999</v>
      </c>
      <c r="H697" s="110">
        <f t="shared" si="20"/>
        <v>-8.5417619244025911E-2</v>
      </c>
      <c r="I697" s="91">
        <f t="shared" si="21"/>
        <v>2.5828930605969757E-5</v>
      </c>
      <c r="J697" s="92">
        <v>3.8026359374999998</v>
      </c>
      <c r="K697" s="92">
        <v>56.537818181818203</v>
      </c>
    </row>
    <row r="698" spans="1:11">
      <c r="A698" s="90" t="s">
        <v>1983</v>
      </c>
      <c r="B698" s="90" t="s">
        <v>132</v>
      </c>
      <c r="C698" s="90" t="s">
        <v>1535</v>
      </c>
      <c r="D698" s="90" t="s">
        <v>398</v>
      </c>
      <c r="E698" s="90" t="s">
        <v>1866</v>
      </c>
      <c r="F698" s="109">
        <v>0.29845347999999999</v>
      </c>
      <c r="G698" s="109">
        <v>0.50274008000000003</v>
      </c>
      <c r="H698" s="110">
        <f t="shared" si="20"/>
        <v>-0.40634635694850518</v>
      </c>
      <c r="I698" s="91">
        <f t="shared" si="21"/>
        <v>2.5097105197123192E-5</v>
      </c>
      <c r="J698" s="92">
        <v>59.515030000000003</v>
      </c>
      <c r="K698" s="92">
        <v>55.255590909090898</v>
      </c>
    </row>
    <row r="699" spans="1:11">
      <c r="A699" s="90" t="s">
        <v>2613</v>
      </c>
      <c r="B699" s="90" t="s">
        <v>2614</v>
      </c>
      <c r="C699" s="90" t="s">
        <v>1537</v>
      </c>
      <c r="D699" s="90" t="s">
        <v>398</v>
      </c>
      <c r="E699" s="90" t="s">
        <v>1866</v>
      </c>
      <c r="F699" s="109">
        <v>0.29375409000000002</v>
      </c>
      <c r="G699" s="109">
        <v>0</v>
      </c>
      <c r="H699" s="110" t="str">
        <f t="shared" si="20"/>
        <v/>
      </c>
      <c r="I699" s="91">
        <f t="shared" si="21"/>
        <v>2.4701931097654465E-5</v>
      </c>
      <c r="J699" s="92">
        <v>63.971447729999994</v>
      </c>
      <c r="K699" s="92">
        <v>30.2916363636364</v>
      </c>
    </row>
    <row r="700" spans="1:11">
      <c r="A700" s="90" t="s">
        <v>2532</v>
      </c>
      <c r="B700" s="90" t="s">
        <v>2533</v>
      </c>
      <c r="C700" s="90" t="s">
        <v>298</v>
      </c>
      <c r="D700" s="90" t="s">
        <v>1439</v>
      </c>
      <c r="E700" s="90" t="s">
        <v>1866</v>
      </c>
      <c r="F700" s="109">
        <v>0.29334500000000002</v>
      </c>
      <c r="G700" s="109">
        <v>0</v>
      </c>
      <c r="H700" s="110" t="str">
        <f t="shared" si="20"/>
        <v/>
      </c>
      <c r="I700" s="91">
        <f t="shared" si="21"/>
        <v>2.466753051112054E-5</v>
      </c>
      <c r="J700" s="92">
        <v>3.899</v>
      </c>
      <c r="K700" s="92">
        <v>63.0491363636364</v>
      </c>
    </row>
    <row r="701" spans="1:11">
      <c r="A701" s="90" t="s">
        <v>229</v>
      </c>
      <c r="B701" s="90" t="s">
        <v>362</v>
      </c>
      <c r="C701" s="90" t="s">
        <v>1554</v>
      </c>
      <c r="D701" s="90" t="s">
        <v>399</v>
      </c>
      <c r="E701" s="90" t="s">
        <v>1866</v>
      </c>
      <c r="F701" s="109">
        <v>0.28699008000000004</v>
      </c>
      <c r="G701" s="109">
        <v>0.43252429999999997</v>
      </c>
      <c r="H701" s="110">
        <f t="shared" si="20"/>
        <v>-0.33647640144149116</v>
      </c>
      <c r="I701" s="91">
        <f t="shared" si="21"/>
        <v>2.4133142050448875E-5</v>
      </c>
      <c r="J701" s="92">
        <v>62.969386849999999</v>
      </c>
      <c r="K701" s="92">
        <v>15.2234545454545</v>
      </c>
    </row>
    <row r="702" spans="1:11">
      <c r="A702" s="90" t="s">
        <v>1908</v>
      </c>
      <c r="B702" s="90" t="s">
        <v>429</v>
      </c>
      <c r="C702" s="90" t="s">
        <v>1537</v>
      </c>
      <c r="D702" s="90" t="s">
        <v>398</v>
      </c>
      <c r="E702" s="90" t="s">
        <v>1866</v>
      </c>
      <c r="F702" s="109">
        <v>0.28550419999999999</v>
      </c>
      <c r="G702" s="109">
        <v>0.272061</v>
      </c>
      <c r="H702" s="110">
        <f t="shared" si="20"/>
        <v>4.9412447943659732E-2</v>
      </c>
      <c r="I702" s="91">
        <f t="shared" si="21"/>
        <v>2.4008193644183673E-5</v>
      </c>
      <c r="J702" s="92">
        <v>5.83733814</v>
      </c>
      <c r="K702" s="92">
        <v>29.017681818181799</v>
      </c>
    </row>
    <row r="703" spans="1:11">
      <c r="A703" s="90" t="s">
        <v>275</v>
      </c>
      <c r="B703" s="90" t="s">
        <v>276</v>
      </c>
      <c r="C703" s="90" t="s">
        <v>298</v>
      </c>
      <c r="D703" s="90" t="s">
        <v>1439</v>
      </c>
      <c r="E703" s="90" t="s">
        <v>1866</v>
      </c>
      <c r="F703" s="109">
        <v>0.28215808000000003</v>
      </c>
      <c r="G703" s="109">
        <v>4.0429899999999998E-3</v>
      </c>
      <c r="H703" s="110">
        <f t="shared" si="20"/>
        <v>68.789457802270121</v>
      </c>
      <c r="I703" s="91">
        <f t="shared" si="21"/>
        <v>2.3726816708514514E-5</v>
      </c>
      <c r="J703" s="92">
        <v>8.547113959999999</v>
      </c>
      <c r="K703" s="92">
        <v>72.805590909090895</v>
      </c>
    </row>
    <row r="704" spans="1:11">
      <c r="A704" s="90" t="s">
        <v>2121</v>
      </c>
      <c r="B704" s="94" t="s">
        <v>858</v>
      </c>
      <c r="C704" s="90" t="s">
        <v>1536</v>
      </c>
      <c r="D704" s="90" t="s">
        <v>398</v>
      </c>
      <c r="E704" s="90" t="s">
        <v>1866</v>
      </c>
      <c r="F704" s="109">
        <v>0.27930434999999998</v>
      </c>
      <c r="G704" s="109">
        <v>1.77540071</v>
      </c>
      <c r="H704" s="110">
        <f t="shared" si="20"/>
        <v>-0.84268095172723012</v>
      </c>
      <c r="I704" s="91">
        <f t="shared" si="21"/>
        <v>2.3486845098821145E-5</v>
      </c>
      <c r="J704" s="92">
        <v>15.950807259999999</v>
      </c>
      <c r="K704" s="92">
        <v>28.422409090909099</v>
      </c>
    </row>
    <row r="705" spans="1:11">
      <c r="A705" s="90" t="s">
        <v>1410</v>
      </c>
      <c r="B705" s="90" t="s">
        <v>1411</v>
      </c>
      <c r="C705" s="90" t="s">
        <v>1541</v>
      </c>
      <c r="D705" s="90" t="s">
        <v>398</v>
      </c>
      <c r="E705" s="90" t="s">
        <v>1866</v>
      </c>
      <c r="F705" s="109">
        <v>0.27725753999999997</v>
      </c>
      <c r="G705" s="109">
        <v>0.93251731000000004</v>
      </c>
      <c r="H705" s="110">
        <f t="shared" si="20"/>
        <v>-0.70267839853825342</v>
      </c>
      <c r="I705" s="91">
        <f t="shared" si="21"/>
        <v>2.3314727803058591E-5</v>
      </c>
      <c r="J705" s="92">
        <v>36.745747489999999</v>
      </c>
      <c r="K705" s="92">
        <v>56.395954545454501</v>
      </c>
    </row>
    <row r="706" spans="1:11">
      <c r="A706" s="90" t="s">
        <v>218</v>
      </c>
      <c r="B706" s="90" t="s">
        <v>31</v>
      </c>
      <c r="C706" s="90" t="s">
        <v>1554</v>
      </c>
      <c r="D706" s="90" t="s">
        <v>1439</v>
      </c>
      <c r="E706" s="90" t="s">
        <v>1866</v>
      </c>
      <c r="F706" s="109">
        <v>0.27306975</v>
      </c>
      <c r="G706" s="109">
        <v>3.5832000000000003E-2</v>
      </c>
      <c r="H706" s="110">
        <f t="shared" si="20"/>
        <v>6.6208347287340921</v>
      </c>
      <c r="I706" s="91">
        <f t="shared" si="21"/>
        <v>2.2962574408253277E-5</v>
      </c>
      <c r="J706" s="92">
        <v>46.612396780000005</v>
      </c>
      <c r="K706" s="92">
        <v>47.9745909090909</v>
      </c>
    </row>
    <row r="707" spans="1:11">
      <c r="A707" s="90" t="s">
        <v>63</v>
      </c>
      <c r="B707" s="90" t="s">
        <v>74</v>
      </c>
      <c r="C707" s="90" t="s">
        <v>1539</v>
      </c>
      <c r="D707" s="90" t="s">
        <v>399</v>
      </c>
      <c r="E707" s="90" t="s">
        <v>400</v>
      </c>
      <c r="F707" s="109">
        <v>0.27021690799999998</v>
      </c>
      <c r="G707" s="109">
        <v>0.31086726400000003</v>
      </c>
      <c r="H707" s="110">
        <f t="shared" si="20"/>
        <v>-0.13076435092245686</v>
      </c>
      <c r="I707" s="91">
        <f t="shared" si="21"/>
        <v>2.2722677470932354E-5</v>
      </c>
      <c r="J707" s="92">
        <v>19.630642170000002</v>
      </c>
      <c r="K707" s="92">
        <v>23.371772727272699</v>
      </c>
    </row>
    <row r="708" spans="1:11">
      <c r="A708" s="90" t="s">
        <v>151</v>
      </c>
      <c r="B708" s="90" t="s">
        <v>152</v>
      </c>
      <c r="C708" s="90" t="s">
        <v>1543</v>
      </c>
      <c r="D708" s="90" t="s">
        <v>399</v>
      </c>
      <c r="E708" s="90" t="s">
        <v>400</v>
      </c>
      <c r="F708" s="109">
        <v>0.26667911499999997</v>
      </c>
      <c r="G708" s="109">
        <v>2.1681643799999999</v>
      </c>
      <c r="H708" s="110">
        <f t="shared" si="20"/>
        <v>-0.8770023539451377</v>
      </c>
      <c r="I708" s="91">
        <f t="shared" si="21"/>
        <v>2.2425182655034591E-5</v>
      </c>
      <c r="J708" s="92">
        <v>33.230508104999998</v>
      </c>
      <c r="K708" s="92">
        <v>39.582818181818197</v>
      </c>
    </row>
    <row r="709" spans="1:11">
      <c r="A709" s="90" t="s">
        <v>325</v>
      </c>
      <c r="B709" s="90" t="s">
        <v>326</v>
      </c>
      <c r="C709" s="90" t="s">
        <v>1765</v>
      </c>
      <c r="D709" s="90" t="s">
        <v>399</v>
      </c>
      <c r="E709" s="90" t="s">
        <v>400</v>
      </c>
      <c r="F709" s="109">
        <v>0.26294781</v>
      </c>
      <c r="G709" s="109">
        <v>0</v>
      </c>
      <c r="H709" s="110" t="str">
        <f t="shared" si="20"/>
        <v/>
      </c>
      <c r="I709" s="91">
        <f t="shared" si="21"/>
        <v>2.2111415316461254E-5</v>
      </c>
      <c r="J709" s="92">
        <v>96.695576939999995</v>
      </c>
      <c r="K709" s="92">
        <v>32.378136363636401</v>
      </c>
    </row>
    <row r="710" spans="1:11">
      <c r="A710" s="90" t="s">
        <v>1655</v>
      </c>
      <c r="B710" s="90" t="s">
        <v>687</v>
      </c>
      <c r="C710" s="90" t="s">
        <v>1541</v>
      </c>
      <c r="D710" s="90" t="s">
        <v>399</v>
      </c>
      <c r="E710" s="90" t="s">
        <v>400</v>
      </c>
      <c r="F710" s="109">
        <v>0.26188144699999999</v>
      </c>
      <c r="G710" s="109">
        <v>0.20194369000000001</v>
      </c>
      <c r="H710" s="110">
        <f t="shared" si="20"/>
        <v>0.29680430718087791</v>
      </c>
      <c r="I710" s="91">
        <f t="shared" si="21"/>
        <v>2.2021744308472604E-5</v>
      </c>
      <c r="J710" s="92">
        <v>55.72837689</v>
      </c>
      <c r="K710" s="92">
        <v>19.316545454545501</v>
      </c>
    </row>
    <row r="711" spans="1:11">
      <c r="A711" s="90" t="s">
        <v>1936</v>
      </c>
      <c r="B711" s="90" t="s">
        <v>1926</v>
      </c>
      <c r="C711" s="90" t="s">
        <v>1765</v>
      </c>
      <c r="D711" s="90" t="s">
        <v>399</v>
      </c>
      <c r="E711" s="90" t="s">
        <v>400</v>
      </c>
      <c r="F711" s="109">
        <v>0.26131959999999999</v>
      </c>
      <c r="G711" s="109">
        <v>1.2027577300000001</v>
      </c>
      <c r="H711" s="110">
        <f t="shared" ref="H711:H774" si="22">IF(ISERROR(F711/G711-1),"",IF((F711/G711-1)&gt;10000%,"",F711/G711-1))</f>
        <v>-0.78273296983923779</v>
      </c>
      <c r="I711" s="91">
        <f t="shared" ref="I711:I774" si="23">F711/$F$1035</f>
        <v>2.1974498307978028E-5</v>
      </c>
      <c r="J711" s="92">
        <v>3.3920308206869998</v>
      </c>
      <c r="K711" s="92">
        <v>60.899090909090901</v>
      </c>
    </row>
    <row r="712" spans="1:11">
      <c r="A712" s="90" t="s">
        <v>91</v>
      </c>
      <c r="B712" s="90" t="s">
        <v>92</v>
      </c>
      <c r="C712" s="90" t="s">
        <v>1539</v>
      </c>
      <c r="D712" s="90" t="s">
        <v>399</v>
      </c>
      <c r="E712" s="90" t="s">
        <v>400</v>
      </c>
      <c r="F712" s="109">
        <v>0.26071529999999998</v>
      </c>
      <c r="G712" s="109">
        <v>0.18881935</v>
      </c>
      <c r="H712" s="110">
        <f t="shared" si="22"/>
        <v>0.38076579545475608</v>
      </c>
      <c r="I712" s="91">
        <f t="shared" si="23"/>
        <v>2.1923682413083378E-5</v>
      </c>
      <c r="J712" s="92">
        <v>2.1535553406906729</v>
      </c>
      <c r="K712" s="92">
        <v>28.268818181818201</v>
      </c>
    </row>
    <row r="713" spans="1:11">
      <c r="A713" s="90" t="s">
        <v>1672</v>
      </c>
      <c r="B713" s="90" t="s">
        <v>769</v>
      </c>
      <c r="C713" s="90" t="s">
        <v>1538</v>
      </c>
      <c r="D713" s="90" t="s">
        <v>398</v>
      </c>
      <c r="E713" s="90" t="s">
        <v>1866</v>
      </c>
      <c r="F713" s="109">
        <v>0.25764999999999999</v>
      </c>
      <c r="G713" s="109">
        <v>1.45185E-2</v>
      </c>
      <c r="H713" s="110">
        <f t="shared" si="22"/>
        <v>16.746323656025069</v>
      </c>
      <c r="I713" s="91">
        <f t="shared" si="23"/>
        <v>2.166591977429377E-5</v>
      </c>
      <c r="J713" s="92">
        <v>12.197919030000001</v>
      </c>
      <c r="K713" s="92">
        <v>39.575090909090903</v>
      </c>
    </row>
    <row r="714" spans="1:11">
      <c r="A714" s="90" t="s">
        <v>2458</v>
      </c>
      <c r="B714" s="90" t="s">
        <v>2459</v>
      </c>
      <c r="C714" s="90" t="s">
        <v>1178</v>
      </c>
      <c r="D714" s="90" t="s">
        <v>398</v>
      </c>
      <c r="E714" s="90" t="s">
        <v>1866</v>
      </c>
      <c r="F714" s="109">
        <v>0.25592580999999998</v>
      </c>
      <c r="G714" s="109">
        <v>3.3338849999999996E-2</v>
      </c>
      <c r="H714" s="110">
        <f t="shared" si="22"/>
        <v>6.6765038386147095</v>
      </c>
      <c r="I714" s="91">
        <f t="shared" si="23"/>
        <v>2.1520931758708133E-5</v>
      </c>
      <c r="J714" s="92">
        <v>6.7735854865000009</v>
      </c>
      <c r="K714" s="92">
        <v>55.7694545454546</v>
      </c>
    </row>
    <row r="715" spans="1:11">
      <c r="A715" s="90" t="s">
        <v>881</v>
      </c>
      <c r="B715" s="90" t="s">
        <v>114</v>
      </c>
      <c r="C715" s="90" t="s">
        <v>884</v>
      </c>
      <c r="D715" s="90" t="s">
        <v>398</v>
      </c>
      <c r="E715" s="90" t="s">
        <v>1866</v>
      </c>
      <c r="F715" s="109">
        <v>0.24844792499999999</v>
      </c>
      <c r="G715" s="109">
        <v>7.1847491999999999E-2</v>
      </c>
      <c r="H715" s="110">
        <f t="shared" si="22"/>
        <v>2.4579902246274647</v>
      </c>
      <c r="I715" s="91">
        <f t="shared" si="23"/>
        <v>2.0892112599028743E-5</v>
      </c>
      <c r="J715" s="92">
        <v>10.2705642459903</v>
      </c>
      <c r="K715" s="92">
        <v>48.7261818181818</v>
      </c>
    </row>
    <row r="716" spans="1:11">
      <c r="A716" s="90" t="s">
        <v>1829</v>
      </c>
      <c r="B716" s="90" t="s">
        <v>1850</v>
      </c>
      <c r="C716" s="90" t="s">
        <v>1178</v>
      </c>
      <c r="D716" s="90" t="s">
        <v>398</v>
      </c>
      <c r="E716" s="90" t="s">
        <v>1866</v>
      </c>
      <c r="F716" s="109">
        <v>0.24303913500000002</v>
      </c>
      <c r="G716" s="109">
        <v>0.23767743999999999</v>
      </c>
      <c r="H716" s="110">
        <f t="shared" si="22"/>
        <v>2.255870393084014E-2</v>
      </c>
      <c r="I716" s="91">
        <f t="shared" si="23"/>
        <v>2.0437284692116257E-5</v>
      </c>
      <c r="J716" s="92">
        <v>23.396500578950004</v>
      </c>
      <c r="K716" s="92">
        <v>60.189272727272702</v>
      </c>
    </row>
    <row r="717" spans="1:11">
      <c r="A717" s="90" t="s">
        <v>1878</v>
      </c>
      <c r="B717" s="90" t="s">
        <v>554</v>
      </c>
      <c r="C717" s="90" t="s">
        <v>1537</v>
      </c>
      <c r="D717" s="90" t="s">
        <v>398</v>
      </c>
      <c r="E717" s="90" t="s">
        <v>1866</v>
      </c>
      <c r="F717" s="109">
        <v>0.24289166000000001</v>
      </c>
      <c r="G717" s="109">
        <v>6.0275879999999997E-2</v>
      </c>
      <c r="H717" s="110">
        <f t="shared" si="22"/>
        <v>3.0296659293899983</v>
      </c>
      <c r="I717" s="91">
        <f t="shared" si="23"/>
        <v>2.0424883444226817E-5</v>
      </c>
      <c r="J717" s="92">
        <v>5.2097845599999992</v>
      </c>
      <c r="K717" s="92">
        <v>22.491590909090899</v>
      </c>
    </row>
    <row r="718" spans="1:11">
      <c r="A718" s="90" t="s">
        <v>2916</v>
      </c>
      <c r="B718" s="90" t="s">
        <v>2917</v>
      </c>
      <c r="C718" s="90" t="s">
        <v>1541</v>
      </c>
      <c r="D718" s="90" t="s">
        <v>1439</v>
      </c>
      <c r="E718" s="90" t="s">
        <v>400</v>
      </c>
      <c r="F718" s="109">
        <v>0.24213873000000002</v>
      </c>
      <c r="G718" s="109">
        <v>0.74976525000000005</v>
      </c>
      <c r="H718" s="110">
        <f t="shared" si="22"/>
        <v>-0.67704727579732449</v>
      </c>
      <c r="I718" s="91">
        <f t="shared" si="23"/>
        <v>2.0361569176904254E-5</v>
      </c>
      <c r="J718" s="92">
        <v>48.194061340000005</v>
      </c>
      <c r="K718" s="92">
        <v>43.176363636363597</v>
      </c>
    </row>
    <row r="719" spans="1:11">
      <c r="A719" s="90" t="s">
        <v>145</v>
      </c>
      <c r="B719" s="90" t="s">
        <v>146</v>
      </c>
      <c r="C719" s="90" t="s">
        <v>1543</v>
      </c>
      <c r="D719" s="90" t="s">
        <v>399</v>
      </c>
      <c r="E719" s="90" t="s">
        <v>400</v>
      </c>
      <c r="F719" s="109">
        <v>0.23935328</v>
      </c>
      <c r="G719" s="109">
        <v>6.9042530000000005E-2</v>
      </c>
      <c r="H719" s="110">
        <f t="shared" si="22"/>
        <v>2.4667512908347939</v>
      </c>
      <c r="I719" s="91">
        <f t="shared" si="23"/>
        <v>2.0127339267199978E-5</v>
      </c>
      <c r="J719" s="92">
        <v>3.8580096450000001</v>
      </c>
      <c r="K719" s="92">
        <v>53.764727272727299</v>
      </c>
    </row>
    <row r="720" spans="1:11">
      <c r="A720" s="90" t="s">
        <v>2084</v>
      </c>
      <c r="B720" s="90" t="s">
        <v>767</v>
      </c>
      <c r="C720" s="90" t="s">
        <v>1178</v>
      </c>
      <c r="D720" s="90" t="s">
        <v>398</v>
      </c>
      <c r="E720" s="90" t="s">
        <v>1866</v>
      </c>
      <c r="F720" s="109">
        <v>0.23654042</v>
      </c>
      <c r="G720" s="109">
        <v>8.1570000000000004E-2</v>
      </c>
      <c r="H720" s="110">
        <f t="shared" si="22"/>
        <v>1.8998457766335664</v>
      </c>
      <c r="I720" s="91">
        <f t="shared" si="23"/>
        <v>1.9890804436630133E-5</v>
      </c>
      <c r="J720" s="92">
        <v>7.7784127017999998</v>
      </c>
      <c r="K720" s="92">
        <v>23.4522727272727</v>
      </c>
    </row>
    <row r="721" spans="1:11">
      <c r="A721" s="90" t="s">
        <v>1791</v>
      </c>
      <c r="B721" s="90" t="s">
        <v>1792</v>
      </c>
      <c r="C721" s="90" t="s">
        <v>1178</v>
      </c>
      <c r="D721" s="90" t="s">
        <v>398</v>
      </c>
      <c r="E721" s="90" t="s">
        <v>1866</v>
      </c>
      <c r="F721" s="109">
        <v>0.23361020999999998</v>
      </c>
      <c r="G721" s="109">
        <v>0.36054976999999999</v>
      </c>
      <c r="H721" s="110">
        <f t="shared" si="22"/>
        <v>-0.35207222570132279</v>
      </c>
      <c r="I721" s="91">
        <f t="shared" si="23"/>
        <v>1.9644401584769728E-5</v>
      </c>
      <c r="J721" s="92">
        <v>8.1449220124800004</v>
      </c>
      <c r="K721" s="92">
        <v>65.195318181818195</v>
      </c>
    </row>
    <row r="722" spans="1:11">
      <c r="A722" s="90" t="s">
        <v>458</v>
      </c>
      <c r="B722" s="90" t="s">
        <v>459</v>
      </c>
      <c r="C722" s="90" t="s">
        <v>1178</v>
      </c>
      <c r="D722" s="90" t="s">
        <v>398</v>
      </c>
      <c r="E722" s="90" t="s">
        <v>1866</v>
      </c>
      <c r="F722" s="109">
        <v>0.22357768</v>
      </c>
      <c r="G722" s="109">
        <v>4.1896999999999997E-2</v>
      </c>
      <c r="H722" s="110">
        <f t="shared" si="22"/>
        <v>4.3363648948612079</v>
      </c>
      <c r="I722" s="91">
        <f t="shared" si="23"/>
        <v>1.880076102543266E-5</v>
      </c>
      <c r="J722" s="92">
        <v>5.5426393586100007</v>
      </c>
      <c r="K722" s="92">
        <v>63.792318181818203</v>
      </c>
    </row>
    <row r="723" spans="1:11">
      <c r="A723" s="90" t="s">
        <v>411</v>
      </c>
      <c r="B723" s="90" t="s">
        <v>412</v>
      </c>
      <c r="C723" s="90" t="s">
        <v>1542</v>
      </c>
      <c r="D723" s="90" t="s">
        <v>398</v>
      </c>
      <c r="E723" s="90" t="s">
        <v>400</v>
      </c>
      <c r="F723" s="109">
        <v>0.22330744899999999</v>
      </c>
      <c r="G723" s="109">
        <v>1.5900854999999998E-2</v>
      </c>
      <c r="H723" s="110">
        <f t="shared" si="22"/>
        <v>13.043738465635968</v>
      </c>
      <c r="I723" s="91">
        <f t="shared" si="23"/>
        <v>1.877803716295827E-5</v>
      </c>
      <c r="J723" s="92">
        <v>13.8552711</v>
      </c>
      <c r="K723" s="92">
        <v>28.1003636363636</v>
      </c>
    </row>
    <row r="724" spans="1:11">
      <c r="A724" s="90" t="s">
        <v>921</v>
      </c>
      <c r="B724" s="90" t="s">
        <v>1058</v>
      </c>
      <c r="C724" s="90" t="s">
        <v>1542</v>
      </c>
      <c r="D724" s="90" t="s">
        <v>398</v>
      </c>
      <c r="E724" s="90" t="s">
        <v>400</v>
      </c>
      <c r="F724" s="109">
        <v>0.22282199999999999</v>
      </c>
      <c r="G724" s="109">
        <v>2.5006381099999997</v>
      </c>
      <c r="H724" s="110">
        <f t="shared" si="22"/>
        <v>-0.91089394378621225</v>
      </c>
      <c r="I724" s="91">
        <f t="shared" si="23"/>
        <v>1.8737215509208952E-5</v>
      </c>
      <c r="J724" s="92">
        <v>8.27669985</v>
      </c>
      <c r="K724" s="92">
        <v>19.871818181818199</v>
      </c>
    </row>
    <row r="725" spans="1:11">
      <c r="A725" s="90" t="s">
        <v>1975</v>
      </c>
      <c r="B725" s="90" t="s">
        <v>378</v>
      </c>
      <c r="C725" s="90" t="s">
        <v>1535</v>
      </c>
      <c r="D725" s="90" t="s">
        <v>398</v>
      </c>
      <c r="E725" s="90" t="s">
        <v>1866</v>
      </c>
      <c r="F725" s="109">
        <v>0.219193425</v>
      </c>
      <c r="G725" s="109">
        <v>1.89181E-2</v>
      </c>
      <c r="H725" s="110">
        <f t="shared" si="22"/>
        <v>10.586439705890125</v>
      </c>
      <c r="I725" s="91">
        <f t="shared" si="23"/>
        <v>1.8432086788677193E-5</v>
      </c>
      <c r="J725" s="92">
        <v>19.361799999999999</v>
      </c>
      <c r="K725" s="92">
        <v>28.217681818181799</v>
      </c>
    </row>
    <row r="726" spans="1:11">
      <c r="A726" s="90" t="s">
        <v>1406</v>
      </c>
      <c r="B726" s="90" t="s">
        <v>1407</v>
      </c>
      <c r="C726" s="90" t="s">
        <v>884</v>
      </c>
      <c r="D726" s="90" t="s">
        <v>398</v>
      </c>
      <c r="E726" s="90" t="s">
        <v>1866</v>
      </c>
      <c r="F726" s="109">
        <v>0.20865851000000002</v>
      </c>
      <c r="G726" s="109">
        <v>0.24059035000000001</v>
      </c>
      <c r="H726" s="110">
        <f t="shared" si="22"/>
        <v>-0.1327228627415854</v>
      </c>
      <c r="I726" s="91">
        <f t="shared" si="23"/>
        <v>1.7546200418721815E-5</v>
      </c>
      <c r="J726" s="92">
        <v>2.0080512290602397</v>
      </c>
      <c r="K726" s="92">
        <v>146.19828571428599</v>
      </c>
    </row>
    <row r="727" spans="1:11">
      <c r="A727" s="90" t="s">
        <v>2126</v>
      </c>
      <c r="B727" s="90" t="s">
        <v>2125</v>
      </c>
      <c r="C727" s="90" t="s">
        <v>1536</v>
      </c>
      <c r="D727" s="90" t="s">
        <v>398</v>
      </c>
      <c r="E727" s="90" t="s">
        <v>1866</v>
      </c>
      <c r="F727" s="109">
        <v>0.20816846</v>
      </c>
      <c r="G727" s="109">
        <v>0.45290184</v>
      </c>
      <c r="H727" s="110">
        <f t="shared" si="22"/>
        <v>-0.54036737850303274</v>
      </c>
      <c r="I727" s="91">
        <f t="shared" si="23"/>
        <v>1.7504991864538257E-5</v>
      </c>
      <c r="J727" s="92">
        <v>67.39594876999999</v>
      </c>
      <c r="K727" s="92">
        <v>46.378727272727303</v>
      </c>
    </row>
    <row r="728" spans="1:11">
      <c r="A728" s="90" t="s">
        <v>2082</v>
      </c>
      <c r="B728" s="90" t="s">
        <v>258</v>
      </c>
      <c r="C728" s="90" t="s">
        <v>1178</v>
      </c>
      <c r="D728" s="90" t="s">
        <v>398</v>
      </c>
      <c r="E728" s="90" t="s">
        <v>1866</v>
      </c>
      <c r="F728" s="109">
        <v>0.20660000000000001</v>
      </c>
      <c r="G728" s="109">
        <v>1.0381999999999999E-4</v>
      </c>
      <c r="H728" s="110" t="str">
        <f t="shared" si="22"/>
        <v/>
      </c>
      <c r="I728" s="91">
        <f t="shared" si="23"/>
        <v>1.7373099263998034E-5</v>
      </c>
      <c r="J728" s="92">
        <v>16.72548944</v>
      </c>
      <c r="K728" s="92">
        <v>15.4419545454545</v>
      </c>
    </row>
    <row r="729" spans="1:11">
      <c r="A729" s="90" t="s">
        <v>3091</v>
      </c>
      <c r="B729" s="90" t="s">
        <v>3092</v>
      </c>
      <c r="C729" s="90" t="s">
        <v>1765</v>
      </c>
      <c r="D729" s="90" t="s">
        <v>399</v>
      </c>
      <c r="E729" s="90" t="s">
        <v>400</v>
      </c>
      <c r="F729" s="109">
        <v>0.20052</v>
      </c>
      <c r="G729" s="109"/>
      <c r="H729" s="110" t="str">
        <f t="shared" si="22"/>
        <v/>
      </c>
      <c r="I729" s="91">
        <f t="shared" si="23"/>
        <v>1.6861828966199836E-5</v>
      </c>
      <c r="J729" s="92">
        <v>0.67338495830399991</v>
      </c>
      <c r="K729" s="92">
        <v>66.375833333333304</v>
      </c>
    </row>
    <row r="730" spans="1:11">
      <c r="A730" s="90" t="s">
        <v>866</v>
      </c>
      <c r="B730" s="90" t="s">
        <v>867</v>
      </c>
      <c r="C730" s="90" t="s">
        <v>1178</v>
      </c>
      <c r="D730" s="90" t="s">
        <v>399</v>
      </c>
      <c r="E730" s="90" t="s">
        <v>400</v>
      </c>
      <c r="F730" s="109">
        <v>0.19482254999999998</v>
      </c>
      <c r="G730" s="109">
        <v>0.17724032000000001</v>
      </c>
      <c r="H730" s="110">
        <f t="shared" si="22"/>
        <v>9.9199945023795699E-2</v>
      </c>
      <c r="I730" s="91">
        <f t="shared" si="23"/>
        <v>1.6382727492813261E-5</v>
      </c>
      <c r="J730" s="92">
        <v>5.2856362191000006</v>
      </c>
      <c r="K730" s="92">
        <v>103.241727272727</v>
      </c>
    </row>
    <row r="731" spans="1:11">
      <c r="A731" s="90" t="s">
        <v>496</v>
      </c>
      <c r="B731" s="90" t="s">
        <v>850</v>
      </c>
      <c r="C731" s="90" t="s">
        <v>1536</v>
      </c>
      <c r="D731" s="90" t="s">
        <v>398</v>
      </c>
      <c r="E731" s="90" t="s">
        <v>1866</v>
      </c>
      <c r="F731" s="109">
        <v>0.19456087999999999</v>
      </c>
      <c r="G731" s="109">
        <v>0.16687104500000002</v>
      </c>
      <c r="H731" s="110">
        <f t="shared" si="22"/>
        <v>0.16593552823978519</v>
      </c>
      <c r="I731" s="91">
        <f t="shared" si="23"/>
        <v>1.6360723529190753E-5</v>
      </c>
      <c r="J731" s="92">
        <v>18.803096159999999</v>
      </c>
      <c r="K731" s="92">
        <v>29.142318181818201</v>
      </c>
    </row>
    <row r="732" spans="1:11">
      <c r="A732" s="90" t="s">
        <v>1546</v>
      </c>
      <c r="B732" s="90" t="s">
        <v>1547</v>
      </c>
      <c r="C732" s="90" t="s">
        <v>1536</v>
      </c>
      <c r="D732" s="90" t="s">
        <v>398</v>
      </c>
      <c r="E732" s="90" t="s">
        <v>1866</v>
      </c>
      <c r="F732" s="109">
        <v>0.1917025</v>
      </c>
      <c r="G732" s="109">
        <v>9.9854499999999999E-2</v>
      </c>
      <c r="H732" s="110">
        <f t="shared" si="22"/>
        <v>0.9198183356784122</v>
      </c>
      <c r="I732" s="91">
        <f t="shared" si="23"/>
        <v>1.6120360898628183E-5</v>
      </c>
      <c r="J732" s="92">
        <v>8.5015756499999995</v>
      </c>
      <c r="K732" s="92">
        <v>93.856954545454499</v>
      </c>
    </row>
    <row r="733" spans="1:11">
      <c r="A733" s="90" t="s">
        <v>749</v>
      </c>
      <c r="B733" s="90" t="s">
        <v>750</v>
      </c>
      <c r="C733" s="90" t="s">
        <v>1536</v>
      </c>
      <c r="D733" s="90" t="s">
        <v>398</v>
      </c>
      <c r="E733" s="90" t="s">
        <v>1866</v>
      </c>
      <c r="F733" s="109">
        <v>0.19125707</v>
      </c>
      <c r="G733" s="109">
        <v>1.4090790000000001E-2</v>
      </c>
      <c r="H733" s="110">
        <f t="shared" si="22"/>
        <v>12.573197102504544</v>
      </c>
      <c r="I733" s="91">
        <f t="shared" si="23"/>
        <v>1.6082904462978803E-5</v>
      </c>
      <c r="J733" s="92">
        <v>32.500603689999998</v>
      </c>
      <c r="K733" s="92">
        <v>3.6647272727272702</v>
      </c>
    </row>
    <row r="734" spans="1:11">
      <c r="A734" s="90" t="s">
        <v>2754</v>
      </c>
      <c r="B734" s="90" t="s">
        <v>2755</v>
      </c>
      <c r="C734" s="90" t="s">
        <v>298</v>
      </c>
      <c r="D734" s="90" t="s">
        <v>1439</v>
      </c>
      <c r="E734" s="90" t="s">
        <v>400</v>
      </c>
      <c r="F734" s="109">
        <v>0.18269646</v>
      </c>
      <c r="G734" s="109">
        <v>1.32550821</v>
      </c>
      <c r="H734" s="110">
        <f t="shared" si="22"/>
        <v>-0.86216874507325758</v>
      </c>
      <c r="I734" s="91">
        <f t="shared" si="23"/>
        <v>1.5363038406394223E-5</v>
      </c>
      <c r="J734" s="92">
        <v>30.832560000000001</v>
      </c>
      <c r="K734" s="92">
        <v>43.2812727272727</v>
      </c>
    </row>
    <row r="735" spans="1:11">
      <c r="A735" s="90" t="s">
        <v>2842</v>
      </c>
      <c r="B735" s="90" t="s">
        <v>2843</v>
      </c>
      <c r="C735" s="90" t="s">
        <v>1541</v>
      </c>
      <c r="D735" s="90" t="s">
        <v>1439</v>
      </c>
      <c r="E735" s="90" t="s">
        <v>400</v>
      </c>
      <c r="F735" s="109">
        <v>0.18023824999999999</v>
      </c>
      <c r="G735" s="109">
        <v>2.1211199999999998E-3</v>
      </c>
      <c r="H735" s="110">
        <f t="shared" si="22"/>
        <v>83.973150976842433</v>
      </c>
      <c r="I735" s="91">
        <f t="shared" si="23"/>
        <v>1.5156326275020782E-5</v>
      </c>
      <c r="J735" s="92">
        <v>2.6241664900000004</v>
      </c>
      <c r="K735" s="92">
        <v>20.957863636363602</v>
      </c>
    </row>
    <row r="736" spans="1:11">
      <c r="A736" s="90" t="s">
        <v>2110</v>
      </c>
      <c r="B736" s="90" t="s">
        <v>375</v>
      </c>
      <c r="C736" s="90" t="s">
        <v>1535</v>
      </c>
      <c r="D736" s="90" t="s">
        <v>398</v>
      </c>
      <c r="E736" s="90" t="s">
        <v>1866</v>
      </c>
      <c r="F736" s="109">
        <v>0.17795580999999999</v>
      </c>
      <c r="G736" s="109">
        <v>3.7680230000000002E-2</v>
      </c>
      <c r="H736" s="110">
        <f t="shared" si="22"/>
        <v>3.7227899086603236</v>
      </c>
      <c r="I736" s="91">
        <f t="shared" si="23"/>
        <v>1.4964394732503261E-5</v>
      </c>
      <c r="J736" s="92">
        <v>14.060370000000001</v>
      </c>
      <c r="K736" s="92">
        <v>33.030500000000004</v>
      </c>
    </row>
    <row r="737" spans="1:11">
      <c r="A737" s="90" t="s">
        <v>2092</v>
      </c>
      <c r="B737" s="90" t="s">
        <v>453</v>
      </c>
      <c r="C737" s="90" t="s">
        <v>1178</v>
      </c>
      <c r="D737" s="90" t="s">
        <v>398</v>
      </c>
      <c r="E737" s="90" t="s">
        <v>1866</v>
      </c>
      <c r="F737" s="109">
        <v>0.17591878</v>
      </c>
      <c r="G737" s="109">
        <v>3.8898480000000006E-2</v>
      </c>
      <c r="H737" s="110">
        <f t="shared" si="22"/>
        <v>3.5225103911515303</v>
      </c>
      <c r="I737" s="91">
        <f t="shared" si="23"/>
        <v>1.4793099841923678E-5</v>
      </c>
      <c r="J737" s="92">
        <v>6.2162199999999999</v>
      </c>
      <c r="K737" s="92">
        <v>55.968636363636399</v>
      </c>
    </row>
    <row r="738" spans="1:11">
      <c r="A738" s="90" t="s">
        <v>486</v>
      </c>
      <c r="B738" s="90" t="s">
        <v>842</v>
      </c>
      <c r="C738" s="90" t="s">
        <v>1536</v>
      </c>
      <c r="D738" s="90" t="s">
        <v>398</v>
      </c>
      <c r="E738" s="90" t="s">
        <v>1866</v>
      </c>
      <c r="F738" s="109">
        <v>0.17568569000000001</v>
      </c>
      <c r="G738" s="109">
        <v>0.15683485999999999</v>
      </c>
      <c r="H738" s="110">
        <f t="shared" si="22"/>
        <v>0.12019540808720719</v>
      </c>
      <c r="I738" s="91">
        <f t="shared" si="23"/>
        <v>1.4773499185062859E-5</v>
      </c>
      <c r="J738" s="92">
        <v>18.32986665</v>
      </c>
      <c r="K738" s="92">
        <v>18.164681818181801</v>
      </c>
    </row>
    <row r="739" spans="1:11">
      <c r="A739" s="90" t="s">
        <v>2697</v>
      </c>
      <c r="B739" s="90" t="s">
        <v>1080</v>
      </c>
      <c r="C739" s="90" t="s">
        <v>1178</v>
      </c>
      <c r="D739" s="90" t="s">
        <v>398</v>
      </c>
      <c r="E739" s="90" t="s">
        <v>1866</v>
      </c>
      <c r="F739" s="109">
        <v>0.17118286499999999</v>
      </c>
      <c r="G739" s="109">
        <v>4.742449E-2</v>
      </c>
      <c r="H739" s="110">
        <f t="shared" si="22"/>
        <v>2.6095878943558484</v>
      </c>
      <c r="I739" s="91">
        <f t="shared" si="23"/>
        <v>1.4394854336595231E-5</v>
      </c>
      <c r="J739" s="92">
        <v>22.5917200158</v>
      </c>
      <c r="K739" s="92">
        <v>23.896909090909102</v>
      </c>
    </row>
    <row r="740" spans="1:11">
      <c r="A740" s="90" t="s">
        <v>1941</v>
      </c>
      <c r="B740" s="90" t="s">
        <v>1931</v>
      </c>
      <c r="C740" s="90" t="s">
        <v>1765</v>
      </c>
      <c r="D740" s="90" t="s">
        <v>399</v>
      </c>
      <c r="E740" s="90" t="s">
        <v>400</v>
      </c>
      <c r="F740" s="109">
        <v>0.16985726999999998</v>
      </c>
      <c r="G740" s="109">
        <v>0</v>
      </c>
      <c r="H740" s="110" t="str">
        <f t="shared" si="22"/>
        <v/>
      </c>
      <c r="I740" s="91">
        <f t="shared" si="23"/>
        <v>1.4283384377646249E-5</v>
      </c>
      <c r="J740" s="92">
        <v>4.2113868674909991</v>
      </c>
      <c r="K740" s="92">
        <v>92.579045454545493</v>
      </c>
    </row>
    <row r="741" spans="1:11">
      <c r="A741" s="90" t="s">
        <v>44</v>
      </c>
      <c r="B741" s="90" t="s">
        <v>988</v>
      </c>
      <c r="C741" s="90" t="s">
        <v>1540</v>
      </c>
      <c r="D741" s="90" t="s">
        <v>398</v>
      </c>
      <c r="E741" s="90" t="s">
        <v>1866</v>
      </c>
      <c r="F741" s="109">
        <v>0.16822253500000001</v>
      </c>
      <c r="G741" s="109">
        <v>0.18124034999999999</v>
      </c>
      <c r="H741" s="110">
        <f t="shared" si="22"/>
        <v>-7.1826251714918854E-2</v>
      </c>
      <c r="I741" s="91">
        <f t="shared" si="23"/>
        <v>1.4145918678588498E-5</v>
      </c>
      <c r="J741" s="92">
        <v>36.910524075122247</v>
      </c>
      <c r="K741" s="92">
        <v>81.290454545454494</v>
      </c>
    </row>
    <row r="742" spans="1:11">
      <c r="A742" s="90" t="s">
        <v>1665</v>
      </c>
      <c r="B742" s="90" t="s">
        <v>559</v>
      </c>
      <c r="C742" s="90" t="s">
        <v>1539</v>
      </c>
      <c r="D742" s="90" t="s">
        <v>399</v>
      </c>
      <c r="E742" s="90" t="s">
        <v>400</v>
      </c>
      <c r="F742" s="109">
        <v>0.16748786999999998</v>
      </c>
      <c r="G742" s="109">
        <v>0.64945839000000005</v>
      </c>
      <c r="H742" s="110">
        <f t="shared" si="22"/>
        <v>-0.74211146921976023</v>
      </c>
      <c r="I742" s="91">
        <f t="shared" si="23"/>
        <v>1.4084140324422063E-5</v>
      </c>
      <c r="J742" s="92">
        <v>7.66052556</v>
      </c>
      <c r="K742" s="92">
        <v>42.573363636363602</v>
      </c>
    </row>
    <row r="743" spans="1:11">
      <c r="A743" s="90" t="s">
        <v>531</v>
      </c>
      <c r="B743" s="90" t="s">
        <v>532</v>
      </c>
      <c r="C743" s="90" t="s">
        <v>535</v>
      </c>
      <c r="D743" s="90" t="s">
        <v>399</v>
      </c>
      <c r="E743" s="90" t="s">
        <v>400</v>
      </c>
      <c r="F743" s="109">
        <v>0.16175196</v>
      </c>
      <c r="G743" s="109">
        <v>2.44455</v>
      </c>
      <c r="H743" s="110">
        <f t="shared" si="22"/>
        <v>-0.93383160090814266</v>
      </c>
      <c r="I743" s="91">
        <f t="shared" si="23"/>
        <v>1.3601804730039881E-5</v>
      </c>
      <c r="J743" s="92">
        <v>183.7052589436</v>
      </c>
      <c r="K743" s="92">
        <v>24.765090909090901</v>
      </c>
    </row>
    <row r="744" spans="1:11">
      <c r="A744" s="90" t="s">
        <v>2715</v>
      </c>
      <c r="B744" s="90" t="s">
        <v>2716</v>
      </c>
      <c r="C744" s="90" t="s">
        <v>1541</v>
      </c>
      <c r="D744" s="90" t="s">
        <v>399</v>
      </c>
      <c r="E744" s="90" t="s">
        <v>1866</v>
      </c>
      <c r="F744" s="109">
        <v>0.16142695000000001</v>
      </c>
      <c r="G744" s="109">
        <v>2.32284E-2</v>
      </c>
      <c r="H744" s="110">
        <f t="shared" si="22"/>
        <v>5.9495509806960456</v>
      </c>
      <c r="I744" s="91">
        <f t="shared" si="23"/>
        <v>1.3574474473545246E-5</v>
      </c>
      <c r="J744" s="92">
        <v>5.5866594000000003</v>
      </c>
      <c r="K744" s="92">
        <v>80.031681818181795</v>
      </c>
    </row>
    <row r="745" spans="1:11">
      <c r="A745" s="90" t="s">
        <v>3093</v>
      </c>
      <c r="B745" s="90" t="s">
        <v>3094</v>
      </c>
      <c r="C745" s="90" t="s">
        <v>1765</v>
      </c>
      <c r="D745" s="90" t="s">
        <v>399</v>
      </c>
      <c r="E745" s="90" t="s">
        <v>400</v>
      </c>
      <c r="F745" s="109">
        <v>0.1608369</v>
      </c>
      <c r="G745" s="109"/>
      <c r="H745" s="110" t="str">
        <f t="shared" si="22"/>
        <v/>
      </c>
      <c r="I745" s="91">
        <f t="shared" si="23"/>
        <v>1.3524856868411062E-5</v>
      </c>
      <c r="J745" s="92">
        <v>0.67362904559199988</v>
      </c>
      <c r="K745" s="92">
        <v>94.07</v>
      </c>
    </row>
    <row r="746" spans="1:11">
      <c r="A746" s="90" t="s">
        <v>1976</v>
      </c>
      <c r="B746" s="90" t="s">
        <v>379</v>
      </c>
      <c r="C746" s="90" t="s">
        <v>1535</v>
      </c>
      <c r="D746" s="90" t="s">
        <v>398</v>
      </c>
      <c r="E746" s="90" t="s">
        <v>1866</v>
      </c>
      <c r="F746" s="109">
        <v>0.15791150000000001</v>
      </c>
      <c r="G746" s="109">
        <v>0.26042923000000001</v>
      </c>
      <c r="H746" s="110">
        <f t="shared" si="22"/>
        <v>-0.39364909230810996</v>
      </c>
      <c r="I746" s="91">
        <f t="shared" si="23"/>
        <v>1.3278858491901383E-5</v>
      </c>
      <c r="J746" s="92">
        <v>5.2359499999999999</v>
      </c>
      <c r="K746" s="92">
        <v>33.139363636363598</v>
      </c>
    </row>
    <row r="747" spans="1:11">
      <c r="A747" s="90" t="s">
        <v>2725</v>
      </c>
      <c r="B747" s="90" t="s">
        <v>157</v>
      </c>
      <c r="C747" s="90" t="s">
        <v>1543</v>
      </c>
      <c r="D747" s="90" t="s">
        <v>399</v>
      </c>
      <c r="E747" s="90" t="s">
        <v>400</v>
      </c>
      <c r="F747" s="109">
        <v>0.155170109</v>
      </c>
      <c r="G747" s="109">
        <v>3.9987232000000004E-2</v>
      </c>
      <c r="H747" s="110">
        <f t="shared" si="22"/>
        <v>2.8804913778478087</v>
      </c>
      <c r="I747" s="91">
        <f t="shared" si="23"/>
        <v>1.3048333525955444E-5</v>
      </c>
      <c r="J747" s="92">
        <v>3.7225074450000002</v>
      </c>
      <c r="K747" s="92">
        <v>42.147136363636399</v>
      </c>
    </row>
    <row r="748" spans="1:11">
      <c r="A748" s="90" t="s">
        <v>2597</v>
      </c>
      <c r="B748" s="90" t="s">
        <v>2598</v>
      </c>
      <c r="C748" s="90" t="s">
        <v>1772</v>
      </c>
      <c r="D748" s="90" t="s">
        <v>398</v>
      </c>
      <c r="E748" s="90" t="s">
        <v>1866</v>
      </c>
      <c r="F748" s="109">
        <v>0.15503373000000001</v>
      </c>
      <c r="G748" s="109">
        <v>0.35485140999999998</v>
      </c>
      <c r="H748" s="110">
        <f t="shared" si="22"/>
        <v>-0.56310239826861608</v>
      </c>
      <c r="I748" s="91">
        <f t="shared" si="23"/>
        <v>1.3036865346359487E-5</v>
      </c>
      <c r="J748" s="92">
        <v>34.428404999999998</v>
      </c>
      <c r="K748" s="92">
        <v>96.954650000000001</v>
      </c>
    </row>
    <row r="749" spans="1:11">
      <c r="A749" s="90" t="s">
        <v>6</v>
      </c>
      <c r="B749" s="90" t="s">
        <v>7</v>
      </c>
      <c r="C749" s="90" t="s">
        <v>1765</v>
      </c>
      <c r="D749" s="90" t="s">
        <v>399</v>
      </c>
      <c r="E749" s="90" t="s">
        <v>400</v>
      </c>
      <c r="F749" s="109">
        <v>0.149381815</v>
      </c>
      <c r="G749" s="109">
        <v>0.39821766999999997</v>
      </c>
      <c r="H749" s="110">
        <f t="shared" si="22"/>
        <v>-0.62487396654196681</v>
      </c>
      <c r="I749" s="91">
        <f t="shared" si="23"/>
        <v>1.2561592934323284E-5</v>
      </c>
      <c r="J749" s="92">
        <v>66.712626222784991</v>
      </c>
      <c r="K749" s="92">
        <v>44.441318181818197</v>
      </c>
    </row>
    <row r="750" spans="1:11">
      <c r="A750" s="90" t="s">
        <v>2837</v>
      </c>
      <c r="B750" s="90" t="s">
        <v>2813</v>
      </c>
      <c r="C750" s="90" t="s">
        <v>1765</v>
      </c>
      <c r="D750" s="90" t="s">
        <v>399</v>
      </c>
      <c r="E750" s="90" t="s">
        <v>400</v>
      </c>
      <c r="F750" s="109">
        <v>0.14913770000000001</v>
      </c>
      <c r="G750" s="109">
        <v>0</v>
      </c>
      <c r="H750" s="110" t="str">
        <f t="shared" si="22"/>
        <v/>
      </c>
      <c r="I750" s="91">
        <f t="shared" si="23"/>
        <v>1.2541065179595158E-5</v>
      </c>
      <c r="J750" s="92">
        <v>53.944184609559997</v>
      </c>
      <c r="K750" s="92">
        <v>71.745454545454507</v>
      </c>
    </row>
    <row r="751" spans="1:11">
      <c r="A751" s="90" t="s">
        <v>223</v>
      </c>
      <c r="B751" s="90" t="s">
        <v>25</v>
      </c>
      <c r="C751" s="90" t="s">
        <v>1554</v>
      </c>
      <c r="D751" s="90" t="s">
        <v>1439</v>
      </c>
      <c r="E751" s="90" t="s">
        <v>1866</v>
      </c>
      <c r="F751" s="109">
        <v>0.148149223344895</v>
      </c>
      <c r="G751" s="109">
        <v>3.0174677913449899E-2</v>
      </c>
      <c r="H751" s="110">
        <f t="shared" si="22"/>
        <v>3.9097201226084923</v>
      </c>
      <c r="I751" s="91">
        <f t="shared" si="23"/>
        <v>1.2457943674032311E-5</v>
      </c>
      <c r="J751" s="92">
        <v>79.868509290120997</v>
      </c>
      <c r="K751" s="92">
        <v>15.805227272727301</v>
      </c>
    </row>
    <row r="752" spans="1:11">
      <c r="A752" s="90" t="s">
        <v>1559</v>
      </c>
      <c r="B752" s="90" t="s">
        <v>1560</v>
      </c>
      <c r="C752" s="90" t="s">
        <v>1178</v>
      </c>
      <c r="D752" s="90" t="s">
        <v>398</v>
      </c>
      <c r="E752" s="90" t="s">
        <v>1866</v>
      </c>
      <c r="F752" s="109">
        <v>0.14741572</v>
      </c>
      <c r="G752" s="109">
        <v>2.2379835799999999</v>
      </c>
      <c r="H752" s="110">
        <f t="shared" si="22"/>
        <v>-0.93413011546760316</v>
      </c>
      <c r="I752" s="91">
        <f t="shared" si="23"/>
        <v>1.2396263004035528E-5</v>
      </c>
      <c r="J752" s="92">
        <v>24.08523821587</v>
      </c>
      <c r="K752" s="92">
        <v>47.614772727272701</v>
      </c>
    </row>
    <row r="753" spans="1:11">
      <c r="A753" s="90" t="s">
        <v>1024</v>
      </c>
      <c r="B753" s="90" t="s">
        <v>1025</v>
      </c>
      <c r="C753" s="90" t="s">
        <v>1536</v>
      </c>
      <c r="D753" s="90" t="s">
        <v>398</v>
      </c>
      <c r="E753" s="90" t="s">
        <v>1866</v>
      </c>
      <c r="F753" s="109">
        <v>0.13850525</v>
      </c>
      <c r="G753" s="109">
        <v>0.61330104000000008</v>
      </c>
      <c r="H753" s="110">
        <f t="shared" si="22"/>
        <v>-0.77416433208722424</v>
      </c>
      <c r="I753" s="91">
        <f t="shared" si="23"/>
        <v>1.164697704179508E-5</v>
      </c>
      <c r="J753" s="92">
        <v>19.338884739999997</v>
      </c>
      <c r="K753" s="92">
        <v>8.8809090909090909</v>
      </c>
    </row>
    <row r="754" spans="1:11">
      <c r="A754" s="90" t="s">
        <v>2063</v>
      </c>
      <c r="B754" s="90" t="s">
        <v>565</v>
      </c>
      <c r="C754" s="90" t="s">
        <v>1178</v>
      </c>
      <c r="D754" s="90" t="s">
        <v>398</v>
      </c>
      <c r="E754" s="90" t="s">
        <v>1866</v>
      </c>
      <c r="F754" s="109">
        <v>0.13803062799999999</v>
      </c>
      <c r="G754" s="109">
        <v>7.9572566000000011E-2</v>
      </c>
      <c r="H754" s="110">
        <f t="shared" si="22"/>
        <v>0.73465095998035257</v>
      </c>
      <c r="I754" s="91">
        <f t="shared" si="23"/>
        <v>1.1607065835992188E-5</v>
      </c>
      <c r="J754" s="92">
        <v>12.260433367599999</v>
      </c>
      <c r="K754" s="92">
        <v>60.077545454545501</v>
      </c>
    </row>
    <row r="755" spans="1:11">
      <c r="A755" s="90" t="s">
        <v>1987</v>
      </c>
      <c r="B755" s="90" t="s">
        <v>382</v>
      </c>
      <c r="C755" s="90" t="s">
        <v>1535</v>
      </c>
      <c r="D755" s="90" t="s">
        <v>398</v>
      </c>
      <c r="E755" s="90" t="s">
        <v>1866</v>
      </c>
      <c r="F755" s="109">
        <v>0.13710714999999998</v>
      </c>
      <c r="G755" s="109">
        <v>4.2228839999999997E-2</v>
      </c>
      <c r="H755" s="110">
        <f t="shared" si="22"/>
        <v>2.2467657174575479</v>
      </c>
      <c r="I755" s="91">
        <f t="shared" si="23"/>
        <v>1.1529410100454346E-5</v>
      </c>
      <c r="J755" s="92">
        <v>22.425570660000002</v>
      </c>
      <c r="K755" s="92">
        <v>27.857045454545499</v>
      </c>
    </row>
    <row r="756" spans="1:11">
      <c r="A756" s="90" t="s">
        <v>503</v>
      </c>
      <c r="B756" s="90" t="s">
        <v>385</v>
      </c>
      <c r="C756" s="90" t="s">
        <v>1178</v>
      </c>
      <c r="D756" s="90" t="s">
        <v>398</v>
      </c>
      <c r="E756" s="90" t="s">
        <v>1866</v>
      </c>
      <c r="F756" s="109">
        <v>0.1364012</v>
      </c>
      <c r="G756" s="109">
        <v>2.52E-4</v>
      </c>
      <c r="H756" s="110" t="str">
        <f t="shared" si="22"/>
        <v/>
      </c>
      <c r="I756" s="91">
        <f t="shared" si="23"/>
        <v>1.1470046405268387E-5</v>
      </c>
      <c r="J756" s="92">
        <v>6.3084534831000001</v>
      </c>
      <c r="K756" s="92">
        <v>200.06118181818201</v>
      </c>
    </row>
    <row r="757" spans="1:11">
      <c r="A757" s="90" t="s">
        <v>340</v>
      </c>
      <c r="B757" s="90" t="s">
        <v>139</v>
      </c>
      <c r="C757" s="90" t="s">
        <v>1543</v>
      </c>
      <c r="D757" s="90" t="s">
        <v>399</v>
      </c>
      <c r="E757" s="90" t="s">
        <v>400</v>
      </c>
      <c r="F757" s="109">
        <v>0.13019493499999998</v>
      </c>
      <c r="G757" s="109">
        <v>0.152785215</v>
      </c>
      <c r="H757" s="110">
        <f t="shared" si="22"/>
        <v>-0.14785645325694652</v>
      </c>
      <c r="I757" s="91">
        <f t="shared" si="23"/>
        <v>1.0948158419287375E-5</v>
      </c>
      <c r="J757" s="92">
        <v>8.918006860000002</v>
      </c>
      <c r="K757" s="92">
        <v>63.309272727272699</v>
      </c>
    </row>
    <row r="758" spans="1:11">
      <c r="A758" s="90" t="s">
        <v>2804</v>
      </c>
      <c r="B758" s="90" t="s">
        <v>2805</v>
      </c>
      <c r="C758" s="90" t="s">
        <v>1765</v>
      </c>
      <c r="D758" s="90" t="s">
        <v>399</v>
      </c>
      <c r="E758" s="90" t="s">
        <v>400</v>
      </c>
      <c r="F758" s="109">
        <v>0.1267173</v>
      </c>
      <c r="G758" s="109">
        <v>0.17610000000000001</v>
      </c>
      <c r="H758" s="110">
        <f t="shared" si="22"/>
        <v>-0.28042419080068148</v>
      </c>
      <c r="I758" s="91">
        <f t="shared" si="23"/>
        <v>1.0655722320260495E-5</v>
      </c>
      <c r="J758" s="92">
        <v>4.3151648851459994</v>
      </c>
      <c r="K758" s="92">
        <v>53.352863636363601</v>
      </c>
    </row>
    <row r="759" spans="1:11">
      <c r="A759" s="90" t="s">
        <v>2007</v>
      </c>
      <c r="B759" s="90" t="s">
        <v>2283</v>
      </c>
      <c r="C759" s="90" t="s">
        <v>884</v>
      </c>
      <c r="D759" s="90" t="s">
        <v>398</v>
      </c>
      <c r="E759" s="90" t="s">
        <v>1866</v>
      </c>
      <c r="F759" s="109">
        <v>0.12399459</v>
      </c>
      <c r="G759" s="109">
        <v>1.0980799999999999E-2</v>
      </c>
      <c r="H759" s="110">
        <f t="shared" si="22"/>
        <v>10.291945031327408</v>
      </c>
      <c r="I759" s="91">
        <f t="shared" si="23"/>
        <v>1.0426768249122643E-5</v>
      </c>
      <c r="J759" s="92">
        <v>5.9147887204465149E-2</v>
      </c>
      <c r="K759" s="92">
        <v>137.50077272727299</v>
      </c>
    </row>
    <row r="760" spans="1:11">
      <c r="A760" s="90" t="s">
        <v>454</v>
      </c>
      <c r="B760" s="90" t="s">
        <v>455</v>
      </c>
      <c r="C760" s="90" t="s">
        <v>1178</v>
      </c>
      <c r="D760" s="90" t="s">
        <v>398</v>
      </c>
      <c r="E760" s="90" t="s">
        <v>1866</v>
      </c>
      <c r="F760" s="109">
        <v>0.12395174</v>
      </c>
      <c r="G760" s="109">
        <v>1.5550370000000001E-2</v>
      </c>
      <c r="H760" s="110">
        <f t="shared" si="22"/>
        <v>6.9709833270848218</v>
      </c>
      <c r="I760" s="91">
        <f t="shared" si="23"/>
        <v>1.0423164970790299E-5</v>
      </c>
      <c r="J760" s="92">
        <v>7.3427979610700005</v>
      </c>
      <c r="K760" s="92">
        <v>46.83</v>
      </c>
    </row>
    <row r="761" spans="1:11">
      <c r="A761" s="90" t="s">
        <v>601</v>
      </c>
      <c r="B761" s="90" t="s">
        <v>602</v>
      </c>
      <c r="C761" s="90" t="s">
        <v>1554</v>
      </c>
      <c r="D761" s="90" t="s">
        <v>398</v>
      </c>
      <c r="E761" s="90" t="s">
        <v>1866</v>
      </c>
      <c r="F761" s="109">
        <v>0.12382261999999999</v>
      </c>
      <c r="G761" s="109">
        <v>1.52026146</v>
      </c>
      <c r="H761" s="110">
        <f t="shared" si="22"/>
        <v>-0.91855176016893836</v>
      </c>
      <c r="I761" s="91">
        <f t="shared" si="23"/>
        <v>1.0412307204202846E-5</v>
      </c>
      <c r="J761" s="92">
        <v>18.274242332024997</v>
      </c>
      <c r="K761" s="92">
        <v>58.723681818181802</v>
      </c>
    </row>
    <row r="762" spans="1:11">
      <c r="A762" s="90" t="s">
        <v>1464</v>
      </c>
      <c r="B762" s="90" t="s">
        <v>1465</v>
      </c>
      <c r="C762" s="90" t="s">
        <v>1540</v>
      </c>
      <c r="D762" s="90" t="s">
        <v>398</v>
      </c>
      <c r="E762" s="90" t="s">
        <v>1866</v>
      </c>
      <c r="F762" s="109">
        <v>0.12361264999999999</v>
      </c>
      <c r="G762" s="109">
        <v>3.1549500000000001E-2</v>
      </c>
      <c r="H762" s="110">
        <f t="shared" si="22"/>
        <v>2.9180541688457815</v>
      </c>
      <c r="I762" s="91">
        <f t="shared" si="23"/>
        <v>1.0394650719921812E-5</v>
      </c>
      <c r="J762" s="92">
        <v>2.8971156103999998</v>
      </c>
      <c r="K762" s="92">
        <v>37.831681818181799</v>
      </c>
    </row>
    <row r="763" spans="1:11">
      <c r="A763" s="90" t="s">
        <v>327</v>
      </c>
      <c r="B763" s="90" t="s">
        <v>328</v>
      </c>
      <c r="C763" s="90" t="s">
        <v>1765</v>
      </c>
      <c r="D763" s="90" t="s">
        <v>399</v>
      </c>
      <c r="E763" s="90" t="s">
        <v>400</v>
      </c>
      <c r="F763" s="109">
        <v>0.12286875</v>
      </c>
      <c r="G763" s="109">
        <v>0.71987239999999997</v>
      </c>
      <c r="H763" s="110">
        <f t="shared" si="22"/>
        <v>-0.82931870981579514</v>
      </c>
      <c r="I763" s="91">
        <f t="shared" si="23"/>
        <v>1.0332095789900089E-5</v>
      </c>
      <c r="J763" s="92">
        <v>71.572233296813991</v>
      </c>
      <c r="K763" s="92">
        <v>67.7649090909091</v>
      </c>
    </row>
    <row r="764" spans="1:11">
      <c r="A764" s="90" t="s">
        <v>1086</v>
      </c>
      <c r="B764" s="90" t="s">
        <v>1087</v>
      </c>
      <c r="C764" s="90" t="s">
        <v>1542</v>
      </c>
      <c r="D764" s="90" t="s">
        <v>398</v>
      </c>
      <c r="E764" s="90" t="s">
        <v>400</v>
      </c>
      <c r="F764" s="109">
        <v>0.12249835000000001</v>
      </c>
      <c r="G764" s="109">
        <v>3.6380570000000001E-2</v>
      </c>
      <c r="H764" s="110">
        <f t="shared" si="22"/>
        <v>2.3671366336481259</v>
      </c>
      <c r="I764" s="91">
        <f t="shared" si="23"/>
        <v>1.0300948665178963E-5</v>
      </c>
      <c r="J764" s="92">
        <v>8.13059902</v>
      </c>
      <c r="K764" s="92">
        <v>121.699681818182</v>
      </c>
    </row>
    <row r="765" spans="1:11">
      <c r="A765" s="90" t="s">
        <v>593</v>
      </c>
      <c r="B765" s="90" t="s">
        <v>594</v>
      </c>
      <c r="C765" s="90" t="s">
        <v>1554</v>
      </c>
      <c r="D765" s="90" t="s">
        <v>399</v>
      </c>
      <c r="E765" s="90" t="s">
        <v>1866</v>
      </c>
      <c r="F765" s="109">
        <v>0.12156425999999999</v>
      </c>
      <c r="G765" s="109">
        <v>1.6319013E-2</v>
      </c>
      <c r="H765" s="110">
        <f t="shared" si="22"/>
        <v>6.4492409559328125</v>
      </c>
      <c r="I765" s="91">
        <f t="shared" si="23"/>
        <v>1.0222400561154237E-5</v>
      </c>
      <c r="J765" s="92">
        <v>16.285192942744999</v>
      </c>
      <c r="K765" s="92">
        <v>75.138181818181806</v>
      </c>
    </row>
    <row r="766" spans="1:11">
      <c r="A766" s="90" t="s">
        <v>2149</v>
      </c>
      <c r="B766" s="90" t="s">
        <v>2148</v>
      </c>
      <c r="C766" s="90" t="s">
        <v>1765</v>
      </c>
      <c r="D766" s="90" t="s">
        <v>399</v>
      </c>
      <c r="E766" s="90" t="s">
        <v>400</v>
      </c>
      <c r="F766" s="109">
        <v>0.119515</v>
      </c>
      <c r="G766" s="109">
        <v>0</v>
      </c>
      <c r="H766" s="110" t="str">
        <f t="shared" si="22"/>
        <v/>
      </c>
      <c r="I766" s="91">
        <f t="shared" si="23"/>
        <v>1.0050077243643392E-5</v>
      </c>
      <c r="J766" s="92">
        <v>1.6311288800000001</v>
      </c>
      <c r="K766" s="92">
        <v>78.581818181818207</v>
      </c>
    </row>
    <row r="767" spans="1:11">
      <c r="A767" s="90" t="s">
        <v>910</v>
      </c>
      <c r="B767" s="90" t="s">
        <v>1047</v>
      </c>
      <c r="C767" s="90" t="s">
        <v>1542</v>
      </c>
      <c r="D767" s="90" t="s">
        <v>398</v>
      </c>
      <c r="E767" s="90" t="s">
        <v>1866</v>
      </c>
      <c r="F767" s="109">
        <v>0.11699438000000001</v>
      </c>
      <c r="G767" s="109">
        <v>1.8603000000000001E-4</v>
      </c>
      <c r="H767" s="110" t="str">
        <f t="shared" si="22"/>
        <v/>
      </c>
      <c r="I767" s="91">
        <f t="shared" si="23"/>
        <v>9.8381170235716662E-6</v>
      </c>
      <c r="J767" s="92">
        <v>11.223438849999999</v>
      </c>
      <c r="K767" s="92">
        <v>104.112590909091</v>
      </c>
    </row>
    <row r="768" spans="1:11">
      <c r="A768" s="90" t="s">
        <v>1805</v>
      </c>
      <c r="B768" s="90" t="s">
        <v>1806</v>
      </c>
      <c r="C768" s="90" t="s">
        <v>1178</v>
      </c>
      <c r="D768" s="90" t="s">
        <v>398</v>
      </c>
      <c r="E768" s="90" t="s">
        <v>1866</v>
      </c>
      <c r="F768" s="109">
        <v>0.11284263</v>
      </c>
      <c r="G768" s="109">
        <v>0.218158729</v>
      </c>
      <c r="H768" s="110">
        <f t="shared" si="22"/>
        <v>-0.48274987428992588</v>
      </c>
      <c r="I768" s="91">
        <f t="shared" si="23"/>
        <v>9.4889942507289559E-6</v>
      </c>
      <c r="J768" s="92">
        <v>3.6538194020000003</v>
      </c>
      <c r="K768" s="92">
        <v>124.651</v>
      </c>
    </row>
    <row r="769" spans="1:244">
      <c r="A769" s="90" t="s">
        <v>1894</v>
      </c>
      <c r="B769" s="90" t="s">
        <v>553</v>
      </c>
      <c r="C769" s="90" t="s">
        <v>1537</v>
      </c>
      <c r="D769" s="90" t="s">
        <v>398</v>
      </c>
      <c r="E769" s="90" t="s">
        <v>1866</v>
      </c>
      <c r="F769" s="109">
        <v>0.11248786</v>
      </c>
      <c r="G769" s="109">
        <v>1.3605490099999999</v>
      </c>
      <c r="H769" s="110">
        <f t="shared" si="22"/>
        <v>-0.91732171412186025</v>
      </c>
      <c r="I769" s="91">
        <f t="shared" si="23"/>
        <v>9.4591614606714121E-6</v>
      </c>
      <c r="J769" s="92">
        <v>4.7061331700000002</v>
      </c>
      <c r="K769" s="92">
        <v>34.0237727272727</v>
      </c>
    </row>
    <row r="770" spans="1:244">
      <c r="A770" s="90" t="s">
        <v>628</v>
      </c>
      <c r="B770" s="90" t="s">
        <v>641</v>
      </c>
      <c r="C770" s="90" t="s">
        <v>1542</v>
      </c>
      <c r="D770" s="90" t="s">
        <v>398</v>
      </c>
      <c r="E770" s="90" t="s">
        <v>1866</v>
      </c>
      <c r="F770" s="109">
        <v>0.111403</v>
      </c>
      <c r="G770" s="109">
        <v>4.3751999999999999E-2</v>
      </c>
      <c r="H770" s="110">
        <f t="shared" si="22"/>
        <v>1.5462378862680564</v>
      </c>
      <c r="I770" s="91">
        <f t="shared" si="23"/>
        <v>9.3679350305284274E-6</v>
      </c>
      <c r="J770" s="92">
        <v>23.042792289999998</v>
      </c>
      <c r="K770" s="92">
        <v>114.082318181818</v>
      </c>
    </row>
    <row r="771" spans="1:244">
      <c r="A771" s="90" t="s">
        <v>147</v>
      </c>
      <c r="B771" s="90" t="s">
        <v>148</v>
      </c>
      <c r="C771" s="90" t="s">
        <v>1543</v>
      </c>
      <c r="D771" s="90" t="s">
        <v>399</v>
      </c>
      <c r="E771" s="90" t="s">
        <v>400</v>
      </c>
      <c r="F771" s="109">
        <v>0.11005095500000001</v>
      </c>
      <c r="G771" s="109">
        <v>2.2056619999999999E-2</v>
      </c>
      <c r="H771" s="110">
        <f t="shared" si="22"/>
        <v>3.9894750419601923</v>
      </c>
      <c r="I771" s="91">
        <f t="shared" si="23"/>
        <v>9.2542408776030047E-6</v>
      </c>
      <c r="J771" s="92">
        <v>12.204409388</v>
      </c>
      <c r="K771" s="92">
        <v>49.712545454545399</v>
      </c>
    </row>
    <row r="772" spans="1:244">
      <c r="A772" s="90" t="s">
        <v>390</v>
      </c>
      <c r="B772" s="90" t="s">
        <v>391</v>
      </c>
      <c r="C772" s="90" t="s">
        <v>1542</v>
      </c>
      <c r="D772" s="90" t="s">
        <v>398</v>
      </c>
      <c r="E772" s="90" t="s">
        <v>400</v>
      </c>
      <c r="F772" s="109">
        <v>0.10989055</v>
      </c>
      <c r="G772" s="109">
        <v>0.25971501999999996</v>
      </c>
      <c r="H772" s="110">
        <f t="shared" si="22"/>
        <v>-0.57688026668615455</v>
      </c>
      <c r="I772" s="91">
        <f t="shared" si="23"/>
        <v>9.2407523394256498E-6</v>
      </c>
      <c r="J772" s="92">
        <v>37.563657570000004</v>
      </c>
      <c r="K772" s="92">
        <v>79.946772727272702</v>
      </c>
    </row>
    <row r="773" spans="1:244">
      <c r="A773" s="90" t="s">
        <v>2101</v>
      </c>
      <c r="B773" s="90" t="s">
        <v>1788</v>
      </c>
      <c r="C773" s="90" t="s">
        <v>1535</v>
      </c>
      <c r="D773" s="90" t="s">
        <v>398</v>
      </c>
      <c r="E773" s="90" t="s">
        <v>1866</v>
      </c>
      <c r="F773" s="109">
        <v>0.10871654</v>
      </c>
      <c r="G773" s="109">
        <v>0</v>
      </c>
      <c r="H773" s="110" t="str">
        <f t="shared" si="22"/>
        <v/>
      </c>
      <c r="I773" s="91">
        <f t="shared" si="23"/>
        <v>9.1420292403601771E-6</v>
      </c>
      <c r="J773" s="92">
        <v>29.374055370000001</v>
      </c>
      <c r="K773" s="92">
        <v>10.0044545454545</v>
      </c>
    </row>
    <row r="774" spans="1:244">
      <c r="A774" s="90" t="s">
        <v>1557</v>
      </c>
      <c r="B774" s="90" t="s">
        <v>1558</v>
      </c>
      <c r="C774" s="90" t="s">
        <v>1178</v>
      </c>
      <c r="D774" s="90" t="s">
        <v>398</v>
      </c>
      <c r="E774" s="90" t="s">
        <v>1866</v>
      </c>
      <c r="F774" s="109">
        <v>0.10590369000000001</v>
      </c>
      <c r="G774" s="109">
        <v>0.79095163000000002</v>
      </c>
      <c r="H774" s="110">
        <f t="shared" si="22"/>
        <v>-0.86610598425595253</v>
      </c>
      <c r="I774" s="91">
        <f t="shared" si="23"/>
        <v>8.905495250695431E-6</v>
      </c>
      <c r="J774" s="92">
        <v>2.6089950000000002</v>
      </c>
      <c r="K774" s="92">
        <v>180.51838095238099</v>
      </c>
    </row>
    <row r="775" spans="1:244">
      <c r="A775" s="90" t="s">
        <v>2095</v>
      </c>
      <c r="B775" s="90" t="s">
        <v>608</v>
      </c>
      <c r="C775" s="90" t="s">
        <v>1535</v>
      </c>
      <c r="D775" s="90" t="s">
        <v>398</v>
      </c>
      <c r="E775" s="90" t="s">
        <v>1866</v>
      </c>
      <c r="F775" s="109">
        <v>0.10316074</v>
      </c>
      <c r="G775" s="109">
        <v>3.7498873800000001</v>
      </c>
      <c r="H775" s="110">
        <f t="shared" ref="H775:H838" si="24">IF(ISERROR(F775/G775-1),"",IF((F775/G775-1)&gt;10000%,"",F775/G775-1))</f>
        <v>-0.97248964314229613</v>
      </c>
      <c r="I775" s="91">
        <f t="shared" ref="I775:I838" si="25">F775/$F$1035</f>
        <v>8.6748391876451726E-6</v>
      </c>
      <c r="J775" s="92">
        <v>531.3948988599999</v>
      </c>
      <c r="K775" s="92">
        <v>23.599227272727301</v>
      </c>
    </row>
    <row r="776" spans="1:244">
      <c r="A776" s="90" t="s">
        <v>2674</v>
      </c>
      <c r="B776" s="90" t="s">
        <v>367</v>
      </c>
      <c r="C776" s="90" t="s">
        <v>1535</v>
      </c>
      <c r="D776" s="90" t="s">
        <v>398</v>
      </c>
      <c r="E776" s="90" t="s">
        <v>1866</v>
      </c>
      <c r="F776" s="109">
        <v>0.103103</v>
      </c>
      <c r="G776" s="109">
        <v>5.6016972200000001</v>
      </c>
      <c r="H776" s="110">
        <f t="shared" si="24"/>
        <v>-0.98159432829895077</v>
      </c>
      <c r="I776" s="91">
        <f t="shared" si="25"/>
        <v>8.6699838016262792E-6</v>
      </c>
      <c r="J776" s="92">
        <v>8.0037585900000003</v>
      </c>
      <c r="K776" s="92">
        <v>18.3632272727273</v>
      </c>
    </row>
    <row r="777" spans="1:244">
      <c r="A777" s="90" t="s">
        <v>2086</v>
      </c>
      <c r="B777" s="90" t="s">
        <v>772</v>
      </c>
      <c r="C777" s="90" t="s">
        <v>1178</v>
      </c>
      <c r="D777" s="90" t="s">
        <v>398</v>
      </c>
      <c r="E777" s="90" t="s">
        <v>1866</v>
      </c>
      <c r="F777" s="109">
        <v>0.101923852</v>
      </c>
      <c r="G777" s="109">
        <v>1.0121399999999999E-2</v>
      </c>
      <c r="H777" s="110">
        <f t="shared" si="24"/>
        <v>9.0701337759598477</v>
      </c>
      <c r="I777" s="91">
        <f t="shared" si="25"/>
        <v>8.5708286455229647E-6</v>
      </c>
      <c r="J777" s="92">
        <v>14.106102121799999</v>
      </c>
      <c r="K777" s="92">
        <v>47.503863636363597</v>
      </c>
    </row>
    <row r="778" spans="1:244" s="88" customFormat="1">
      <c r="A778" s="90" t="s">
        <v>14</v>
      </c>
      <c r="B778" s="90" t="s">
        <v>15</v>
      </c>
      <c r="C778" s="90" t="s">
        <v>1765</v>
      </c>
      <c r="D778" s="90" t="s">
        <v>399</v>
      </c>
      <c r="E778" s="90" t="s">
        <v>400</v>
      </c>
      <c r="F778" s="109">
        <v>0.10087550000000001</v>
      </c>
      <c r="G778" s="109">
        <v>0.12065413999999999</v>
      </c>
      <c r="H778" s="110">
        <f t="shared" si="24"/>
        <v>-0.16392839897578304</v>
      </c>
      <c r="I778" s="91">
        <f t="shared" si="25"/>
        <v>8.4826721917010347E-6</v>
      </c>
      <c r="J778" s="92">
        <v>53.31305946610501</v>
      </c>
      <c r="K778" s="92">
        <v>40.839500000000001</v>
      </c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  <c r="AA778" s="83"/>
      <c r="AB778" s="83"/>
      <c r="AC778" s="83"/>
      <c r="AD778" s="83"/>
      <c r="AE778" s="83"/>
      <c r="AF778" s="83"/>
      <c r="AG778" s="83"/>
      <c r="AH778" s="83"/>
      <c r="AI778" s="83"/>
      <c r="AJ778" s="83"/>
      <c r="AK778" s="83"/>
      <c r="AL778" s="83"/>
      <c r="AM778" s="83"/>
      <c r="AN778" s="83"/>
      <c r="AO778" s="83"/>
      <c r="AP778" s="83"/>
      <c r="AQ778" s="83"/>
      <c r="AR778" s="83"/>
      <c r="AS778" s="83"/>
      <c r="AT778" s="83"/>
      <c r="AU778" s="83"/>
      <c r="AV778" s="83"/>
      <c r="AW778" s="83"/>
      <c r="AX778" s="83"/>
      <c r="AY778" s="83"/>
      <c r="AZ778" s="83"/>
      <c r="BA778" s="83"/>
      <c r="BB778" s="83"/>
      <c r="BC778" s="83"/>
      <c r="BD778" s="83"/>
      <c r="BE778" s="83"/>
      <c r="BF778" s="83"/>
      <c r="BG778" s="83"/>
      <c r="BH778" s="83"/>
      <c r="BI778" s="83"/>
      <c r="BJ778" s="83"/>
      <c r="BK778" s="83"/>
      <c r="BL778" s="83"/>
      <c r="BM778" s="83"/>
      <c r="BN778" s="83"/>
      <c r="BO778" s="83"/>
      <c r="BP778" s="83"/>
      <c r="BQ778" s="83"/>
      <c r="BR778" s="83"/>
      <c r="BS778" s="83"/>
      <c r="BT778" s="83"/>
      <c r="BU778" s="83"/>
      <c r="BV778" s="83"/>
      <c r="BW778" s="83"/>
      <c r="BX778" s="83"/>
      <c r="BY778" s="83"/>
      <c r="BZ778" s="83"/>
      <c r="CA778" s="83"/>
      <c r="CB778" s="83"/>
      <c r="CC778" s="83"/>
      <c r="CD778" s="83"/>
      <c r="CE778" s="83"/>
      <c r="CF778" s="83"/>
      <c r="CG778" s="83"/>
      <c r="CH778" s="83"/>
      <c r="CI778" s="83"/>
      <c r="CJ778" s="83"/>
      <c r="CK778" s="83"/>
      <c r="CL778" s="83"/>
      <c r="CM778" s="83"/>
      <c r="CN778" s="83"/>
      <c r="CO778" s="83"/>
      <c r="CP778" s="83"/>
      <c r="CQ778" s="83"/>
      <c r="CR778" s="83"/>
      <c r="CS778" s="83"/>
      <c r="CT778" s="83"/>
      <c r="CU778" s="83"/>
      <c r="CV778" s="83"/>
      <c r="CW778" s="83"/>
      <c r="CX778" s="83"/>
      <c r="CY778" s="83"/>
      <c r="CZ778" s="83"/>
      <c r="DA778" s="83"/>
      <c r="DB778" s="83"/>
      <c r="DC778" s="83"/>
      <c r="DD778" s="83"/>
      <c r="DE778" s="83"/>
      <c r="DF778" s="83"/>
      <c r="DG778" s="83"/>
      <c r="DH778" s="83"/>
      <c r="DI778" s="83"/>
      <c r="DJ778" s="83"/>
      <c r="DK778" s="83"/>
      <c r="DL778" s="83"/>
      <c r="DM778" s="83"/>
      <c r="DN778" s="83"/>
      <c r="DO778" s="83"/>
      <c r="DP778" s="83"/>
      <c r="DQ778" s="83"/>
      <c r="DR778" s="83"/>
      <c r="DS778" s="83"/>
      <c r="DT778" s="83"/>
      <c r="DU778" s="83"/>
      <c r="DV778" s="83"/>
      <c r="DW778" s="83"/>
      <c r="DX778" s="83"/>
      <c r="DY778" s="83"/>
      <c r="DZ778" s="83"/>
      <c r="EA778" s="83"/>
      <c r="EB778" s="83"/>
      <c r="EC778" s="83"/>
      <c r="ED778" s="83"/>
      <c r="EE778" s="83"/>
      <c r="EF778" s="83"/>
      <c r="EG778" s="83"/>
      <c r="EH778" s="83"/>
      <c r="EI778" s="83"/>
      <c r="EJ778" s="83"/>
      <c r="EK778" s="83"/>
      <c r="EL778" s="83"/>
      <c r="EM778" s="83"/>
      <c r="EN778" s="83"/>
      <c r="EO778" s="83"/>
      <c r="EP778" s="83"/>
      <c r="EQ778" s="83"/>
      <c r="ER778" s="83"/>
      <c r="ES778" s="83"/>
      <c r="ET778" s="83"/>
      <c r="EU778" s="83"/>
      <c r="EV778" s="83"/>
      <c r="EW778" s="83"/>
      <c r="EX778" s="83"/>
      <c r="EY778" s="83"/>
      <c r="EZ778" s="83"/>
      <c r="FA778" s="83"/>
      <c r="FB778" s="83"/>
      <c r="FC778" s="83"/>
      <c r="FD778" s="83"/>
      <c r="FE778" s="83"/>
      <c r="FF778" s="83"/>
      <c r="FG778" s="83"/>
      <c r="FH778" s="83"/>
      <c r="FI778" s="83"/>
      <c r="FJ778" s="83"/>
      <c r="FK778" s="83"/>
      <c r="FL778" s="83"/>
      <c r="FM778" s="83"/>
      <c r="FN778" s="83"/>
      <c r="FO778" s="83"/>
      <c r="FP778" s="83"/>
      <c r="FQ778" s="83"/>
      <c r="FR778" s="83"/>
      <c r="FS778" s="83"/>
      <c r="FT778" s="83"/>
      <c r="FU778" s="83"/>
      <c r="FV778" s="83"/>
      <c r="FW778" s="83"/>
      <c r="FX778" s="83"/>
      <c r="FY778" s="83"/>
      <c r="FZ778" s="83"/>
      <c r="GA778" s="83"/>
      <c r="GB778" s="83"/>
      <c r="GC778" s="83"/>
      <c r="GD778" s="83"/>
      <c r="GE778" s="83"/>
      <c r="GF778" s="83"/>
      <c r="GG778" s="83"/>
      <c r="GH778" s="83"/>
      <c r="GI778" s="83"/>
      <c r="GJ778" s="83"/>
      <c r="GK778" s="83"/>
      <c r="GL778" s="83"/>
      <c r="GM778" s="83"/>
      <c r="GN778" s="83"/>
      <c r="GO778" s="83"/>
      <c r="GP778" s="83"/>
      <c r="GQ778" s="83"/>
      <c r="GR778" s="83"/>
      <c r="GS778" s="83"/>
      <c r="GT778" s="83"/>
      <c r="GU778" s="83"/>
      <c r="GV778" s="83"/>
      <c r="GW778" s="83"/>
      <c r="GX778" s="83"/>
      <c r="GY778" s="83"/>
      <c r="GZ778" s="83"/>
      <c r="HA778" s="83"/>
      <c r="HB778" s="83"/>
      <c r="HC778" s="83"/>
      <c r="HD778" s="83"/>
      <c r="HE778" s="83"/>
      <c r="HF778" s="83"/>
      <c r="HG778" s="83"/>
      <c r="HH778" s="83"/>
      <c r="HI778" s="83"/>
      <c r="HJ778" s="83"/>
      <c r="HK778" s="83"/>
      <c r="HL778" s="83"/>
      <c r="HM778" s="83"/>
      <c r="HN778" s="83"/>
      <c r="HO778" s="83"/>
      <c r="HP778" s="83"/>
      <c r="HQ778" s="83"/>
      <c r="HR778" s="83"/>
      <c r="HS778" s="83"/>
      <c r="HT778" s="83"/>
      <c r="HU778" s="83"/>
      <c r="HV778" s="83"/>
      <c r="HW778" s="83"/>
      <c r="HX778" s="83"/>
      <c r="HY778" s="83"/>
      <c r="HZ778" s="83"/>
      <c r="IA778" s="83"/>
      <c r="IB778" s="83"/>
      <c r="IC778" s="83"/>
      <c r="ID778" s="83"/>
      <c r="IE778" s="83"/>
      <c r="IF778" s="83"/>
      <c r="IG778" s="83"/>
      <c r="IH778" s="83"/>
      <c r="II778" s="83"/>
      <c r="IJ778" s="83"/>
    </row>
    <row r="779" spans="1:244">
      <c r="A779" s="90" t="s">
        <v>626</v>
      </c>
      <c r="B779" s="90" t="s">
        <v>639</v>
      </c>
      <c r="C779" s="90" t="s">
        <v>1542</v>
      </c>
      <c r="D779" s="90" t="s">
        <v>398</v>
      </c>
      <c r="E779" s="90" t="s">
        <v>1866</v>
      </c>
      <c r="F779" s="109">
        <v>9.8062270000000007E-2</v>
      </c>
      <c r="G779" s="109">
        <v>0.15820757000000002</v>
      </c>
      <c r="H779" s="110">
        <f t="shared" si="24"/>
        <v>-0.38016701729253544</v>
      </c>
      <c r="I779" s="91">
        <f t="shared" si="25"/>
        <v>8.2461062476426744E-6</v>
      </c>
      <c r="J779" s="92">
        <v>34.920034880000003</v>
      </c>
      <c r="K779" s="92">
        <v>160.96468181818199</v>
      </c>
    </row>
    <row r="780" spans="1:244">
      <c r="A780" s="90" t="s">
        <v>2906</v>
      </c>
      <c r="B780" s="90" t="s">
        <v>2907</v>
      </c>
      <c r="C780" s="90" t="s">
        <v>298</v>
      </c>
      <c r="D780" s="90" t="s">
        <v>1439</v>
      </c>
      <c r="E780" s="90" t="s">
        <v>400</v>
      </c>
      <c r="F780" s="109">
        <v>9.5326179999999996E-2</v>
      </c>
      <c r="G780" s="109">
        <v>3.392088E-2</v>
      </c>
      <c r="H780" s="110">
        <f t="shared" si="24"/>
        <v>1.8102507953803082</v>
      </c>
      <c r="I780" s="91">
        <f t="shared" si="25"/>
        <v>8.016027045487629E-6</v>
      </c>
      <c r="J780" s="92">
        <v>4.6740000000000004</v>
      </c>
      <c r="K780" s="92">
        <v>85.575136363636403</v>
      </c>
    </row>
    <row r="781" spans="1:244">
      <c r="A781" s="90" t="s">
        <v>153</v>
      </c>
      <c r="B781" s="90" t="s">
        <v>154</v>
      </c>
      <c r="C781" s="90" t="s">
        <v>1543</v>
      </c>
      <c r="D781" s="90" t="s">
        <v>399</v>
      </c>
      <c r="E781" s="90" t="s">
        <v>400</v>
      </c>
      <c r="F781" s="109">
        <v>9.4574468999999994E-2</v>
      </c>
      <c r="G781" s="109">
        <v>7.6794248000000009E-2</v>
      </c>
      <c r="H781" s="110">
        <f t="shared" si="24"/>
        <v>0.23153063495067983</v>
      </c>
      <c r="I781" s="91">
        <f t="shared" si="25"/>
        <v>7.9528152844961498E-6</v>
      </c>
      <c r="J781" s="92">
        <v>4.141202958</v>
      </c>
      <c r="K781" s="92">
        <v>51.441363636363597</v>
      </c>
    </row>
    <row r="782" spans="1:244">
      <c r="A782" s="90" t="s">
        <v>606</v>
      </c>
      <c r="B782" s="90" t="s">
        <v>607</v>
      </c>
      <c r="C782" s="90" t="s">
        <v>1554</v>
      </c>
      <c r="D782" s="90" t="s">
        <v>398</v>
      </c>
      <c r="E782" s="90" t="s">
        <v>1866</v>
      </c>
      <c r="F782" s="109">
        <v>9.3759200000000001E-2</v>
      </c>
      <c r="G782" s="109">
        <v>4.4219999999999997E-3</v>
      </c>
      <c r="H782" s="110">
        <f t="shared" si="24"/>
        <v>20.202894617819993</v>
      </c>
      <c r="I782" s="91">
        <f t="shared" si="25"/>
        <v>7.8842588989014741E-6</v>
      </c>
      <c r="J782" s="92">
        <v>9.8154042418749992</v>
      </c>
      <c r="K782" s="92">
        <v>68.069727272727306</v>
      </c>
    </row>
    <row r="783" spans="1:244">
      <c r="A783" s="90" t="s">
        <v>1026</v>
      </c>
      <c r="B783" s="90" t="s">
        <v>1027</v>
      </c>
      <c r="C783" s="90" t="s">
        <v>1536</v>
      </c>
      <c r="D783" s="90" t="s">
        <v>398</v>
      </c>
      <c r="E783" s="90" t="s">
        <v>1866</v>
      </c>
      <c r="F783" s="109">
        <v>9.3636190000000008E-2</v>
      </c>
      <c r="G783" s="109">
        <v>1.9893351E-2</v>
      </c>
      <c r="H783" s="110">
        <f t="shared" si="24"/>
        <v>3.7069088561298704</v>
      </c>
      <c r="I783" s="91">
        <f t="shared" si="25"/>
        <v>7.8739149253271054E-6</v>
      </c>
      <c r="J783" s="92">
        <v>24.794990909999999</v>
      </c>
      <c r="K783" s="92">
        <v>32.9494545454546</v>
      </c>
    </row>
    <row r="784" spans="1:244">
      <c r="A784" s="90" t="s">
        <v>493</v>
      </c>
      <c r="B784" s="90" t="s">
        <v>847</v>
      </c>
      <c r="C784" s="90" t="s">
        <v>1536</v>
      </c>
      <c r="D784" s="90" t="s">
        <v>398</v>
      </c>
      <c r="E784" s="90" t="s">
        <v>1866</v>
      </c>
      <c r="F784" s="109">
        <v>9.360309E-2</v>
      </c>
      <c r="G784" s="109">
        <v>6.0641359999999998E-2</v>
      </c>
      <c r="H784" s="110">
        <f t="shared" si="24"/>
        <v>0.5435519585972346</v>
      </c>
      <c r="I784" s="91">
        <f t="shared" si="25"/>
        <v>7.871131529462448E-6</v>
      </c>
      <c r="J784" s="92">
        <v>13.55641153</v>
      </c>
      <c r="K784" s="92">
        <v>19.207363636363599</v>
      </c>
    </row>
    <row r="785" spans="1:11">
      <c r="A785" s="90" t="s">
        <v>2444</v>
      </c>
      <c r="B785" s="90" t="s">
        <v>2445</v>
      </c>
      <c r="C785" s="90" t="s">
        <v>1542</v>
      </c>
      <c r="D785" s="90" t="s">
        <v>398</v>
      </c>
      <c r="E785" s="90" t="s">
        <v>1866</v>
      </c>
      <c r="F785" s="109">
        <v>9.2993449999999991E-2</v>
      </c>
      <c r="G785" s="109">
        <v>0</v>
      </c>
      <c r="H785" s="110" t="str">
        <f t="shared" si="24"/>
        <v/>
      </c>
      <c r="I785" s="91">
        <f t="shared" si="25"/>
        <v>7.8198665912470371E-6</v>
      </c>
      <c r="J785" s="92">
        <v>6.8599074699999996</v>
      </c>
      <c r="K785" s="92">
        <v>105.53709090909101</v>
      </c>
    </row>
    <row r="786" spans="1:11">
      <c r="A786" s="90" t="s">
        <v>1568</v>
      </c>
      <c r="B786" s="90" t="s">
        <v>1569</v>
      </c>
      <c r="C786" s="90" t="s">
        <v>1540</v>
      </c>
      <c r="D786" s="90" t="s">
        <v>398</v>
      </c>
      <c r="E786" s="90" t="s">
        <v>1866</v>
      </c>
      <c r="F786" s="109">
        <v>9.2159899999999989E-2</v>
      </c>
      <c r="G786" s="109">
        <v>2.1614849999999998E-2</v>
      </c>
      <c r="H786" s="110">
        <f t="shared" si="24"/>
        <v>3.2637307221655485</v>
      </c>
      <c r="I786" s="91">
        <f t="shared" si="25"/>
        <v>7.7497729470480752E-6</v>
      </c>
      <c r="J786" s="92">
        <v>5.7214283186928192</v>
      </c>
      <c r="K786" s="92">
        <v>49.526090909090897</v>
      </c>
    </row>
    <row r="787" spans="1:11">
      <c r="A787" s="90" t="s">
        <v>2104</v>
      </c>
      <c r="B787" s="90" t="s">
        <v>365</v>
      </c>
      <c r="C787" s="90" t="s">
        <v>1535</v>
      </c>
      <c r="D787" s="90" t="s">
        <v>398</v>
      </c>
      <c r="E787" s="90" t="s">
        <v>1866</v>
      </c>
      <c r="F787" s="109">
        <v>9.1928170000000003E-2</v>
      </c>
      <c r="G787" s="109">
        <v>2.6910799999999998E-3</v>
      </c>
      <c r="H787" s="110">
        <f t="shared" si="24"/>
        <v>33.160325965783258</v>
      </c>
      <c r="I787" s="91">
        <f t="shared" si="25"/>
        <v>7.7302866532801842E-6</v>
      </c>
      <c r="J787" s="92">
        <v>31.568962210000002</v>
      </c>
      <c r="K787" s="92">
        <v>22.719318181818199</v>
      </c>
    </row>
    <row r="788" spans="1:11">
      <c r="A788" s="90" t="s">
        <v>1937</v>
      </c>
      <c r="B788" s="90" t="s">
        <v>1927</v>
      </c>
      <c r="C788" s="90" t="s">
        <v>1765</v>
      </c>
      <c r="D788" s="90" t="s">
        <v>399</v>
      </c>
      <c r="E788" s="90" t="s">
        <v>400</v>
      </c>
      <c r="F788" s="109">
        <v>8.8059539999999992E-2</v>
      </c>
      <c r="G788" s="109">
        <v>4.2564085</v>
      </c>
      <c r="H788" s="110">
        <f t="shared" si="24"/>
        <v>-0.97931130435436353</v>
      </c>
      <c r="I788" s="91">
        <f t="shared" si="25"/>
        <v>7.404971585488893E-6</v>
      </c>
      <c r="J788" s="92">
        <v>16.002553983871</v>
      </c>
      <c r="K788" s="92">
        <v>46.577454545454501</v>
      </c>
    </row>
    <row r="789" spans="1:11">
      <c r="A789" s="90" t="s">
        <v>1427</v>
      </c>
      <c r="B789" s="90" t="s">
        <v>1428</v>
      </c>
      <c r="C789" s="90" t="s">
        <v>884</v>
      </c>
      <c r="D789" s="90" t="s">
        <v>398</v>
      </c>
      <c r="E789" s="90" t="s">
        <v>1866</v>
      </c>
      <c r="F789" s="109">
        <v>8.5804640000000001E-2</v>
      </c>
      <c r="G789" s="109">
        <v>6.0618449999999997E-2</v>
      </c>
      <c r="H789" s="110">
        <f t="shared" si="24"/>
        <v>0.41548719902933851</v>
      </c>
      <c r="I789" s="91">
        <f t="shared" si="25"/>
        <v>7.2153558956031766E-6</v>
      </c>
      <c r="J789" s="92">
        <v>1.89906605515091</v>
      </c>
      <c r="K789" s="92">
        <v>156.54472727272699</v>
      </c>
    </row>
    <row r="790" spans="1:11">
      <c r="A790" s="90" t="s">
        <v>388</v>
      </c>
      <c r="B790" s="90" t="s">
        <v>389</v>
      </c>
      <c r="C790" s="90" t="s">
        <v>1542</v>
      </c>
      <c r="D790" s="90" t="s">
        <v>398</v>
      </c>
      <c r="E790" s="90" t="s">
        <v>400</v>
      </c>
      <c r="F790" s="109">
        <v>8.3181229999999995E-2</v>
      </c>
      <c r="G790" s="109">
        <v>7.0469929999999986E-2</v>
      </c>
      <c r="H790" s="110">
        <f t="shared" si="24"/>
        <v>0.18037906380778312</v>
      </c>
      <c r="I790" s="91">
        <f t="shared" si="25"/>
        <v>6.9947520120592986E-6</v>
      </c>
      <c r="J790" s="92">
        <v>7.3294050099999994</v>
      </c>
      <c r="K790" s="92">
        <v>83.521727272727304</v>
      </c>
    </row>
    <row r="791" spans="1:11">
      <c r="A791" s="90" t="s">
        <v>217</v>
      </c>
      <c r="B791" s="90" t="s">
        <v>29</v>
      </c>
      <c r="C791" s="90" t="s">
        <v>1554</v>
      </c>
      <c r="D791" s="90" t="s">
        <v>1439</v>
      </c>
      <c r="E791" s="90" t="s">
        <v>1866</v>
      </c>
      <c r="F791" s="109">
        <v>8.2231020000000002E-2</v>
      </c>
      <c r="G791" s="109">
        <v>0.13455459</v>
      </c>
      <c r="H791" s="110">
        <f t="shared" si="24"/>
        <v>-0.38886499524096507</v>
      </c>
      <c r="I791" s="91">
        <f t="shared" si="25"/>
        <v>6.9148483690213341E-6</v>
      </c>
      <c r="J791" s="92">
        <v>22.093959550000001</v>
      </c>
      <c r="K791" s="92">
        <v>25.422000000000001</v>
      </c>
    </row>
    <row r="792" spans="1:11">
      <c r="A792" s="90" t="s">
        <v>1388</v>
      </c>
      <c r="B792" s="90" t="s">
        <v>1389</v>
      </c>
      <c r="C792" s="90" t="s">
        <v>884</v>
      </c>
      <c r="D792" s="90" t="s">
        <v>398</v>
      </c>
      <c r="E792" s="90" t="s">
        <v>1866</v>
      </c>
      <c r="F792" s="109">
        <v>8.0054789999999987E-2</v>
      </c>
      <c r="G792" s="109">
        <v>9.7116726E-2</v>
      </c>
      <c r="H792" s="110">
        <f t="shared" si="24"/>
        <v>-0.17568483517453026</v>
      </c>
      <c r="I792" s="91">
        <f t="shared" si="25"/>
        <v>6.7318480795184749E-6</v>
      </c>
      <c r="J792" s="92">
        <v>0.9488355974411099</v>
      </c>
      <c r="K792" s="92">
        <v>163.09399999999999</v>
      </c>
    </row>
    <row r="793" spans="1:11">
      <c r="A793" s="90" t="s">
        <v>1826</v>
      </c>
      <c r="B793" s="90" t="s">
        <v>1847</v>
      </c>
      <c r="C793" s="90" t="s">
        <v>1541</v>
      </c>
      <c r="D793" s="90" t="s">
        <v>399</v>
      </c>
      <c r="E793" s="90" t="s">
        <v>1866</v>
      </c>
      <c r="F793" s="109">
        <v>7.8234419999999999E-2</v>
      </c>
      <c r="G793" s="109">
        <v>1.0319055699999999</v>
      </c>
      <c r="H793" s="110">
        <f t="shared" si="24"/>
        <v>-0.92418451622467745</v>
      </c>
      <c r="I793" s="91">
        <f t="shared" si="25"/>
        <v>6.5787722387285236E-6</v>
      </c>
      <c r="J793" s="92">
        <v>27.332752280000001</v>
      </c>
      <c r="K793" s="92">
        <v>37.407636363636399</v>
      </c>
    </row>
    <row r="794" spans="1:11">
      <c r="A794" s="90" t="s">
        <v>1736</v>
      </c>
      <c r="B794" s="90" t="s">
        <v>1737</v>
      </c>
      <c r="C794" s="90" t="s">
        <v>1178</v>
      </c>
      <c r="D794" s="90" t="s">
        <v>398</v>
      </c>
      <c r="E794" s="90" t="s">
        <v>1866</v>
      </c>
      <c r="F794" s="109">
        <v>7.7871999999999997E-2</v>
      </c>
      <c r="G794" s="109">
        <v>9.6204999999999999E-4</v>
      </c>
      <c r="H794" s="110">
        <f t="shared" si="24"/>
        <v>79.943817888883117</v>
      </c>
      <c r="I794" s="91">
        <f t="shared" si="25"/>
        <v>6.5482961562732567E-6</v>
      </c>
      <c r="J794" s="92">
        <v>2.4591763707000003</v>
      </c>
      <c r="K794" s="92">
        <v>131.86136363636399</v>
      </c>
    </row>
    <row r="795" spans="1:11">
      <c r="A795" s="90" t="s">
        <v>2683</v>
      </c>
      <c r="B795" s="90" t="s">
        <v>1738</v>
      </c>
      <c r="C795" s="90" t="s">
        <v>1535</v>
      </c>
      <c r="D795" s="90" t="s">
        <v>398</v>
      </c>
      <c r="E795" s="90" t="s">
        <v>1866</v>
      </c>
      <c r="F795" s="109">
        <v>7.7352539999999997E-2</v>
      </c>
      <c r="G795" s="109">
        <v>1.8280799999999999</v>
      </c>
      <c r="H795" s="110">
        <f t="shared" si="24"/>
        <v>-0.95768645792306684</v>
      </c>
      <c r="I795" s="91">
        <f t="shared" si="25"/>
        <v>6.5046145002051226E-6</v>
      </c>
      <c r="J795" s="92">
        <v>18.072090360000001</v>
      </c>
      <c r="K795" s="92">
        <v>18.122909090909101</v>
      </c>
    </row>
    <row r="796" spans="1:11">
      <c r="A796" s="90" t="s">
        <v>1992</v>
      </c>
      <c r="B796" s="90" t="s">
        <v>1758</v>
      </c>
      <c r="C796" s="90" t="s">
        <v>1535</v>
      </c>
      <c r="D796" s="90" t="s">
        <v>398</v>
      </c>
      <c r="E796" s="90" t="s">
        <v>1866</v>
      </c>
      <c r="F796" s="109">
        <v>7.6821739999999999E-2</v>
      </c>
      <c r="G796" s="109">
        <v>2.934459E-2</v>
      </c>
      <c r="H796" s="110">
        <f t="shared" si="24"/>
        <v>1.6179183283869358</v>
      </c>
      <c r="I796" s="91">
        <f t="shared" si="25"/>
        <v>6.4599792577591884E-6</v>
      </c>
      <c r="J796" s="92">
        <v>100.884784</v>
      </c>
      <c r="K796" s="92">
        <v>33.072090909090903</v>
      </c>
    </row>
    <row r="797" spans="1:11">
      <c r="A797" s="90" t="s">
        <v>456</v>
      </c>
      <c r="B797" s="90" t="s">
        <v>457</v>
      </c>
      <c r="C797" s="90" t="s">
        <v>1178</v>
      </c>
      <c r="D797" s="90" t="s">
        <v>398</v>
      </c>
      <c r="E797" s="90" t="s">
        <v>1866</v>
      </c>
      <c r="F797" s="109">
        <v>7.6444999999999999E-2</v>
      </c>
      <c r="G797" s="109">
        <v>0</v>
      </c>
      <c r="H797" s="110" t="str">
        <f t="shared" si="24"/>
        <v/>
      </c>
      <c r="I797" s="91">
        <f t="shared" si="25"/>
        <v>6.428298999207791E-6</v>
      </c>
      <c r="J797" s="92">
        <v>2.3878882528050003</v>
      </c>
      <c r="K797" s="92">
        <v>62.971590909090899</v>
      </c>
    </row>
    <row r="798" spans="1:11">
      <c r="A798" s="90" t="s">
        <v>279</v>
      </c>
      <c r="B798" s="90" t="s">
        <v>280</v>
      </c>
      <c r="C798" s="90" t="s">
        <v>298</v>
      </c>
      <c r="D798" s="90" t="s">
        <v>399</v>
      </c>
      <c r="E798" s="90" t="s">
        <v>1866</v>
      </c>
      <c r="F798" s="109">
        <v>7.5622700000000001E-2</v>
      </c>
      <c r="G798" s="109">
        <v>7.3914389999999996E-2</v>
      </c>
      <c r="H798" s="110">
        <f t="shared" si="24"/>
        <v>2.3112008365353542E-2</v>
      </c>
      <c r="I798" s="91">
        <f t="shared" si="25"/>
        <v>6.3591513732407748E-6</v>
      </c>
      <c r="J798" s="92">
        <v>33.857999999999997</v>
      </c>
      <c r="K798" s="92">
        <v>46.681772727272701</v>
      </c>
    </row>
    <row r="799" spans="1:11">
      <c r="A799" s="90" t="s">
        <v>203</v>
      </c>
      <c r="B799" s="90" t="s">
        <v>204</v>
      </c>
      <c r="C799" s="90" t="s">
        <v>1178</v>
      </c>
      <c r="D799" s="90" t="s">
        <v>398</v>
      </c>
      <c r="E799" s="90" t="s">
        <v>400</v>
      </c>
      <c r="F799" s="109">
        <v>7.5528800000000007E-2</v>
      </c>
      <c r="G799" s="109">
        <v>1.05147E-2</v>
      </c>
      <c r="H799" s="110">
        <f t="shared" si="24"/>
        <v>6.1831626199511165</v>
      </c>
      <c r="I799" s="91">
        <f t="shared" si="25"/>
        <v>6.3512552743981358E-6</v>
      </c>
      <c r="J799" s="92">
        <v>227.81041661983497</v>
      </c>
      <c r="K799" s="92">
        <v>42.030454545454504</v>
      </c>
    </row>
    <row r="800" spans="1:11">
      <c r="A800" s="90" t="s">
        <v>622</v>
      </c>
      <c r="B800" s="90" t="s">
        <v>635</v>
      </c>
      <c r="C800" s="90" t="s">
        <v>1542</v>
      </c>
      <c r="D800" s="90" t="s">
        <v>398</v>
      </c>
      <c r="E800" s="90" t="s">
        <v>1866</v>
      </c>
      <c r="F800" s="109">
        <v>7.5289039999999988E-2</v>
      </c>
      <c r="G800" s="109">
        <v>0.10626650999999999</v>
      </c>
      <c r="H800" s="110">
        <f t="shared" si="24"/>
        <v>-0.29150736200897165</v>
      </c>
      <c r="I800" s="91">
        <f t="shared" si="25"/>
        <v>6.3310937338389076E-6</v>
      </c>
      <c r="J800" s="92">
        <v>13.71579828</v>
      </c>
      <c r="K800" s="92">
        <v>136.071272727273</v>
      </c>
    </row>
    <row r="801" spans="1:11">
      <c r="A801" s="90" t="s">
        <v>1776</v>
      </c>
      <c r="B801" s="90" t="s">
        <v>1777</v>
      </c>
      <c r="C801" s="90" t="s">
        <v>298</v>
      </c>
      <c r="D801" s="90" t="s">
        <v>1439</v>
      </c>
      <c r="E801" s="90" t="s">
        <v>400</v>
      </c>
      <c r="F801" s="109">
        <v>7.474894E-2</v>
      </c>
      <c r="G801" s="109">
        <v>0.27778000000000003</v>
      </c>
      <c r="H801" s="110">
        <f t="shared" si="24"/>
        <v>-0.73090596875225</v>
      </c>
      <c r="I801" s="91">
        <f t="shared" si="25"/>
        <v>6.2856764496545653E-6</v>
      </c>
      <c r="J801" s="92">
        <v>15.193031200000002</v>
      </c>
      <c r="K801" s="92">
        <v>29.189272727272702</v>
      </c>
    </row>
    <row r="802" spans="1:11">
      <c r="A802" s="90" t="s">
        <v>1838</v>
      </c>
      <c r="B802" s="90" t="s">
        <v>1859</v>
      </c>
      <c r="C802" s="90" t="s">
        <v>1178</v>
      </c>
      <c r="D802" s="90" t="s">
        <v>398</v>
      </c>
      <c r="E802" s="90" t="s">
        <v>1866</v>
      </c>
      <c r="F802" s="109">
        <v>7.3455000000000006E-2</v>
      </c>
      <c r="G802" s="109">
        <v>2.4955000000000001E-2</v>
      </c>
      <c r="H802" s="110">
        <f t="shared" si="24"/>
        <v>1.9434982969344823</v>
      </c>
      <c r="I802" s="91">
        <f t="shared" si="25"/>
        <v>6.1768683757840063E-6</v>
      </c>
      <c r="J802" s="92">
        <v>14.7444708176</v>
      </c>
      <c r="K802" s="92">
        <v>69.879590909090894</v>
      </c>
    </row>
    <row r="803" spans="1:11">
      <c r="A803" s="90" t="s">
        <v>579</v>
      </c>
      <c r="B803" s="90" t="s">
        <v>580</v>
      </c>
      <c r="C803" s="90" t="s">
        <v>1536</v>
      </c>
      <c r="D803" s="90" t="s">
        <v>398</v>
      </c>
      <c r="E803" s="90" t="s">
        <v>1866</v>
      </c>
      <c r="F803" s="109">
        <v>7.2447999999999999E-2</v>
      </c>
      <c r="G803" s="109">
        <v>8.1452999999999994E-4</v>
      </c>
      <c r="H803" s="110">
        <f t="shared" si="24"/>
        <v>87.944544706763409</v>
      </c>
      <c r="I803" s="91">
        <f t="shared" si="25"/>
        <v>6.0921892327111788E-6</v>
      </c>
      <c r="J803" s="92">
        <v>13.91970894</v>
      </c>
      <c r="K803" s="92">
        <v>67.030363636363603</v>
      </c>
    </row>
    <row r="804" spans="1:11">
      <c r="A804" s="90" t="s">
        <v>291</v>
      </c>
      <c r="B804" s="90" t="s">
        <v>292</v>
      </c>
      <c r="C804" s="90" t="s">
        <v>298</v>
      </c>
      <c r="D804" s="90" t="s">
        <v>399</v>
      </c>
      <c r="E804" s="90" t="s">
        <v>1866</v>
      </c>
      <c r="F804" s="109">
        <v>7.1936651000000004E-2</v>
      </c>
      <c r="G804" s="109">
        <v>2.5022630000000001E-2</v>
      </c>
      <c r="H804" s="110">
        <f t="shared" si="24"/>
        <v>1.8748637133666608</v>
      </c>
      <c r="I804" s="91">
        <f t="shared" si="25"/>
        <v>6.0491896347656508E-6</v>
      </c>
      <c r="J804" s="92">
        <v>13.980000000000002</v>
      </c>
      <c r="K804" s="92">
        <v>42.5209090909091</v>
      </c>
    </row>
    <row r="805" spans="1:11">
      <c r="A805" s="90" t="s">
        <v>603</v>
      </c>
      <c r="B805" s="90" t="s">
        <v>604</v>
      </c>
      <c r="C805" s="90" t="s">
        <v>1554</v>
      </c>
      <c r="D805" s="90" t="s">
        <v>1439</v>
      </c>
      <c r="E805" s="90" t="s">
        <v>1866</v>
      </c>
      <c r="F805" s="109">
        <v>7.1803000000000006E-2</v>
      </c>
      <c r="G805" s="109">
        <v>1.6788E-3</v>
      </c>
      <c r="H805" s="110">
        <f t="shared" si="24"/>
        <v>41.770431260424118</v>
      </c>
      <c r="I805" s="91">
        <f t="shared" si="25"/>
        <v>6.0379508540796265E-6</v>
      </c>
      <c r="J805" s="92">
        <v>52.154654340075986</v>
      </c>
      <c r="K805" s="92">
        <v>50.228363636363603</v>
      </c>
    </row>
    <row r="806" spans="1:11">
      <c r="A806" s="90" t="s">
        <v>1799</v>
      </c>
      <c r="B806" s="90" t="s">
        <v>1800</v>
      </c>
      <c r="C806" s="90" t="s">
        <v>1178</v>
      </c>
      <c r="D806" s="90" t="s">
        <v>398</v>
      </c>
      <c r="E806" s="90" t="s">
        <v>1866</v>
      </c>
      <c r="F806" s="109">
        <v>6.9061553999999997E-2</v>
      </c>
      <c r="G806" s="109">
        <v>6.2459999999999998E-3</v>
      </c>
      <c r="H806" s="110">
        <f t="shared" si="24"/>
        <v>10.056925072046109</v>
      </c>
      <c r="I806" s="91">
        <f t="shared" si="25"/>
        <v>5.8074212631556654E-6</v>
      </c>
      <c r="J806" s="92">
        <v>3.2123796920000003</v>
      </c>
      <c r="K806" s="92">
        <v>115.396</v>
      </c>
    </row>
    <row r="807" spans="1:11">
      <c r="A807" s="90" t="s">
        <v>2800</v>
      </c>
      <c r="B807" s="90" t="s">
        <v>2801</v>
      </c>
      <c r="C807" s="90" t="s">
        <v>1765</v>
      </c>
      <c r="D807" s="90" t="s">
        <v>399</v>
      </c>
      <c r="E807" s="90" t="s">
        <v>400</v>
      </c>
      <c r="F807" s="109">
        <v>6.8968360000000006E-2</v>
      </c>
      <c r="G807" s="109">
        <v>4.1187230000000005E-2</v>
      </c>
      <c r="H807" s="110">
        <f t="shared" si="24"/>
        <v>0.6745083366859097</v>
      </c>
      <c r="I807" s="91">
        <f t="shared" si="25"/>
        <v>5.7995845322127371E-6</v>
      </c>
      <c r="J807" s="92">
        <v>5.2683545922719999</v>
      </c>
      <c r="K807" s="92">
        <v>37.941227272727303</v>
      </c>
    </row>
    <row r="808" spans="1:11">
      <c r="A808" s="90" t="s">
        <v>483</v>
      </c>
      <c r="B808" s="90" t="s">
        <v>808</v>
      </c>
      <c r="C808" s="90" t="s">
        <v>1536</v>
      </c>
      <c r="D808" s="90" t="s">
        <v>398</v>
      </c>
      <c r="E808" s="90" t="s">
        <v>1866</v>
      </c>
      <c r="F808" s="109">
        <v>6.8756720000000007E-2</v>
      </c>
      <c r="G808" s="109">
        <v>9.9388999999999988E-3</v>
      </c>
      <c r="H808" s="110">
        <f t="shared" si="24"/>
        <v>5.9179406171709159</v>
      </c>
      <c r="I808" s="91">
        <f t="shared" si="25"/>
        <v>5.7817876167808274E-6</v>
      </c>
      <c r="J808" s="92">
        <v>21.10961906</v>
      </c>
      <c r="K808" s="92">
        <v>19.1420909090909</v>
      </c>
    </row>
    <row r="809" spans="1:11">
      <c r="A809" s="90" t="s">
        <v>868</v>
      </c>
      <c r="B809" s="90" t="s">
        <v>869</v>
      </c>
      <c r="C809" s="90" t="s">
        <v>1178</v>
      </c>
      <c r="D809" s="90" t="s">
        <v>399</v>
      </c>
      <c r="E809" s="90" t="s">
        <v>400</v>
      </c>
      <c r="F809" s="109">
        <v>6.8303950000000002E-2</v>
      </c>
      <c r="G809" s="109">
        <v>0.13926326</v>
      </c>
      <c r="H809" s="110">
        <f t="shared" si="24"/>
        <v>-0.50953359845231261</v>
      </c>
      <c r="I809" s="91">
        <f t="shared" si="25"/>
        <v>5.7437139567916675E-6</v>
      </c>
      <c r="J809" s="92">
        <v>5.2739786545000005</v>
      </c>
      <c r="K809" s="92">
        <v>97.284318181818193</v>
      </c>
    </row>
    <row r="810" spans="1:11">
      <c r="A810" s="90" t="s">
        <v>2446</v>
      </c>
      <c r="B810" s="90" t="s">
        <v>2447</v>
      </c>
      <c r="C810" s="90" t="s">
        <v>1542</v>
      </c>
      <c r="D810" s="90" t="s">
        <v>398</v>
      </c>
      <c r="E810" s="90" t="s">
        <v>1866</v>
      </c>
      <c r="F810" s="109">
        <v>6.7698600000000012E-2</v>
      </c>
      <c r="G810" s="109">
        <v>0</v>
      </c>
      <c r="H810" s="110" t="str">
        <f t="shared" si="24"/>
        <v/>
      </c>
      <c r="I810" s="91">
        <f t="shared" si="25"/>
        <v>5.6928097668620398E-6</v>
      </c>
      <c r="J810" s="92">
        <v>6.5132446599999998</v>
      </c>
      <c r="K810" s="92">
        <v>185.65154545454499</v>
      </c>
    </row>
    <row r="811" spans="1:11">
      <c r="A811" s="90" t="s">
        <v>1412</v>
      </c>
      <c r="B811" s="90" t="s">
        <v>1413</v>
      </c>
      <c r="C811" s="90" t="s">
        <v>884</v>
      </c>
      <c r="D811" s="90" t="s">
        <v>398</v>
      </c>
      <c r="E811" s="90" t="s">
        <v>1866</v>
      </c>
      <c r="F811" s="109">
        <v>6.6461100000000009E-2</v>
      </c>
      <c r="G811" s="109">
        <v>6.3072829999999996E-2</v>
      </c>
      <c r="H811" s="110">
        <f t="shared" si="24"/>
        <v>5.3719961511161207E-2</v>
      </c>
      <c r="I811" s="91">
        <f t="shared" si="25"/>
        <v>5.5887477613480148E-6</v>
      </c>
      <c r="J811" s="92">
        <v>1.65972094779011</v>
      </c>
      <c r="K811" s="92">
        <v>126.62033333333299</v>
      </c>
    </row>
    <row r="812" spans="1:11">
      <c r="A812" s="90" t="s">
        <v>2786</v>
      </c>
      <c r="B812" s="90" t="s">
        <v>2787</v>
      </c>
      <c r="C812" s="90" t="s">
        <v>298</v>
      </c>
      <c r="D812" s="90" t="s">
        <v>399</v>
      </c>
      <c r="E812" s="90" t="s">
        <v>400</v>
      </c>
      <c r="F812" s="109">
        <v>6.1760000000000002E-2</v>
      </c>
      <c r="G812" s="109">
        <v>0.38089000000000001</v>
      </c>
      <c r="H812" s="110">
        <f t="shared" si="24"/>
        <v>-0.83785344850219223</v>
      </c>
      <c r="I812" s="91">
        <f t="shared" si="25"/>
        <v>5.1934298671080282E-6</v>
      </c>
      <c r="J812" s="92">
        <v>15.92104</v>
      </c>
      <c r="K812" s="92">
        <v>18.712227272727301</v>
      </c>
    </row>
    <row r="813" spans="1:11">
      <c r="A813" s="90" t="s">
        <v>2784</v>
      </c>
      <c r="B813" s="90" t="s">
        <v>2785</v>
      </c>
      <c r="C813" s="90" t="s">
        <v>298</v>
      </c>
      <c r="D813" s="90" t="s">
        <v>399</v>
      </c>
      <c r="E813" s="90" t="s">
        <v>400</v>
      </c>
      <c r="F813" s="109">
        <v>5.8930000000000003E-2</v>
      </c>
      <c r="G813" s="109">
        <v>0</v>
      </c>
      <c r="H813" s="110" t="str">
        <f t="shared" si="24"/>
        <v/>
      </c>
      <c r="I813" s="91">
        <f t="shared" si="25"/>
        <v>4.9554537252052479E-6</v>
      </c>
      <c r="J813" s="92">
        <v>142.6469242</v>
      </c>
      <c r="K813" s="92">
        <v>11.377545454545499</v>
      </c>
    </row>
    <row r="814" spans="1:11">
      <c r="A814" s="90" t="s">
        <v>315</v>
      </c>
      <c r="B814" s="90" t="s">
        <v>316</v>
      </c>
      <c r="C814" s="90" t="s">
        <v>1542</v>
      </c>
      <c r="D814" s="90" t="s">
        <v>398</v>
      </c>
      <c r="E814" s="90" t="s">
        <v>400</v>
      </c>
      <c r="F814" s="109">
        <v>5.7359589999999995E-2</v>
      </c>
      <c r="G814" s="109">
        <v>0.15979523999999998</v>
      </c>
      <c r="H814" s="110">
        <f t="shared" si="24"/>
        <v>-0.64104318751922773</v>
      </c>
      <c r="I814" s="91">
        <f t="shared" si="25"/>
        <v>4.8233971481714857E-6</v>
      </c>
      <c r="J814" s="92">
        <v>25.063388329999999</v>
      </c>
      <c r="K814" s="92">
        <v>46.468136363636397</v>
      </c>
    </row>
    <row r="815" spans="1:11">
      <c r="A815" s="90" t="s">
        <v>1995</v>
      </c>
      <c r="B815" s="90" t="s">
        <v>1761</v>
      </c>
      <c r="C815" s="90" t="s">
        <v>1535</v>
      </c>
      <c r="D815" s="90" t="s">
        <v>398</v>
      </c>
      <c r="E815" s="90" t="s">
        <v>1866</v>
      </c>
      <c r="F815" s="109">
        <v>5.7228230000000005E-2</v>
      </c>
      <c r="G815" s="109">
        <v>7.1022990000000008E-2</v>
      </c>
      <c r="H815" s="110">
        <f t="shared" si="24"/>
        <v>-0.19422950230622504</v>
      </c>
      <c r="I815" s="91">
        <f t="shared" si="25"/>
        <v>4.8123510188427409E-6</v>
      </c>
      <c r="J815" s="92">
        <v>23.232299999999999</v>
      </c>
      <c r="K815" s="92">
        <v>39.182090909090903</v>
      </c>
    </row>
    <row r="816" spans="1:11">
      <c r="A816" s="90" t="s">
        <v>2609</v>
      </c>
      <c r="B816" s="90" t="s">
        <v>2610</v>
      </c>
      <c r="C816" s="90" t="s">
        <v>1542</v>
      </c>
      <c r="D816" s="90" t="s">
        <v>398</v>
      </c>
      <c r="E816" s="90" t="s">
        <v>1866</v>
      </c>
      <c r="F816" s="109">
        <v>5.5885360000000002E-2</v>
      </c>
      <c r="G816" s="109">
        <v>2.2114099999999998E-2</v>
      </c>
      <c r="H816" s="110">
        <f t="shared" si="24"/>
        <v>1.5271369850005203</v>
      </c>
      <c r="I816" s="91">
        <f t="shared" si="25"/>
        <v>4.6994283963420382E-6</v>
      </c>
      <c r="J816" s="92">
        <v>21.701558370000001</v>
      </c>
      <c r="K816" s="92">
        <v>14.0344545454545</v>
      </c>
    </row>
    <row r="817" spans="1:244">
      <c r="A817" s="90" t="s">
        <v>494</v>
      </c>
      <c r="B817" s="90" t="s">
        <v>848</v>
      </c>
      <c r="C817" s="90" t="s">
        <v>1536</v>
      </c>
      <c r="D817" s="90" t="s">
        <v>398</v>
      </c>
      <c r="E817" s="90" t="s">
        <v>1866</v>
      </c>
      <c r="F817" s="109">
        <v>5.5184080999999996E-2</v>
      </c>
      <c r="G817" s="109">
        <v>1.5816908889999999</v>
      </c>
      <c r="H817" s="110">
        <f t="shared" si="24"/>
        <v>-0.96511070438365532</v>
      </c>
      <c r="I817" s="91">
        <f t="shared" si="25"/>
        <v>4.6404574879259818E-6</v>
      </c>
      <c r="J817" s="92">
        <v>31.76522306</v>
      </c>
      <c r="K817" s="92">
        <v>32.726272727272701</v>
      </c>
    </row>
    <row r="818" spans="1:244">
      <c r="A818" s="90" t="s">
        <v>2438</v>
      </c>
      <c r="B818" s="90" t="s">
        <v>2439</v>
      </c>
      <c r="C818" s="90" t="s">
        <v>1542</v>
      </c>
      <c r="D818" s="90" t="s">
        <v>398</v>
      </c>
      <c r="E818" s="90" t="s">
        <v>1866</v>
      </c>
      <c r="F818" s="109">
        <v>5.4500199999999999E-2</v>
      </c>
      <c r="G818" s="109">
        <v>1.8691450000000002E-2</v>
      </c>
      <c r="H818" s="110">
        <f t="shared" si="24"/>
        <v>1.9157823496839459</v>
      </c>
      <c r="I818" s="91">
        <f t="shared" si="25"/>
        <v>4.5829495861943152E-6</v>
      </c>
      <c r="J818" s="92">
        <v>3.00768806</v>
      </c>
      <c r="K818" s="92">
        <v>70.588227272727295</v>
      </c>
    </row>
    <row r="819" spans="1:244">
      <c r="A819" s="90" t="s">
        <v>329</v>
      </c>
      <c r="B819" s="90" t="s">
        <v>140</v>
      </c>
      <c r="C819" s="90" t="s">
        <v>1543</v>
      </c>
      <c r="D819" s="90" t="s">
        <v>399</v>
      </c>
      <c r="E819" s="90" t="s">
        <v>400</v>
      </c>
      <c r="F819" s="109">
        <v>5.4399709999999997E-2</v>
      </c>
      <c r="G819" s="109">
        <v>3.4781619999999999E-2</v>
      </c>
      <c r="H819" s="110">
        <f t="shared" si="24"/>
        <v>0.56403612022671745</v>
      </c>
      <c r="I819" s="91">
        <f t="shared" si="25"/>
        <v>4.5744993308940288E-6</v>
      </c>
      <c r="J819" s="92">
        <v>2.889005778</v>
      </c>
      <c r="K819" s="92">
        <v>45.719181818181802</v>
      </c>
    </row>
    <row r="820" spans="1:244">
      <c r="A820" s="90" t="s">
        <v>1132</v>
      </c>
      <c r="B820" s="90" t="s">
        <v>1127</v>
      </c>
      <c r="C820" s="90" t="s">
        <v>1536</v>
      </c>
      <c r="D820" s="90" t="s">
        <v>398</v>
      </c>
      <c r="E820" s="90" t="s">
        <v>1866</v>
      </c>
      <c r="F820" s="109">
        <v>5.3270620000000005E-2</v>
      </c>
      <c r="G820" s="109">
        <v>0.26263210100000001</v>
      </c>
      <c r="H820" s="110">
        <f t="shared" si="24"/>
        <v>-0.7971663791396163</v>
      </c>
      <c r="I820" s="91">
        <f t="shared" si="25"/>
        <v>4.4795535775155812E-6</v>
      </c>
      <c r="J820" s="92">
        <v>26.601935749999999</v>
      </c>
      <c r="K820" s="92">
        <v>44</v>
      </c>
    </row>
    <row r="821" spans="1:244">
      <c r="A821" s="90" t="s">
        <v>64</v>
      </c>
      <c r="B821" s="90" t="s">
        <v>75</v>
      </c>
      <c r="C821" s="90" t="s">
        <v>1539</v>
      </c>
      <c r="D821" s="90" t="s">
        <v>399</v>
      </c>
      <c r="E821" s="90" t="s">
        <v>400</v>
      </c>
      <c r="F821" s="109">
        <v>5.318225E-2</v>
      </c>
      <c r="G821" s="109">
        <v>3.0436390000000001E-2</v>
      </c>
      <c r="H821" s="110">
        <f t="shared" si="24"/>
        <v>0.74732450201880041</v>
      </c>
      <c r="I821" s="91">
        <f t="shared" si="25"/>
        <v>4.4721224991905099E-6</v>
      </c>
      <c r="J821" s="92">
        <v>9.8269578600000003</v>
      </c>
      <c r="K821" s="92">
        <v>34.737272727272703</v>
      </c>
      <c r="M821" s="82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  <c r="AA821" s="88"/>
      <c r="AB821" s="88"/>
      <c r="AC821" s="88"/>
      <c r="AD821" s="88"/>
      <c r="AE821" s="88"/>
      <c r="AF821" s="88"/>
      <c r="AG821" s="88"/>
      <c r="AH821" s="88"/>
      <c r="AI821" s="88"/>
      <c r="AJ821" s="88"/>
      <c r="AK821" s="88"/>
      <c r="AL821" s="88"/>
      <c r="AM821" s="88"/>
      <c r="AN821" s="88"/>
      <c r="AO821" s="88"/>
      <c r="AP821" s="88"/>
      <c r="AQ821" s="88"/>
      <c r="AR821" s="88"/>
      <c r="AS821" s="88"/>
      <c r="AT821" s="88"/>
      <c r="AU821" s="88"/>
      <c r="AV821" s="88"/>
      <c r="AW821" s="88"/>
      <c r="AX821" s="88"/>
      <c r="AY821" s="88"/>
      <c r="AZ821" s="88"/>
      <c r="BA821" s="88"/>
      <c r="BB821" s="88"/>
      <c r="BC821" s="88"/>
      <c r="BD821" s="88"/>
      <c r="BE821" s="88"/>
      <c r="BF821" s="88"/>
      <c r="BG821" s="88"/>
      <c r="BH821" s="88"/>
      <c r="BI821" s="88"/>
      <c r="BJ821" s="88"/>
      <c r="BK821" s="88"/>
      <c r="BL821" s="88"/>
      <c r="BM821" s="88"/>
      <c r="BN821" s="88"/>
      <c r="BO821" s="88"/>
      <c r="BP821" s="88"/>
      <c r="BQ821" s="88"/>
      <c r="BR821" s="88"/>
      <c r="BS821" s="88"/>
      <c r="BT821" s="88"/>
      <c r="BU821" s="88"/>
      <c r="BV821" s="88"/>
      <c r="BW821" s="88"/>
      <c r="BX821" s="88"/>
      <c r="BY821" s="88"/>
      <c r="BZ821" s="88"/>
      <c r="CA821" s="88"/>
      <c r="CB821" s="88"/>
      <c r="CC821" s="88"/>
      <c r="CD821" s="88"/>
      <c r="CE821" s="88"/>
      <c r="CF821" s="88"/>
      <c r="CG821" s="88"/>
      <c r="CH821" s="88"/>
      <c r="CI821" s="88"/>
      <c r="CJ821" s="88"/>
      <c r="CK821" s="88"/>
      <c r="CL821" s="88"/>
      <c r="CM821" s="88"/>
      <c r="CN821" s="88"/>
      <c r="CO821" s="88"/>
      <c r="CP821" s="88"/>
      <c r="CQ821" s="88"/>
      <c r="CR821" s="88"/>
      <c r="CS821" s="88"/>
      <c r="CT821" s="88"/>
      <c r="CU821" s="88"/>
      <c r="CV821" s="88"/>
      <c r="CW821" s="88"/>
      <c r="CX821" s="88"/>
      <c r="CY821" s="88"/>
      <c r="CZ821" s="88"/>
      <c r="DA821" s="88"/>
      <c r="DB821" s="88"/>
      <c r="DC821" s="88"/>
      <c r="DD821" s="88"/>
      <c r="DE821" s="88"/>
      <c r="DF821" s="88"/>
      <c r="DG821" s="88"/>
      <c r="DH821" s="88"/>
      <c r="DI821" s="88"/>
      <c r="DJ821" s="88"/>
      <c r="DK821" s="88"/>
      <c r="DL821" s="88"/>
      <c r="DM821" s="88"/>
      <c r="DN821" s="88"/>
      <c r="DO821" s="88"/>
      <c r="DP821" s="88"/>
      <c r="DQ821" s="88"/>
      <c r="DR821" s="88"/>
      <c r="DS821" s="88"/>
      <c r="DT821" s="88"/>
      <c r="DU821" s="88"/>
      <c r="DV821" s="88"/>
      <c r="DW821" s="88"/>
      <c r="DX821" s="88"/>
      <c r="DY821" s="88"/>
      <c r="DZ821" s="88"/>
      <c r="EA821" s="88"/>
      <c r="EB821" s="88"/>
      <c r="EC821" s="88"/>
      <c r="ED821" s="88"/>
      <c r="EE821" s="88"/>
      <c r="EF821" s="88"/>
      <c r="EG821" s="88"/>
      <c r="EH821" s="88"/>
      <c r="EI821" s="88"/>
      <c r="EJ821" s="88"/>
      <c r="EK821" s="88"/>
      <c r="EL821" s="88"/>
      <c r="EM821" s="88"/>
      <c r="EN821" s="88"/>
      <c r="EO821" s="88"/>
      <c r="EP821" s="88"/>
      <c r="EQ821" s="88"/>
      <c r="ER821" s="88"/>
      <c r="ES821" s="88"/>
      <c r="ET821" s="88"/>
      <c r="EU821" s="88"/>
      <c r="EV821" s="88"/>
      <c r="EW821" s="88"/>
      <c r="EX821" s="88"/>
      <c r="EY821" s="88"/>
      <c r="EZ821" s="88"/>
      <c r="FA821" s="88"/>
      <c r="FB821" s="88"/>
      <c r="FC821" s="88"/>
      <c r="FD821" s="88"/>
      <c r="FE821" s="88"/>
      <c r="FF821" s="88"/>
      <c r="FG821" s="88"/>
      <c r="FH821" s="88"/>
      <c r="FI821" s="88"/>
      <c r="FJ821" s="88"/>
      <c r="FK821" s="88"/>
      <c r="FL821" s="88"/>
      <c r="FM821" s="88"/>
      <c r="FN821" s="88"/>
      <c r="FO821" s="88"/>
      <c r="FP821" s="88"/>
      <c r="FQ821" s="88"/>
      <c r="FR821" s="88"/>
      <c r="FS821" s="88"/>
      <c r="FT821" s="88"/>
      <c r="FU821" s="88"/>
      <c r="FV821" s="88"/>
      <c r="FW821" s="88"/>
      <c r="FX821" s="88"/>
      <c r="FY821" s="88"/>
      <c r="FZ821" s="88"/>
      <c r="GA821" s="88"/>
      <c r="GB821" s="88"/>
      <c r="GC821" s="88"/>
      <c r="GD821" s="88"/>
      <c r="GE821" s="88"/>
      <c r="GF821" s="88"/>
      <c r="GG821" s="88"/>
      <c r="GH821" s="88"/>
      <c r="GI821" s="88"/>
      <c r="GJ821" s="88"/>
      <c r="GK821" s="88"/>
      <c r="GL821" s="88"/>
      <c r="GM821" s="88"/>
      <c r="GN821" s="88"/>
      <c r="GO821" s="88"/>
      <c r="GP821" s="88"/>
      <c r="GQ821" s="88"/>
      <c r="GR821" s="88"/>
      <c r="GS821" s="88"/>
      <c r="GT821" s="88"/>
      <c r="GU821" s="88"/>
      <c r="GV821" s="88"/>
      <c r="GW821" s="88"/>
      <c r="GX821" s="88"/>
      <c r="GY821" s="88"/>
      <c r="GZ821" s="88"/>
      <c r="HA821" s="88"/>
      <c r="HB821" s="88"/>
      <c r="HC821" s="88"/>
      <c r="HD821" s="88"/>
      <c r="HE821" s="88"/>
      <c r="HF821" s="88"/>
      <c r="HG821" s="88"/>
      <c r="HH821" s="88"/>
      <c r="HI821" s="88"/>
      <c r="HJ821" s="88"/>
      <c r="HK821" s="88"/>
      <c r="HL821" s="88"/>
      <c r="HM821" s="88"/>
      <c r="HN821" s="88"/>
      <c r="HO821" s="88"/>
      <c r="HP821" s="88"/>
      <c r="HQ821" s="88"/>
      <c r="HR821" s="88"/>
      <c r="HS821" s="88"/>
      <c r="HT821" s="88"/>
      <c r="HU821" s="88"/>
      <c r="HV821" s="88"/>
      <c r="HW821" s="88"/>
      <c r="HX821" s="88"/>
      <c r="HY821" s="88"/>
      <c r="HZ821" s="88"/>
      <c r="IA821" s="88"/>
      <c r="IB821" s="88"/>
      <c r="IC821" s="88"/>
      <c r="ID821" s="88"/>
      <c r="IE821" s="88"/>
      <c r="IF821" s="88"/>
      <c r="IG821" s="88"/>
      <c r="IH821" s="89"/>
      <c r="II821" s="88"/>
      <c r="IJ821" s="89"/>
    </row>
    <row r="822" spans="1:244">
      <c r="A822" s="90" t="s">
        <v>61</v>
      </c>
      <c r="B822" s="90" t="s">
        <v>72</v>
      </c>
      <c r="C822" s="90" t="s">
        <v>1539</v>
      </c>
      <c r="D822" s="90" t="s">
        <v>399</v>
      </c>
      <c r="E822" s="90" t="s">
        <v>400</v>
      </c>
      <c r="F822" s="109">
        <v>5.2488639999999996E-2</v>
      </c>
      <c r="G822" s="109">
        <v>1.18711345</v>
      </c>
      <c r="H822" s="110">
        <f t="shared" si="24"/>
        <v>-0.95578464720452794</v>
      </c>
      <c r="I822" s="91">
        <f t="shared" si="25"/>
        <v>4.413796480891857E-6</v>
      </c>
      <c r="J822" s="92">
        <v>7.6093828399999994</v>
      </c>
      <c r="K822" s="92">
        <v>18.5952272727273</v>
      </c>
    </row>
    <row r="823" spans="1:244">
      <c r="A823" s="90" t="s">
        <v>1979</v>
      </c>
      <c r="B823" s="90" t="s">
        <v>122</v>
      </c>
      <c r="C823" s="90" t="s">
        <v>1535</v>
      </c>
      <c r="D823" s="90" t="s">
        <v>398</v>
      </c>
      <c r="E823" s="90" t="s">
        <v>1866</v>
      </c>
      <c r="F823" s="109">
        <v>5.2081139999999998E-2</v>
      </c>
      <c r="G823" s="109">
        <v>1.7516279999999999E-2</v>
      </c>
      <c r="H823" s="110">
        <f t="shared" si="24"/>
        <v>1.9732991251567116</v>
      </c>
      <c r="I823" s="91">
        <f t="shared" si="25"/>
        <v>4.3795295982680471E-6</v>
      </c>
      <c r="J823" s="92">
        <v>3.4359500000000001</v>
      </c>
      <c r="K823" s="92">
        <v>43.606818181818198</v>
      </c>
    </row>
    <row r="824" spans="1:244">
      <c r="A824" s="90" t="s">
        <v>762</v>
      </c>
      <c r="B824" s="90" t="s">
        <v>250</v>
      </c>
      <c r="C824" s="90" t="s">
        <v>1178</v>
      </c>
      <c r="D824" s="90" t="s">
        <v>398</v>
      </c>
      <c r="E824" s="90" t="s">
        <v>1866</v>
      </c>
      <c r="F824" s="109">
        <v>5.1107514999999999E-2</v>
      </c>
      <c r="G824" s="109">
        <v>8.5263400000000003E-3</v>
      </c>
      <c r="H824" s="110">
        <f t="shared" si="24"/>
        <v>4.9940742452212783</v>
      </c>
      <c r="I824" s="91">
        <f t="shared" si="25"/>
        <v>4.2976569759499922E-6</v>
      </c>
      <c r="J824" s="92">
        <v>14.477069812136</v>
      </c>
      <c r="K824" s="92">
        <v>55.6190909090909</v>
      </c>
    </row>
    <row r="825" spans="1:244">
      <c r="A825" s="90" t="s">
        <v>611</v>
      </c>
      <c r="B825" s="90" t="s">
        <v>612</v>
      </c>
      <c r="C825" s="90" t="s">
        <v>613</v>
      </c>
      <c r="D825" s="90" t="s">
        <v>398</v>
      </c>
      <c r="E825" s="90" t="s">
        <v>1866</v>
      </c>
      <c r="F825" s="109">
        <v>5.1017785000000003E-2</v>
      </c>
      <c r="G825" s="109">
        <v>1.93207E-2</v>
      </c>
      <c r="H825" s="110">
        <f t="shared" si="24"/>
        <v>1.640576428390276</v>
      </c>
      <c r="I825" s="91">
        <f t="shared" si="25"/>
        <v>4.2901115345319938E-6</v>
      </c>
      <c r="J825" s="92">
        <v>29.8</v>
      </c>
      <c r="K825" s="92">
        <v>81.424818181818196</v>
      </c>
    </row>
    <row r="826" spans="1:244">
      <c r="A826" s="90" t="s">
        <v>285</v>
      </c>
      <c r="B826" s="90" t="s">
        <v>286</v>
      </c>
      <c r="C826" s="90" t="s">
        <v>298</v>
      </c>
      <c r="D826" s="90" t="s">
        <v>399</v>
      </c>
      <c r="E826" s="90" t="s">
        <v>1866</v>
      </c>
      <c r="F826" s="109">
        <v>5.0358E-2</v>
      </c>
      <c r="G826" s="109">
        <v>2.6966964E-2</v>
      </c>
      <c r="H826" s="110">
        <f t="shared" si="24"/>
        <v>0.86739597382931199</v>
      </c>
      <c r="I826" s="91">
        <f t="shared" si="25"/>
        <v>4.2346298777173911E-6</v>
      </c>
      <c r="J826" s="92">
        <v>71.562399999999997</v>
      </c>
      <c r="K826" s="92">
        <v>84.734045454545495</v>
      </c>
    </row>
    <row r="827" spans="1:244">
      <c r="A827" s="90" t="s">
        <v>1990</v>
      </c>
      <c r="B827" s="90" t="s">
        <v>1742</v>
      </c>
      <c r="C827" s="90" t="s">
        <v>1535</v>
      </c>
      <c r="D827" s="90" t="s">
        <v>398</v>
      </c>
      <c r="E827" s="90" t="s">
        <v>1866</v>
      </c>
      <c r="F827" s="109">
        <v>5.0112660000000003E-2</v>
      </c>
      <c r="G827" s="109">
        <v>0</v>
      </c>
      <c r="H827" s="110" t="str">
        <f t="shared" si="24"/>
        <v/>
      </c>
      <c r="I827" s="91">
        <f t="shared" si="25"/>
        <v>4.2139991121151194E-6</v>
      </c>
      <c r="J827" s="92">
        <v>82.303200000000004</v>
      </c>
      <c r="K827" s="92">
        <v>16.286000000000001</v>
      </c>
    </row>
    <row r="828" spans="1:244">
      <c r="A828" s="90" t="s">
        <v>2734</v>
      </c>
      <c r="B828" s="90" t="s">
        <v>2735</v>
      </c>
      <c r="C828" s="90" t="s">
        <v>1542</v>
      </c>
      <c r="D828" s="90" t="s">
        <v>398</v>
      </c>
      <c r="E828" s="90" t="s">
        <v>1866</v>
      </c>
      <c r="F828" s="109">
        <v>4.9938000000000003E-2</v>
      </c>
      <c r="G828" s="109">
        <v>0</v>
      </c>
      <c r="H828" s="110" t="str">
        <f t="shared" si="24"/>
        <v/>
      </c>
      <c r="I828" s="91">
        <f t="shared" si="25"/>
        <v>4.199311863724752E-6</v>
      </c>
      <c r="J828" s="92">
        <v>3.4176763399999999</v>
      </c>
      <c r="K828" s="92">
        <v>138.40727272727301</v>
      </c>
    </row>
    <row r="829" spans="1:244">
      <c r="A829" s="90" t="s">
        <v>10</v>
      </c>
      <c r="B829" s="90" t="s">
        <v>11</v>
      </c>
      <c r="C829" s="90" t="s">
        <v>1765</v>
      </c>
      <c r="D829" s="90" t="s">
        <v>399</v>
      </c>
      <c r="E829" s="90" t="s">
        <v>400</v>
      </c>
      <c r="F829" s="109">
        <v>4.949282E-2</v>
      </c>
      <c r="G829" s="109">
        <v>4.796077E-2</v>
      </c>
      <c r="H829" s="110">
        <f t="shared" si="24"/>
        <v>3.1943815747745408E-2</v>
      </c>
      <c r="I829" s="91">
        <f t="shared" si="25"/>
        <v>4.1618764507027449E-6</v>
      </c>
      <c r="J829" s="92">
        <v>25.463180640000001</v>
      </c>
      <c r="K829" s="92">
        <v>33.9687727272727</v>
      </c>
    </row>
    <row r="830" spans="1:244">
      <c r="A830" s="90" t="s">
        <v>1839</v>
      </c>
      <c r="B830" s="90" t="s">
        <v>1860</v>
      </c>
      <c r="C830" s="90" t="s">
        <v>1178</v>
      </c>
      <c r="D830" s="90" t="s">
        <v>398</v>
      </c>
      <c r="E830" s="90" t="s">
        <v>1866</v>
      </c>
      <c r="F830" s="109">
        <v>4.9486194999999997E-2</v>
      </c>
      <c r="G830" s="109">
        <v>8.9428044999999998E-2</v>
      </c>
      <c r="H830" s="110">
        <f t="shared" si="24"/>
        <v>-0.44663673459483544</v>
      </c>
      <c r="I830" s="91">
        <f t="shared" si="25"/>
        <v>4.1613193510772654E-6</v>
      </c>
      <c r="J830" s="92">
        <v>3.0811678384999999</v>
      </c>
      <c r="K830" s="92">
        <v>83.226818181818203</v>
      </c>
    </row>
    <row r="831" spans="1:244">
      <c r="A831" s="90" t="s">
        <v>2108</v>
      </c>
      <c r="B831" s="90" t="s">
        <v>1730</v>
      </c>
      <c r="C831" s="90" t="s">
        <v>1535</v>
      </c>
      <c r="D831" s="90" t="s">
        <v>398</v>
      </c>
      <c r="E831" s="90" t="s">
        <v>1866</v>
      </c>
      <c r="F831" s="109">
        <v>4.9450529999999999E-2</v>
      </c>
      <c r="G831" s="109">
        <v>0.16129360000000001</v>
      </c>
      <c r="H831" s="110">
        <f t="shared" si="24"/>
        <v>-0.693412943848981</v>
      </c>
      <c r="I831" s="91">
        <f t="shared" si="25"/>
        <v>4.1583202630557246E-6</v>
      </c>
      <c r="J831" s="92">
        <v>21.380050000000001</v>
      </c>
      <c r="K831" s="92">
        <v>40.458863636363603</v>
      </c>
    </row>
    <row r="832" spans="1:244">
      <c r="A832" s="90" t="s">
        <v>1935</v>
      </c>
      <c r="B832" s="90" t="s">
        <v>1925</v>
      </c>
      <c r="C832" s="90" t="s">
        <v>1765</v>
      </c>
      <c r="D832" s="90" t="s">
        <v>399</v>
      </c>
      <c r="E832" s="90" t="s">
        <v>400</v>
      </c>
      <c r="F832" s="109">
        <v>4.7268300000000006E-2</v>
      </c>
      <c r="G832" s="109">
        <v>6.2824930000000001E-2</v>
      </c>
      <c r="H832" s="110">
        <f t="shared" si="24"/>
        <v>-0.24761873988558358</v>
      </c>
      <c r="I832" s="91">
        <f t="shared" si="25"/>
        <v>3.9748154304958293E-6</v>
      </c>
      <c r="J832" s="92">
        <v>20.049155590702998</v>
      </c>
      <c r="K832" s="92">
        <v>23.513863636363599</v>
      </c>
    </row>
    <row r="833" spans="1:11">
      <c r="A833" s="90" t="s">
        <v>2373</v>
      </c>
      <c r="B833" s="90" t="s">
        <v>2374</v>
      </c>
      <c r="C833" s="90" t="s">
        <v>884</v>
      </c>
      <c r="D833" s="90" t="s">
        <v>398</v>
      </c>
      <c r="E833" s="90" t="s">
        <v>1866</v>
      </c>
      <c r="F833" s="109">
        <v>4.7007760000000003E-2</v>
      </c>
      <c r="G833" s="109">
        <v>2.2165560000000001E-2</v>
      </c>
      <c r="H833" s="110">
        <f t="shared" si="24"/>
        <v>1.1207567054475502</v>
      </c>
      <c r="I833" s="91">
        <f t="shared" si="25"/>
        <v>3.9529064891490626E-6</v>
      </c>
      <c r="J833" s="92">
        <v>0</v>
      </c>
      <c r="K833" s="92"/>
    </row>
    <row r="834" spans="1:11">
      <c r="A834" s="90" t="s">
        <v>2792</v>
      </c>
      <c r="B834" s="90" t="s">
        <v>2793</v>
      </c>
      <c r="C834" s="90" t="s">
        <v>1765</v>
      </c>
      <c r="D834" s="90" t="s">
        <v>399</v>
      </c>
      <c r="E834" s="90" t="s">
        <v>400</v>
      </c>
      <c r="F834" s="109">
        <v>4.6477999999999998E-2</v>
      </c>
      <c r="G834" s="109">
        <v>0</v>
      </c>
      <c r="H834" s="110" t="str">
        <f t="shared" si="24"/>
        <v/>
      </c>
      <c r="I834" s="91">
        <f t="shared" si="25"/>
        <v>3.9083587008330131E-6</v>
      </c>
      <c r="J834" s="92">
        <v>2.1681999956319999</v>
      </c>
      <c r="K834" s="92">
        <v>47.506818181818197</v>
      </c>
    </row>
    <row r="835" spans="1:11">
      <c r="A835" s="90" t="s">
        <v>1811</v>
      </c>
      <c r="B835" s="90" t="s">
        <v>1812</v>
      </c>
      <c r="C835" s="90" t="s">
        <v>1178</v>
      </c>
      <c r="D835" s="90" t="s">
        <v>398</v>
      </c>
      <c r="E835" s="90" t="s">
        <v>1866</v>
      </c>
      <c r="F835" s="109">
        <v>4.5807955999999997E-2</v>
      </c>
      <c r="G835" s="109">
        <v>0.14527796500000001</v>
      </c>
      <c r="H835" s="110">
        <f t="shared" si="24"/>
        <v>-0.68468751610060075</v>
      </c>
      <c r="I835" s="91">
        <f t="shared" si="25"/>
        <v>3.8520143594813856E-6</v>
      </c>
      <c r="J835" s="92">
        <v>3.2275380070000002</v>
      </c>
      <c r="K835" s="92">
        <v>125.47</v>
      </c>
    </row>
    <row r="836" spans="1:11">
      <c r="A836" s="90" t="s">
        <v>422</v>
      </c>
      <c r="B836" s="90" t="s">
        <v>424</v>
      </c>
      <c r="C836" s="90" t="s">
        <v>1178</v>
      </c>
      <c r="D836" s="90" t="s">
        <v>398</v>
      </c>
      <c r="E836" s="90" t="s">
        <v>1866</v>
      </c>
      <c r="F836" s="109">
        <v>4.4581449999999995E-2</v>
      </c>
      <c r="G836" s="109">
        <v>0.13185398000000001</v>
      </c>
      <c r="H836" s="110">
        <f t="shared" si="24"/>
        <v>-0.66188771852013883</v>
      </c>
      <c r="I836" s="91">
        <f t="shared" si="25"/>
        <v>3.7488768450288724E-6</v>
      </c>
      <c r="J836" s="92">
        <v>4.3954604300579696</v>
      </c>
      <c r="K836" s="92">
        <v>84.081772727272707</v>
      </c>
    </row>
    <row r="837" spans="1:11">
      <c r="A837" s="90" t="s">
        <v>3073</v>
      </c>
      <c r="B837" s="90" t="s">
        <v>3074</v>
      </c>
      <c r="C837" s="90" t="s">
        <v>1178</v>
      </c>
      <c r="D837" s="90" t="s">
        <v>398</v>
      </c>
      <c r="E837" s="90" t="s">
        <v>1866</v>
      </c>
      <c r="F837" s="109">
        <v>4.3895030000000002E-2</v>
      </c>
      <c r="G837" s="109"/>
      <c r="H837" s="110" t="str">
        <f t="shared" si="24"/>
        <v/>
      </c>
      <c r="I837" s="91">
        <f t="shared" si="25"/>
        <v>3.6911554374935703E-6</v>
      </c>
      <c r="J837" s="92">
        <v>0.10471290059</v>
      </c>
      <c r="K837" s="92">
        <v>182.797</v>
      </c>
    </row>
    <row r="838" spans="1:11">
      <c r="A838" s="90" t="s">
        <v>2423</v>
      </c>
      <c r="B838" s="90" t="s">
        <v>2424</v>
      </c>
      <c r="C838" s="90" t="s">
        <v>1178</v>
      </c>
      <c r="D838" s="90" t="s">
        <v>398</v>
      </c>
      <c r="E838" s="90" t="s">
        <v>1866</v>
      </c>
      <c r="F838" s="109">
        <v>4.272948E-2</v>
      </c>
      <c r="G838" s="109">
        <v>0.37172240000000001</v>
      </c>
      <c r="H838" s="110">
        <f t="shared" si="24"/>
        <v>-0.88505002657897403</v>
      </c>
      <c r="I838" s="91">
        <f t="shared" si="25"/>
        <v>3.5931437441385223E-6</v>
      </c>
      <c r="J838" s="92">
        <v>3.9766635129999997</v>
      </c>
      <c r="K838" s="92">
        <v>32.476409090909101</v>
      </c>
    </row>
    <row r="839" spans="1:11">
      <c r="A839" s="90" t="s">
        <v>1883</v>
      </c>
      <c r="B839" s="90" t="s">
        <v>954</v>
      </c>
      <c r="C839" s="90" t="s">
        <v>1541</v>
      </c>
      <c r="D839" s="90" t="s">
        <v>399</v>
      </c>
      <c r="E839" s="90" t="s">
        <v>400</v>
      </c>
      <c r="F839" s="109">
        <v>4.1690809999999995E-2</v>
      </c>
      <c r="G839" s="109">
        <v>0</v>
      </c>
      <c r="H839" s="110" t="str">
        <f t="shared" ref="H839:H902" si="26">IF(ISERROR(F839/G839-1),"",IF((F839/G839-1)&gt;10000%,"",F839/G839-1))</f>
        <v/>
      </c>
      <c r="I839" s="91">
        <f t="shared" ref="I839:I902" si="27">F839/$F$1035</f>
        <v>3.5058014546296309E-6</v>
      </c>
      <c r="J839" s="92">
        <v>14.66962067</v>
      </c>
      <c r="K839" s="92">
        <v>45.511181818181797</v>
      </c>
    </row>
    <row r="840" spans="1:11">
      <c r="A840" s="90" t="s">
        <v>2434</v>
      </c>
      <c r="B840" s="90" t="s">
        <v>2435</v>
      </c>
      <c r="C840" s="90" t="s">
        <v>1541</v>
      </c>
      <c r="D840" s="90" t="s">
        <v>1439</v>
      </c>
      <c r="E840" s="90" t="s">
        <v>400</v>
      </c>
      <c r="F840" s="109">
        <v>4.1673139999999997E-2</v>
      </c>
      <c r="G840" s="109">
        <v>8.9826799999999998E-3</v>
      </c>
      <c r="H840" s="110">
        <f t="shared" si="26"/>
        <v>3.6392769195830192</v>
      </c>
      <c r="I840" s="91">
        <f t="shared" si="27"/>
        <v>3.5043155753266552E-6</v>
      </c>
      <c r="J840" s="92">
        <v>40.338109039999999</v>
      </c>
      <c r="K840" s="92">
        <v>22.993090909090899</v>
      </c>
    </row>
    <row r="841" spans="1:11">
      <c r="A841" s="90" t="s">
        <v>1827</v>
      </c>
      <c r="B841" s="90" t="s">
        <v>1848</v>
      </c>
      <c r="C841" s="90" t="s">
        <v>1178</v>
      </c>
      <c r="D841" s="90" t="s">
        <v>398</v>
      </c>
      <c r="E841" s="90" t="s">
        <v>1866</v>
      </c>
      <c r="F841" s="109">
        <v>4.1338960000000001E-2</v>
      </c>
      <c r="G841" s="109">
        <v>5.8500000000000002E-4</v>
      </c>
      <c r="H841" s="110">
        <f t="shared" si="26"/>
        <v>69.664888888888882</v>
      </c>
      <c r="I841" s="91">
        <f t="shared" si="27"/>
        <v>3.4762142088598457E-6</v>
      </c>
      <c r="J841" s="92">
        <v>7.8523443500800001</v>
      </c>
      <c r="K841" s="92">
        <v>63.735363636363601</v>
      </c>
    </row>
    <row r="842" spans="1:11">
      <c r="A842" s="90" t="s">
        <v>1666</v>
      </c>
      <c r="B842" s="90" t="s">
        <v>560</v>
      </c>
      <c r="C842" s="90" t="s">
        <v>1178</v>
      </c>
      <c r="D842" s="90" t="s">
        <v>398</v>
      </c>
      <c r="E842" s="90" t="s">
        <v>1866</v>
      </c>
      <c r="F842" s="109">
        <v>4.1011599999999995E-2</v>
      </c>
      <c r="G842" s="109">
        <v>1.0257479999999999E-2</v>
      </c>
      <c r="H842" s="110">
        <f t="shared" si="26"/>
        <v>2.9982139862812307</v>
      </c>
      <c r="I842" s="91">
        <f t="shared" si="27"/>
        <v>3.4486863396678688E-6</v>
      </c>
      <c r="J842" s="92">
        <v>44.838040366899996</v>
      </c>
      <c r="K842" s="92">
        <v>23.065818181818202</v>
      </c>
    </row>
    <row r="843" spans="1:11">
      <c r="A843" s="90" t="s">
        <v>1675</v>
      </c>
      <c r="B843" s="90" t="s">
        <v>731</v>
      </c>
      <c r="C843" s="90" t="s">
        <v>1541</v>
      </c>
      <c r="D843" s="90" t="s">
        <v>399</v>
      </c>
      <c r="E843" s="90" t="s">
        <v>400</v>
      </c>
      <c r="F843" s="109">
        <v>4.0735730000000005E-2</v>
      </c>
      <c r="G843" s="109">
        <v>0.40752334999999995</v>
      </c>
      <c r="H843" s="110">
        <f t="shared" si="26"/>
        <v>-0.90004074613147933</v>
      </c>
      <c r="I843" s="91">
        <f t="shared" si="27"/>
        <v>3.4254882908103714E-6</v>
      </c>
      <c r="J843" s="92">
        <v>13.75172774</v>
      </c>
      <c r="K843" s="92">
        <v>12.4646363636364</v>
      </c>
    </row>
    <row r="844" spans="1:11">
      <c r="A844" s="90" t="s">
        <v>1032</v>
      </c>
      <c r="B844" s="90" t="s">
        <v>1033</v>
      </c>
      <c r="C844" s="90" t="s">
        <v>1536</v>
      </c>
      <c r="D844" s="90" t="s">
        <v>398</v>
      </c>
      <c r="E844" s="90" t="s">
        <v>1866</v>
      </c>
      <c r="F844" s="109">
        <v>4.0252694999999998E-2</v>
      </c>
      <c r="G844" s="109">
        <v>1.2022753749999999</v>
      </c>
      <c r="H844" s="110">
        <f t="shared" si="26"/>
        <v>-0.96651957127542432</v>
      </c>
      <c r="I844" s="91">
        <f t="shared" si="27"/>
        <v>3.3848696315510034E-6</v>
      </c>
      <c r="J844" s="92">
        <v>19.762090219999997</v>
      </c>
      <c r="K844" s="92">
        <v>54.236181818181798</v>
      </c>
    </row>
    <row r="845" spans="1:11">
      <c r="A845" s="90" t="s">
        <v>1402</v>
      </c>
      <c r="B845" s="90" t="s">
        <v>1403</v>
      </c>
      <c r="C845" s="90" t="s">
        <v>884</v>
      </c>
      <c r="D845" s="90" t="s">
        <v>398</v>
      </c>
      <c r="E845" s="90" t="s">
        <v>1866</v>
      </c>
      <c r="F845" s="109">
        <v>3.740367E-2</v>
      </c>
      <c r="G845" s="109">
        <v>0.44293023999999998</v>
      </c>
      <c r="H845" s="110">
        <f t="shared" si="26"/>
        <v>-0.9155540384869636</v>
      </c>
      <c r="I845" s="91">
        <f t="shared" si="27"/>
        <v>3.1452936677048659E-6</v>
      </c>
      <c r="J845" s="92">
        <v>2.5187148863923299</v>
      </c>
      <c r="K845" s="92">
        <v>155.20068181818201</v>
      </c>
    </row>
    <row r="846" spans="1:11">
      <c r="A846" s="90" t="s">
        <v>149</v>
      </c>
      <c r="B846" s="90" t="s">
        <v>150</v>
      </c>
      <c r="C846" s="90" t="s">
        <v>1543</v>
      </c>
      <c r="D846" s="90" t="s">
        <v>399</v>
      </c>
      <c r="E846" s="90" t="s">
        <v>400</v>
      </c>
      <c r="F846" s="109">
        <v>3.6902389000000001E-2</v>
      </c>
      <c r="G846" s="109">
        <v>0.22178231599999998</v>
      </c>
      <c r="H846" s="110">
        <f t="shared" si="26"/>
        <v>-0.83360986725379849</v>
      </c>
      <c r="I846" s="91">
        <f t="shared" si="27"/>
        <v>3.1031406930090473E-6</v>
      </c>
      <c r="J846" s="92">
        <v>8.0300072999999994</v>
      </c>
      <c r="K846" s="92">
        <v>22.248272727272699</v>
      </c>
    </row>
    <row r="847" spans="1:11">
      <c r="A847" s="90" t="s">
        <v>1773</v>
      </c>
      <c r="B847" s="90" t="s">
        <v>1774</v>
      </c>
      <c r="C847" s="90" t="s">
        <v>1772</v>
      </c>
      <c r="D847" s="90" t="s">
        <v>398</v>
      </c>
      <c r="E847" s="90" t="s">
        <v>1866</v>
      </c>
      <c r="F847" s="109">
        <v>3.505192E-2</v>
      </c>
      <c r="G847" s="109">
        <v>1.96788E-2</v>
      </c>
      <c r="H847" s="110">
        <f t="shared" si="26"/>
        <v>0.78120210581946048</v>
      </c>
      <c r="I847" s="91">
        <f t="shared" si="27"/>
        <v>2.9475338119734654E-6</v>
      </c>
      <c r="J847" s="92">
        <v>35.656908999999999</v>
      </c>
      <c r="K847" s="92">
        <v>27.7321818181818</v>
      </c>
    </row>
    <row r="848" spans="1:11">
      <c r="A848" s="90" t="s">
        <v>295</v>
      </c>
      <c r="B848" s="90" t="s">
        <v>296</v>
      </c>
      <c r="C848" s="90" t="s">
        <v>298</v>
      </c>
      <c r="D848" s="90" t="s">
        <v>399</v>
      </c>
      <c r="E848" s="90" t="s">
        <v>1866</v>
      </c>
      <c r="F848" s="109">
        <v>3.4059519999999996E-2</v>
      </c>
      <c r="G848" s="109">
        <v>1.1215870000000001E-2</v>
      </c>
      <c r="H848" s="110">
        <f t="shared" si="26"/>
        <v>2.0367256396516713</v>
      </c>
      <c r="I848" s="91">
        <f t="shared" si="27"/>
        <v>2.8640823903394299E-6</v>
      </c>
      <c r="J848" s="92">
        <v>8.5112500000000004</v>
      </c>
      <c r="K848" s="92">
        <v>65.553272727272699</v>
      </c>
    </row>
    <row r="849" spans="1:11">
      <c r="A849" s="90" t="s">
        <v>155</v>
      </c>
      <c r="B849" s="90" t="s">
        <v>156</v>
      </c>
      <c r="C849" s="90" t="s">
        <v>1543</v>
      </c>
      <c r="D849" s="90" t="s">
        <v>399</v>
      </c>
      <c r="E849" s="90" t="s">
        <v>400</v>
      </c>
      <c r="F849" s="109">
        <v>3.3364169999999999E-2</v>
      </c>
      <c r="G849" s="109">
        <v>3.3055100000000002E-3</v>
      </c>
      <c r="H849" s="110">
        <f t="shared" si="26"/>
        <v>9.0935014566587284</v>
      </c>
      <c r="I849" s="91">
        <f t="shared" si="27"/>
        <v>2.8056100545542362E-6</v>
      </c>
      <c r="J849" s="92">
        <v>48.060006408</v>
      </c>
      <c r="K849" s="92">
        <v>63.005409090909097</v>
      </c>
    </row>
    <row r="850" spans="1:11">
      <c r="A850" s="90" t="s">
        <v>238</v>
      </c>
      <c r="B850" s="90" t="s">
        <v>19</v>
      </c>
      <c r="C850" s="90" t="s">
        <v>1554</v>
      </c>
      <c r="D850" s="90" t="s">
        <v>399</v>
      </c>
      <c r="E850" s="90" t="s">
        <v>1866</v>
      </c>
      <c r="F850" s="109">
        <v>3.3105000000000002E-2</v>
      </c>
      <c r="G850" s="109">
        <v>0.46424396999999995</v>
      </c>
      <c r="H850" s="110">
        <f t="shared" si="26"/>
        <v>-0.92869051158596627</v>
      </c>
      <c r="I850" s="91">
        <f t="shared" si="27"/>
        <v>2.7838163172054933E-6</v>
      </c>
      <c r="J850" s="92">
        <v>40.986604069939993</v>
      </c>
      <c r="K850" s="92">
        <v>23.7766818181818</v>
      </c>
    </row>
    <row r="851" spans="1:11">
      <c r="A851" s="90" t="s">
        <v>2619</v>
      </c>
      <c r="B851" s="90" t="s">
        <v>2620</v>
      </c>
      <c r="C851" s="90" t="s">
        <v>1542</v>
      </c>
      <c r="D851" s="90" t="s">
        <v>398</v>
      </c>
      <c r="E851" s="90" t="s">
        <v>1866</v>
      </c>
      <c r="F851" s="109">
        <v>3.3012039999999999E-2</v>
      </c>
      <c r="G851" s="109">
        <v>1.931196E-2</v>
      </c>
      <c r="H851" s="110">
        <f t="shared" si="26"/>
        <v>0.70940909156812682</v>
      </c>
      <c r="I851" s="91">
        <f t="shared" si="27"/>
        <v>2.7759992634417893E-6</v>
      </c>
      <c r="J851" s="92">
        <v>3.1670903300000002</v>
      </c>
      <c r="K851" s="92">
        <v>36.920636363636397</v>
      </c>
    </row>
    <row r="852" spans="1:11">
      <c r="A852" s="90" t="s">
        <v>2794</v>
      </c>
      <c r="B852" s="90" t="s">
        <v>2795</v>
      </c>
      <c r="C852" s="90" t="s">
        <v>1765</v>
      </c>
      <c r="D852" s="90" t="s">
        <v>399</v>
      </c>
      <c r="E852" s="90" t="s">
        <v>400</v>
      </c>
      <c r="F852" s="109">
        <v>3.2272080000000002E-2</v>
      </c>
      <c r="G852" s="109">
        <v>1.3335E-2</v>
      </c>
      <c r="H852" s="110">
        <f t="shared" si="26"/>
        <v>1.4201034870641172</v>
      </c>
      <c r="I852" s="91">
        <f t="shared" si="27"/>
        <v>2.7137756500275202E-6</v>
      </c>
      <c r="J852" s="92">
        <v>2.1685315051449998</v>
      </c>
      <c r="K852" s="92">
        <v>40.580136363636399</v>
      </c>
    </row>
    <row r="853" spans="1:11">
      <c r="A853" s="90" t="s">
        <v>2145</v>
      </c>
      <c r="B853" s="90" t="s">
        <v>2144</v>
      </c>
      <c r="C853" s="90" t="s">
        <v>1765</v>
      </c>
      <c r="D853" s="90" t="s">
        <v>399</v>
      </c>
      <c r="E853" s="90" t="s">
        <v>400</v>
      </c>
      <c r="F853" s="109">
        <v>3.2129230000000002E-2</v>
      </c>
      <c r="G853" s="109">
        <v>0</v>
      </c>
      <c r="H853" s="110" t="str">
        <f t="shared" si="26"/>
        <v/>
      </c>
      <c r="I853" s="91">
        <f t="shared" si="27"/>
        <v>2.7017633207445479E-6</v>
      </c>
      <c r="J853" s="92">
        <v>1.5959382799999999</v>
      </c>
      <c r="K853" s="92">
        <v>40.097090909090902</v>
      </c>
    </row>
    <row r="854" spans="1:11">
      <c r="A854" s="90" t="s">
        <v>2159</v>
      </c>
      <c r="B854" s="90" t="s">
        <v>2158</v>
      </c>
      <c r="C854" s="90" t="s">
        <v>1765</v>
      </c>
      <c r="D854" s="90" t="s">
        <v>399</v>
      </c>
      <c r="E854" s="90" t="s">
        <v>400</v>
      </c>
      <c r="F854" s="109">
        <v>3.1615749999999998E-2</v>
      </c>
      <c r="G854" s="109">
        <v>1.4740870000000001E-2</v>
      </c>
      <c r="H854" s="110">
        <f t="shared" si="26"/>
        <v>1.1447682531628049</v>
      </c>
      <c r="I854" s="91">
        <f t="shared" si="27"/>
        <v>2.6585845259232612E-6</v>
      </c>
      <c r="J854" s="92">
        <v>2.1899791230479995</v>
      </c>
      <c r="K854" s="92">
        <v>93.310090909090903</v>
      </c>
    </row>
    <row r="855" spans="1:11">
      <c r="A855" s="90" t="s">
        <v>1668</v>
      </c>
      <c r="B855" s="90" t="s">
        <v>52</v>
      </c>
      <c r="C855" s="90" t="s">
        <v>1541</v>
      </c>
      <c r="D855" s="90" t="s">
        <v>1439</v>
      </c>
      <c r="E855" s="90" t="s">
        <v>400</v>
      </c>
      <c r="F855" s="109">
        <v>3.1252700000000001E-2</v>
      </c>
      <c r="G855" s="109">
        <v>2.3549015199999999</v>
      </c>
      <c r="H855" s="110">
        <f t="shared" si="26"/>
        <v>-0.98672865946428201</v>
      </c>
      <c r="I855" s="91">
        <f t="shared" si="27"/>
        <v>2.6280554664470054E-6</v>
      </c>
      <c r="J855" s="92">
        <v>43.856797270000001</v>
      </c>
      <c r="K855" s="92">
        <v>7.3648181818181797</v>
      </c>
    </row>
    <row r="856" spans="1:11">
      <c r="A856" s="90" t="s">
        <v>231</v>
      </c>
      <c r="B856" s="90" t="s">
        <v>21</v>
      </c>
      <c r="C856" s="90" t="s">
        <v>1554</v>
      </c>
      <c r="D856" s="90" t="s">
        <v>399</v>
      </c>
      <c r="E856" s="90" t="s">
        <v>1866</v>
      </c>
      <c r="F856" s="109">
        <v>3.1233299999999999E-2</v>
      </c>
      <c r="G856" s="109">
        <v>2.2166268199999997</v>
      </c>
      <c r="H856" s="110">
        <f t="shared" si="26"/>
        <v>-0.98590953618435417</v>
      </c>
      <c r="I856" s="91">
        <f t="shared" si="27"/>
        <v>2.6264241105625836E-6</v>
      </c>
      <c r="J856" s="92">
        <v>31.553812529394403</v>
      </c>
      <c r="K856" s="92">
        <v>38.457409090909103</v>
      </c>
    </row>
    <row r="857" spans="1:11">
      <c r="A857" s="90" t="s">
        <v>1938</v>
      </c>
      <c r="B857" s="90" t="s">
        <v>1928</v>
      </c>
      <c r="C857" s="90" t="s">
        <v>1765</v>
      </c>
      <c r="D857" s="90" t="s">
        <v>399</v>
      </c>
      <c r="E857" s="90" t="s">
        <v>400</v>
      </c>
      <c r="F857" s="109">
        <v>2.9373340000000001E-2</v>
      </c>
      <c r="G857" s="109">
        <v>0.27288534999999997</v>
      </c>
      <c r="H857" s="110">
        <f t="shared" si="26"/>
        <v>-0.89236014318833901</v>
      </c>
      <c r="I857" s="91">
        <f t="shared" si="27"/>
        <v>2.4700191265012781E-6</v>
      </c>
      <c r="J857" s="92">
        <v>5.9439908600000004</v>
      </c>
      <c r="K857" s="92">
        <v>41.951500000000003</v>
      </c>
    </row>
    <row r="858" spans="1:11">
      <c r="A858" s="90" t="s">
        <v>222</v>
      </c>
      <c r="B858" s="90" t="s">
        <v>24</v>
      </c>
      <c r="C858" s="90" t="s">
        <v>1554</v>
      </c>
      <c r="D858" s="90" t="s">
        <v>399</v>
      </c>
      <c r="E858" s="90" t="s">
        <v>1866</v>
      </c>
      <c r="F858" s="109">
        <v>2.8106850754108199E-2</v>
      </c>
      <c r="G858" s="109">
        <v>0.15694255992763501</v>
      </c>
      <c r="H858" s="110">
        <f t="shared" si="26"/>
        <v>-0.82090995095869435</v>
      </c>
      <c r="I858" s="91">
        <f t="shared" si="27"/>
        <v>2.3635194005300084E-6</v>
      </c>
      <c r="J858" s="92">
        <v>32.325478883829</v>
      </c>
      <c r="K858" s="92">
        <v>14.4625454545455</v>
      </c>
    </row>
    <row r="859" spans="1:11">
      <c r="A859" s="90" t="s">
        <v>3097</v>
      </c>
      <c r="B859" s="90" t="s">
        <v>3098</v>
      </c>
      <c r="C859" s="90" t="s">
        <v>1536</v>
      </c>
      <c r="D859" s="90" t="s">
        <v>398</v>
      </c>
      <c r="E859" s="90" t="s">
        <v>1866</v>
      </c>
      <c r="F859" s="109">
        <v>2.7642750000000001E-2</v>
      </c>
      <c r="G859" s="109"/>
      <c r="H859" s="110" t="str">
        <f t="shared" si="26"/>
        <v/>
      </c>
      <c r="I859" s="91">
        <f t="shared" si="27"/>
        <v>2.3244929316547999E-6</v>
      </c>
      <c r="J859" s="92">
        <v>28.61718527</v>
      </c>
      <c r="K859" s="92">
        <v>30.1123333333333</v>
      </c>
    </row>
    <row r="860" spans="1:11">
      <c r="A860" s="90" t="s">
        <v>488</v>
      </c>
      <c r="B860" s="90" t="s">
        <v>844</v>
      </c>
      <c r="C860" s="90" t="s">
        <v>1536</v>
      </c>
      <c r="D860" s="90" t="s">
        <v>398</v>
      </c>
      <c r="E860" s="90" t="s">
        <v>1866</v>
      </c>
      <c r="F860" s="109">
        <v>2.7401874E-2</v>
      </c>
      <c r="G860" s="109">
        <v>7.9168447000000003E-2</v>
      </c>
      <c r="H860" s="110">
        <f t="shared" si="26"/>
        <v>-0.65387884898133719</v>
      </c>
      <c r="I860" s="91">
        <f t="shared" si="27"/>
        <v>2.3042375460869644E-6</v>
      </c>
      <c r="J860" s="92">
        <v>17.297572600000002</v>
      </c>
      <c r="K860" s="92">
        <v>20.007318181818199</v>
      </c>
    </row>
    <row r="861" spans="1:11">
      <c r="A861" s="90" t="s">
        <v>2732</v>
      </c>
      <c r="B861" s="90" t="s">
        <v>2733</v>
      </c>
      <c r="C861" s="90" t="s">
        <v>1542</v>
      </c>
      <c r="D861" s="90" t="s">
        <v>398</v>
      </c>
      <c r="E861" s="90" t="s">
        <v>1866</v>
      </c>
      <c r="F861" s="109">
        <v>2.6772199999999999E-2</v>
      </c>
      <c r="G861" s="109">
        <v>8.9265400000000002E-3</v>
      </c>
      <c r="H861" s="110">
        <f t="shared" si="26"/>
        <v>1.9991687708787502</v>
      </c>
      <c r="I861" s="91">
        <f t="shared" si="27"/>
        <v>2.2512879386041052E-6</v>
      </c>
      <c r="J861" s="92">
        <v>2.4015431199999999</v>
      </c>
      <c r="K861" s="92">
        <v>145.21554545454501</v>
      </c>
    </row>
    <row r="862" spans="1:11">
      <c r="A862" s="90" t="s">
        <v>1807</v>
      </c>
      <c r="B862" s="90" t="s">
        <v>1808</v>
      </c>
      <c r="C862" s="90" t="s">
        <v>1178</v>
      </c>
      <c r="D862" s="90" t="s">
        <v>398</v>
      </c>
      <c r="E862" s="90" t="s">
        <v>1866</v>
      </c>
      <c r="F862" s="109">
        <v>2.6714945E-2</v>
      </c>
      <c r="G862" s="109">
        <v>7.4404755000000003E-2</v>
      </c>
      <c r="H862" s="110">
        <f t="shared" si="26"/>
        <v>-0.64095110588026261</v>
      </c>
      <c r="I862" s="91">
        <f t="shared" si="27"/>
        <v>2.2464733364823233E-6</v>
      </c>
      <c r="J862" s="92">
        <v>22.832489255000002</v>
      </c>
      <c r="K862" s="92">
        <v>114.84</v>
      </c>
    </row>
    <row r="863" spans="1:11">
      <c r="A863" s="90" t="s">
        <v>743</v>
      </c>
      <c r="B863" s="90" t="s">
        <v>744</v>
      </c>
      <c r="C863" s="90" t="s">
        <v>1536</v>
      </c>
      <c r="D863" s="90" t="s">
        <v>398</v>
      </c>
      <c r="E863" s="90" t="s">
        <v>1866</v>
      </c>
      <c r="F863" s="109">
        <v>2.6286199999999999E-2</v>
      </c>
      <c r="G863" s="109">
        <v>0</v>
      </c>
      <c r="H863" s="110" t="str">
        <f t="shared" si="26"/>
        <v/>
      </c>
      <c r="I863" s="91">
        <f t="shared" si="27"/>
        <v>2.2104199509840517E-6</v>
      </c>
      <c r="J863" s="92">
        <v>11.43653194</v>
      </c>
      <c r="K863" s="92">
        <v>13.7789545454545</v>
      </c>
    </row>
    <row r="864" spans="1:11">
      <c r="A864" s="90" t="s">
        <v>908</v>
      </c>
      <c r="B864" s="90" t="s">
        <v>957</v>
      </c>
      <c r="C864" s="90" t="s">
        <v>1541</v>
      </c>
      <c r="D864" s="90" t="s">
        <v>1439</v>
      </c>
      <c r="E864" s="90" t="s">
        <v>400</v>
      </c>
      <c r="F864" s="109">
        <v>2.5395999999999998E-2</v>
      </c>
      <c r="G864" s="109">
        <v>2.734344E-2</v>
      </c>
      <c r="H864" s="110">
        <f t="shared" si="26"/>
        <v>-7.1221470305126267E-2</v>
      </c>
      <c r="I864" s="91">
        <f t="shared" si="27"/>
        <v>2.1355625794215588E-6</v>
      </c>
      <c r="J864" s="92">
        <v>43.627707799999996</v>
      </c>
      <c r="K864" s="92">
        <v>61.573363636363602</v>
      </c>
    </row>
    <row r="865" spans="1:11">
      <c r="A865" s="90" t="s">
        <v>1470</v>
      </c>
      <c r="B865" s="90" t="s">
        <v>1471</v>
      </c>
      <c r="C865" s="90" t="s">
        <v>298</v>
      </c>
      <c r="D865" s="90" t="s">
        <v>1439</v>
      </c>
      <c r="E865" s="90" t="s">
        <v>1866</v>
      </c>
      <c r="F865" s="109">
        <v>2.5254288E-2</v>
      </c>
      <c r="G865" s="109">
        <v>8.0120304000000003E-2</v>
      </c>
      <c r="H865" s="110">
        <f t="shared" si="26"/>
        <v>-0.68479540467045652</v>
      </c>
      <c r="I865" s="91">
        <f t="shared" si="27"/>
        <v>2.1236459451384043E-6</v>
      </c>
      <c r="J865" s="92">
        <v>11.964</v>
      </c>
      <c r="K865" s="92">
        <v>55.571272727272699</v>
      </c>
    </row>
    <row r="866" spans="1:11">
      <c r="A866" s="90" t="s">
        <v>462</v>
      </c>
      <c r="B866" s="90" t="s">
        <v>463</v>
      </c>
      <c r="C866" s="90" t="s">
        <v>1536</v>
      </c>
      <c r="D866" s="90" t="s">
        <v>398</v>
      </c>
      <c r="E866" s="90" t="s">
        <v>1866</v>
      </c>
      <c r="F866" s="109">
        <v>2.4664475999999998E-2</v>
      </c>
      <c r="G866" s="109">
        <v>1.2709242000000001E-2</v>
      </c>
      <c r="H866" s="110">
        <f t="shared" si="26"/>
        <v>0.94067246496683254</v>
      </c>
      <c r="I866" s="91">
        <f t="shared" si="27"/>
        <v>2.0740483535454845E-6</v>
      </c>
      <c r="J866" s="92">
        <v>17.14874459</v>
      </c>
      <c r="K866" s="92">
        <v>8.8350000000000009</v>
      </c>
    </row>
    <row r="867" spans="1:11">
      <c r="A867" s="90" t="s">
        <v>2530</v>
      </c>
      <c r="B867" s="90" t="s">
        <v>2531</v>
      </c>
      <c r="C867" s="90" t="s">
        <v>1765</v>
      </c>
      <c r="D867" s="90" t="s">
        <v>398</v>
      </c>
      <c r="E867" s="90" t="s">
        <v>1866</v>
      </c>
      <c r="F867" s="109">
        <v>2.4499799999999999E-2</v>
      </c>
      <c r="G867" s="109">
        <v>0.22075514999999998</v>
      </c>
      <c r="H867" s="110">
        <f t="shared" si="26"/>
        <v>-0.88901821769503453</v>
      </c>
      <c r="I867" s="91">
        <f t="shared" si="27"/>
        <v>2.060200664802028E-6</v>
      </c>
      <c r="J867" s="92">
        <v>2.2124568999999998</v>
      </c>
      <c r="K867" s="92">
        <v>72.3452272727273</v>
      </c>
    </row>
    <row r="868" spans="1:11">
      <c r="A868" s="90" t="s">
        <v>476</v>
      </c>
      <c r="B868" s="90" t="s">
        <v>1764</v>
      </c>
      <c r="C868" s="90" t="s">
        <v>1536</v>
      </c>
      <c r="D868" s="90" t="s">
        <v>398</v>
      </c>
      <c r="E868" s="90" t="s">
        <v>1866</v>
      </c>
      <c r="F868" s="109">
        <v>2.4004580000000001E-2</v>
      </c>
      <c r="G868" s="109">
        <v>0.51300265999999994</v>
      </c>
      <c r="H868" s="110">
        <f t="shared" si="26"/>
        <v>-0.95320768902055986</v>
      </c>
      <c r="I868" s="91">
        <f t="shared" si="27"/>
        <v>2.018557362684327E-6</v>
      </c>
      <c r="J868" s="92">
        <v>12.101343210000001</v>
      </c>
      <c r="K868" s="92">
        <v>8.9892727272727306</v>
      </c>
    </row>
    <row r="869" spans="1:11">
      <c r="A869" s="90" t="s">
        <v>2097</v>
      </c>
      <c r="B869" s="90" t="s">
        <v>1755</v>
      </c>
      <c r="C869" s="90" t="s">
        <v>1535</v>
      </c>
      <c r="D869" s="90" t="s">
        <v>398</v>
      </c>
      <c r="E869" s="90" t="s">
        <v>1866</v>
      </c>
      <c r="F869" s="109">
        <v>2.3429421185083503E-2</v>
      </c>
      <c r="G869" s="109">
        <v>0</v>
      </c>
      <c r="H869" s="110" t="str">
        <f t="shared" si="26"/>
        <v/>
      </c>
      <c r="I869" s="91">
        <f t="shared" si="27"/>
        <v>1.9701919648909688E-6</v>
      </c>
      <c r="J869" s="92">
        <v>9.9567063770580013</v>
      </c>
      <c r="K869" s="92">
        <v>71.980681818181793</v>
      </c>
    </row>
    <row r="870" spans="1:11">
      <c r="A870" s="90" t="s">
        <v>1882</v>
      </c>
      <c r="B870" s="90" t="s">
        <v>1612</v>
      </c>
      <c r="C870" s="90" t="s">
        <v>1541</v>
      </c>
      <c r="D870" s="90" t="s">
        <v>1439</v>
      </c>
      <c r="E870" s="90" t="s">
        <v>400</v>
      </c>
      <c r="F870" s="109">
        <v>2.3402560000000003E-2</v>
      </c>
      <c r="G870" s="109">
        <v>0.30813951000000001</v>
      </c>
      <c r="H870" s="110">
        <f t="shared" si="26"/>
        <v>-0.92405206330080814</v>
      </c>
      <c r="I870" s="91">
        <f t="shared" si="27"/>
        <v>1.9679331941513548E-6</v>
      </c>
      <c r="J870" s="92">
        <v>25.569558369999999</v>
      </c>
      <c r="K870" s="92">
        <v>72.304272727272703</v>
      </c>
    </row>
    <row r="871" spans="1:11">
      <c r="A871" s="90" t="s">
        <v>1797</v>
      </c>
      <c r="B871" s="90" t="s">
        <v>1798</v>
      </c>
      <c r="C871" s="90" t="s">
        <v>1178</v>
      </c>
      <c r="D871" s="90" t="s">
        <v>398</v>
      </c>
      <c r="E871" s="90" t="s">
        <v>1866</v>
      </c>
      <c r="F871" s="109">
        <v>2.3029689999999998E-2</v>
      </c>
      <c r="G871" s="109">
        <v>6.260462E-2</v>
      </c>
      <c r="H871" s="110">
        <f t="shared" si="26"/>
        <v>-0.63214072699426982</v>
      </c>
      <c r="I871" s="91">
        <f t="shared" si="27"/>
        <v>1.9365783658717464E-6</v>
      </c>
      <c r="J871" s="92">
        <v>2.9820028812000001</v>
      </c>
      <c r="K871" s="92">
        <v>109.051666666667</v>
      </c>
    </row>
    <row r="872" spans="1:11">
      <c r="A872" s="90" t="s">
        <v>1871</v>
      </c>
      <c r="B872" s="90" t="s">
        <v>314</v>
      </c>
      <c r="C872" s="90" t="s">
        <v>1178</v>
      </c>
      <c r="D872" s="90" t="s">
        <v>398</v>
      </c>
      <c r="E872" s="90" t="s">
        <v>1866</v>
      </c>
      <c r="F872" s="109">
        <v>2.2379949999999999E-2</v>
      </c>
      <c r="G872" s="109">
        <v>0</v>
      </c>
      <c r="H872" s="110" t="str">
        <f t="shared" si="26"/>
        <v/>
      </c>
      <c r="I872" s="91">
        <f t="shared" si="27"/>
        <v>1.8819413982251343E-6</v>
      </c>
      <c r="J872" s="92">
        <v>6.3541347048000008</v>
      </c>
      <c r="K872" s="92">
        <v>41.851363636363601</v>
      </c>
    </row>
    <row r="873" spans="1:11">
      <c r="A873" s="90" t="s">
        <v>745</v>
      </c>
      <c r="B873" s="90" t="s">
        <v>746</v>
      </c>
      <c r="C873" s="90" t="s">
        <v>1536</v>
      </c>
      <c r="D873" s="90" t="s">
        <v>398</v>
      </c>
      <c r="E873" s="90" t="s">
        <v>1866</v>
      </c>
      <c r="F873" s="109">
        <v>2.1610279999999999E-2</v>
      </c>
      <c r="G873" s="109">
        <v>1.042125E-2</v>
      </c>
      <c r="H873" s="110">
        <f t="shared" si="26"/>
        <v>1.0736744632361761</v>
      </c>
      <c r="I873" s="91">
        <f t="shared" si="27"/>
        <v>1.8172194557734337E-6</v>
      </c>
      <c r="J873" s="92">
        <v>12.57664552</v>
      </c>
      <c r="K873" s="92">
        <v>14.551181818181799</v>
      </c>
    </row>
    <row r="874" spans="1:11">
      <c r="A874" s="90" t="s">
        <v>2094</v>
      </c>
      <c r="B874" s="90" t="s">
        <v>268</v>
      </c>
      <c r="C874" s="90" t="s">
        <v>1178</v>
      </c>
      <c r="D874" s="90" t="s">
        <v>399</v>
      </c>
      <c r="E874" s="90" t="s">
        <v>400</v>
      </c>
      <c r="F874" s="109">
        <v>2.1298226999999999E-2</v>
      </c>
      <c r="G874" s="109">
        <v>0.31313966999999998</v>
      </c>
      <c r="H874" s="110">
        <f t="shared" si="26"/>
        <v>-0.93198489670759377</v>
      </c>
      <c r="I874" s="91">
        <f t="shared" si="27"/>
        <v>1.7909787600104697E-6</v>
      </c>
      <c r="J874" s="92">
        <v>4.6033200000000001</v>
      </c>
      <c r="K874" s="92">
        <v>61.005590909090898</v>
      </c>
    </row>
    <row r="875" spans="1:11">
      <c r="A875" s="90" t="s">
        <v>3079</v>
      </c>
      <c r="B875" s="90" t="s">
        <v>3080</v>
      </c>
      <c r="C875" s="90" t="s">
        <v>1178</v>
      </c>
      <c r="D875" s="90" t="s">
        <v>398</v>
      </c>
      <c r="E875" s="90" t="s">
        <v>1866</v>
      </c>
      <c r="F875" s="109">
        <v>2.076888E-2</v>
      </c>
      <c r="G875" s="109"/>
      <c r="H875" s="110" t="str">
        <f t="shared" si="26"/>
        <v/>
      </c>
      <c r="I875" s="91">
        <f t="shared" si="27"/>
        <v>1.7464657010748473E-6</v>
      </c>
      <c r="J875" s="92">
        <v>0.12346854254</v>
      </c>
      <c r="K875" s="92">
        <v>184.15899999999999</v>
      </c>
    </row>
    <row r="876" spans="1:11">
      <c r="A876" s="90" t="s">
        <v>2502</v>
      </c>
      <c r="B876" s="90" t="s">
        <v>2503</v>
      </c>
      <c r="C876" s="90" t="s">
        <v>1765</v>
      </c>
      <c r="D876" s="90" t="s">
        <v>399</v>
      </c>
      <c r="E876" s="90" t="s">
        <v>400</v>
      </c>
      <c r="F876" s="109">
        <v>1.9319040000000003E-2</v>
      </c>
      <c r="G876" s="109">
        <v>0</v>
      </c>
      <c r="H876" s="110" t="str">
        <f t="shared" si="26"/>
        <v/>
      </c>
      <c r="I876" s="91">
        <f t="shared" si="27"/>
        <v>1.6245479167722586E-6</v>
      </c>
      <c r="J876" s="92">
        <v>1.9443474521339996</v>
      </c>
      <c r="K876" s="92">
        <v>36.928090909090898</v>
      </c>
    </row>
    <row r="877" spans="1:11">
      <c r="A877" s="90" t="s">
        <v>87</v>
      </c>
      <c r="B877" s="90" t="s">
        <v>88</v>
      </c>
      <c r="C877" s="90" t="s">
        <v>1539</v>
      </c>
      <c r="D877" s="90" t="s">
        <v>399</v>
      </c>
      <c r="E877" s="90" t="s">
        <v>400</v>
      </c>
      <c r="F877" s="109">
        <v>1.8961595000000001E-2</v>
      </c>
      <c r="G877" s="109">
        <v>0.50430750999999996</v>
      </c>
      <c r="H877" s="110">
        <f t="shared" si="26"/>
        <v>-0.96240072847616331</v>
      </c>
      <c r="I877" s="91">
        <f t="shared" si="27"/>
        <v>1.5944901846017851E-6</v>
      </c>
      <c r="J877" s="92">
        <v>6.2155665300000003</v>
      </c>
      <c r="K877" s="92">
        <v>33.142727272727299</v>
      </c>
    </row>
    <row r="878" spans="1:11">
      <c r="A878" s="90" t="s">
        <v>2536</v>
      </c>
      <c r="B878" s="90" t="s">
        <v>2537</v>
      </c>
      <c r="C878" s="90" t="s">
        <v>298</v>
      </c>
      <c r="D878" s="90" t="s">
        <v>399</v>
      </c>
      <c r="E878" s="90" t="s">
        <v>400</v>
      </c>
      <c r="F878" s="109">
        <v>1.816477E-2</v>
      </c>
      <c r="G878" s="109">
        <v>0</v>
      </c>
      <c r="H878" s="110" t="str">
        <f t="shared" si="26"/>
        <v/>
      </c>
      <c r="I878" s="91">
        <f t="shared" si="27"/>
        <v>1.5274847643644412E-6</v>
      </c>
      <c r="J878" s="92">
        <v>32.1</v>
      </c>
      <c r="K878" s="92">
        <v>91.007090909090905</v>
      </c>
    </row>
    <row r="879" spans="1:11">
      <c r="A879" s="90" t="s">
        <v>1940</v>
      </c>
      <c r="B879" s="90" t="s">
        <v>1930</v>
      </c>
      <c r="C879" s="90" t="s">
        <v>1765</v>
      </c>
      <c r="D879" s="90" t="s">
        <v>399</v>
      </c>
      <c r="E879" s="90" t="s">
        <v>400</v>
      </c>
      <c r="F879" s="109">
        <v>1.8016540000000001E-2</v>
      </c>
      <c r="G879" s="109">
        <v>2.5107900000000002E-3</v>
      </c>
      <c r="H879" s="110">
        <f t="shared" si="26"/>
        <v>6.1756459122427598</v>
      </c>
      <c r="I879" s="91">
        <f t="shared" si="27"/>
        <v>1.5150200281403251E-6</v>
      </c>
      <c r="J879" s="92">
        <v>4.2103619537219998</v>
      </c>
      <c r="K879" s="92">
        <v>73.225909090909099</v>
      </c>
    </row>
    <row r="880" spans="1:11">
      <c r="A880" s="90" t="s">
        <v>141</v>
      </c>
      <c r="B880" s="90" t="s">
        <v>142</v>
      </c>
      <c r="C880" s="90" t="s">
        <v>1543</v>
      </c>
      <c r="D880" s="90" t="s">
        <v>399</v>
      </c>
      <c r="E880" s="90" t="s">
        <v>400</v>
      </c>
      <c r="F880" s="109">
        <v>1.791245E-2</v>
      </c>
      <c r="G880" s="109">
        <v>0</v>
      </c>
      <c r="H880" s="110" t="str">
        <f t="shared" si="26"/>
        <v/>
      </c>
      <c r="I880" s="91">
        <f t="shared" si="27"/>
        <v>1.506267047005816E-6</v>
      </c>
      <c r="J880" s="92">
        <v>10.385207418</v>
      </c>
      <c r="K880" s="92">
        <v>50.708954545454603</v>
      </c>
    </row>
    <row r="881" spans="1:11">
      <c r="A881" s="90" t="s">
        <v>41</v>
      </c>
      <c r="B881" s="90" t="s">
        <v>300</v>
      </c>
      <c r="C881" s="90" t="s">
        <v>1178</v>
      </c>
      <c r="D881" s="90" t="s">
        <v>398</v>
      </c>
      <c r="E881" s="90" t="s">
        <v>1866</v>
      </c>
      <c r="F881" s="109">
        <v>1.7884880000000002E-2</v>
      </c>
      <c r="G881" s="109">
        <v>0.15413725</v>
      </c>
      <c r="H881" s="110">
        <f t="shared" si="26"/>
        <v>-0.88396782737462876</v>
      </c>
      <c r="I881" s="91">
        <f t="shared" si="27"/>
        <v>1.503948671658728E-6</v>
      </c>
      <c r="J881" s="92">
        <v>11.26337030819</v>
      </c>
      <c r="K881" s="92">
        <v>46.956499999999998</v>
      </c>
    </row>
    <row r="882" spans="1:11">
      <c r="A882" s="90" t="s">
        <v>2151</v>
      </c>
      <c r="B882" s="90" t="s">
        <v>2150</v>
      </c>
      <c r="C882" s="90" t="s">
        <v>1765</v>
      </c>
      <c r="D882" s="90" t="s">
        <v>399</v>
      </c>
      <c r="E882" s="90" t="s">
        <v>400</v>
      </c>
      <c r="F882" s="109">
        <v>1.7752540000000001E-2</v>
      </c>
      <c r="G882" s="109">
        <v>0</v>
      </c>
      <c r="H882" s="110" t="str">
        <f t="shared" si="26"/>
        <v/>
      </c>
      <c r="I882" s="91">
        <f t="shared" si="27"/>
        <v>1.4928201336306662E-6</v>
      </c>
      <c r="J882" s="92">
        <v>1.6357371999999999</v>
      </c>
      <c r="K882" s="92">
        <v>95.769499999999994</v>
      </c>
    </row>
    <row r="883" spans="1:11">
      <c r="A883" s="90" t="s">
        <v>3008</v>
      </c>
      <c r="B883" s="90" t="s">
        <v>3009</v>
      </c>
      <c r="C883" s="90" t="s">
        <v>1542</v>
      </c>
      <c r="D883" s="90" t="s">
        <v>398</v>
      </c>
      <c r="E883" s="90" t="s">
        <v>1866</v>
      </c>
      <c r="F883" s="109">
        <v>1.7689279999999998E-2</v>
      </c>
      <c r="G883" s="109">
        <v>0</v>
      </c>
      <c r="H883" s="110" t="str">
        <f t="shared" si="26"/>
        <v/>
      </c>
      <c r="I883" s="91">
        <f t="shared" si="27"/>
        <v>1.4875005679992985E-6</v>
      </c>
      <c r="J883" s="92">
        <v>1.6711808000000001</v>
      </c>
      <c r="K883" s="92">
        <v>191.97057142857099</v>
      </c>
    </row>
    <row r="884" spans="1:11">
      <c r="A884" s="90" t="s">
        <v>1986</v>
      </c>
      <c r="B884" s="90" t="s">
        <v>381</v>
      </c>
      <c r="C884" s="90" t="s">
        <v>1535</v>
      </c>
      <c r="D884" s="90" t="s">
        <v>398</v>
      </c>
      <c r="E884" s="90" t="s">
        <v>1866</v>
      </c>
      <c r="F884" s="109">
        <v>1.6725E-2</v>
      </c>
      <c r="G884" s="109">
        <v>1.827606E-2</v>
      </c>
      <c r="H884" s="110">
        <f t="shared" si="26"/>
        <v>-8.4868401613914624E-2</v>
      </c>
      <c r="I884" s="91">
        <f t="shared" si="27"/>
        <v>1.4064137714925804E-6</v>
      </c>
      <c r="J884" s="92">
        <v>17.360600000000002</v>
      </c>
      <c r="K884" s="92">
        <v>30.441090909090899</v>
      </c>
    </row>
    <row r="885" spans="1:11">
      <c r="A885" s="90" t="s">
        <v>710</v>
      </c>
      <c r="B885" s="90" t="s">
        <v>540</v>
      </c>
      <c r="C885" s="90" t="s">
        <v>1542</v>
      </c>
      <c r="D885" s="90" t="s">
        <v>398</v>
      </c>
      <c r="E885" s="90" t="s">
        <v>400</v>
      </c>
      <c r="F885" s="109">
        <v>1.6533328E-2</v>
      </c>
      <c r="G885" s="109">
        <v>3.6845783999999999E-2</v>
      </c>
      <c r="H885" s="110">
        <f t="shared" si="26"/>
        <v>-0.55128304502897807</v>
      </c>
      <c r="I885" s="91">
        <f t="shared" si="27"/>
        <v>1.3902959753544921E-6</v>
      </c>
      <c r="J885" s="92">
        <v>67.564537040000005</v>
      </c>
      <c r="K885" s="92">
        <v>77.554000000000002</v>
      </c>
    </row>
    <row r="886" spans="1:11">
      <c r="A886" s="90" t="s">
        <v>1782</v>
      </c>
      <c r="B886" s="90" t="s">
        <v>1783</v>
      </c>
      <c r="C886" s="90" t="s">
        <v>1772</v>
      </c>
      <c r="D886" s="90" t="s">
        <v>398</v>
      </c>
      <c r="E886" s="90" t="s">
        <v>1866</v>
      </c>
      <c r="F886" s="109">
        <v>1.5635260000000002E-2</v>
      </c>
      <c r="G886" s="109">
        <v>0.46229823999999997</v>
      </c>
      <c r="H886" s="110">
        <f t="shared" si="26"/>
        <v>-0.96617927855403474</v>
      </c>
      <c r="I886" s="91">
        <f t="shared" si="27"/>
        <v>1.3147769796632038E-6</v>
      </c>
      <c r="J886" s="92">
        <v>20.511531999999999</v>
      </c>
      <c r="K886" s="92">
        <v>21.631227272727301</v>
      </c>
    </row>
    <row r="887" spans="1:11">
      <c r="A887" s="90" t="s">
        <v>2430</v>
      </c>
      <c r="B887" s="90" t="s">
        <v>2431</v>
      </c>
      <c r="C887" s="90" t="s">
        <v>1178</v>
      </c>
      <c r="D887" s="90" t="s">
        <v>398</v>
      </c>
      <c r="E887" s="90" t="s">
        <v>400</v>
      </c>
      <c r="F887" s="109">
        <v>1.5578700000000001E-2</v>
      </c>
      <c r="G887" s="109">
        <v>5.016864E-2</v>
      </c>
      <c r="H887" s="110">
        <f t="shared" si="26"/>
        <v>-0.68947334430433038</v>
      </c>
      <c r="I887" s="91">
        <f t="shared" si="27"/>
        <v>1.3100208204455284E-6</v>
      </c>
      <c r="J887" s="92">
        <v>10.849207682158999</v>
      </c>
      <c r="K887" s="92">
        <v>14.089090909090899</v>
      </c>
    </row>
    <row r="888" spans="1:11">
      <c r="A888" s="90" t="s">
        <v>2705</v>
      </c>
      <c r="B888" s="90" t="s">
        <v>195</v>
      </c>
      <c r="C888" s="90" t="s">
        <v>1178</v>
      </c>
      <c r="D888" s="90" t="s">
        <v>398</v>
      </c>
      <c r="E888" s="90" t="s">
        <v>1866</v>
      </c>
      <c r="F888" s="109">
        <v>1.554292E-2</v>
      </c>
      <c r="G888" s="109">
        <v>2.637449E-2</v>
      </c>
      <c r="H888" s="110">
        <f t="shared" si="26"/>
        <v>-0.41068358099057078</v>
      </c>
      <c r="I888" s="91">
        <f t="shared" si="27"/>
        <v>1.3070120620153936E-6</v>
      </c>
      <c r="J888" s="92">
        <v>4.7280226742</v>
      </c>
      <c r="K888" s="92">
        <v>28.3748636363636</v>
      </c>
    </row>
    <row r="889" spans="1:11">
      <c r="A889" s="90" t="s">
        <v>2886</v>
      </c>
      <c r="B889" s="90" t="s">
        <v>2872</v>
      </c>
      <c r="C889" s="90" t="s">
        <v>1541</v>
      </c>
      <c r="D889" s="90" t="s">
        <v>398</v>
      </c>
      <c r="E889" s="90" t="s">
        <v>1866</v>
      </c>
      <c r="F889" s="109">
        <v>1.5518000000000001E-2</v>
      </c>
      <c r="G889" s="109">
        <v>2.2414949999999999E-2</v>
      </c>
      <c r="H889" s="110">
        <f t="shared" si="26"/>
        <v>-0.30769419516884933</v>
      </c>
      <c r="I889" s="91">
        <f t="shared" si="27"/>
        <v>1.304916526518497E-6</v>
      </c>
      <c r="J889" s="92">
        <v>15.737704069999999</v>
      </c>
      <c r="K889" s="92">
        <v>39.566545454545498</v>
      </c>
    </row>
    <row r="890" spans="1:11">
      <c r="A890" s="90" t="s">
        <v>1789</v>
      </c>
      <c r="B890" s="90" t="s">
        <v>1790</v>
      </c>
      <c r="C890" s="90" t="s">
        <v>1178</v>
      </c>
      <c r="D890" s="90" t="s">
        <v>398</v>
      </c>
      <c r="E890" s="90" t="s">
        <v>1866</v>
      </c>
      <c r="F890" s="109">
        <v>1.53435E-2</v>
      </c>
      <c r="G890" s="109">
        <v>0</v>
      </c>
      <c r="H890" s="110" t="str">
        <f t="shared" si="26"/>
        <v/>
      </c>
      <c r="I890" s="91">
        <f t="shared" si="27"/>
        <v>1.2902427326096506E-6</v>
      </c>
      <c r="J890" s="92">
        <v>2.4291999999999998</v>
      </c>
      <c r="K890" s="92">
        <v>62.412954545454497</v>
      </c>
    </row>
    <row r="891" spans="1:11">
      <c r="A891" s="90" t="s">
        <v>1831</v>
      </c>
      <c r="B891" s="90" t="s">
        <v>1852</v>
      </c>
      <c r="C891" s="90" t="s">
        <v>1178</v>
      </c>
      <c r="D891" s="90" t="s">
        <v>398</v>
      </c>
      <c r="E891" s="90" t="s">
        <v>1866</v>
      </c>
      <c r="F891" s="109">
        <v>1.4730295000000001E-2</v>
      </c>
      <c r="G891" s="109">
        <v>1.4384795000000001E-2</v>
      </c>
      <c r="H891" s="110">
        <f t="shared" si="26"/>
        <v>2.4018416668433629E-2</v>
      </c>
      <c r="I891" s="91">
        <f t="shared" si="27"/>
        <v>1.2386780117278506E-6</v>
      </c>
      <c r="J891" s="92">
        <v>27.945569325419999</v>
      </c>
      <c r="K891" s="92">
        <v>62.761000000000003</v>
      </c>
    </row>
    <row r="892" spans="1:11">
      <c r="A892" s="90" t="s">
        <v>2701</v>
      </c>
      <c r="B892" s="90" t="s">
        <v>190</v>
      </c>
      <c r="C892" s="90" t="s">
        <v>1178</v>
      </c>
      <c r="D892" s="90" t="s">
        <v>398</v>
      </c>
      <c r="E892" s="90" t="s">
        <v>1866</v>
      </c>
      <c r="F892" s="109">
        <v>1.4566819999999999E-2</v>
      </c>
      <c r="G892" s="109">
        <v>6.94059E-3</v>
      </c>
      <c r="H892" s="110">
        <f t="shared" si="26"/>
        <v>1.0987869907313352</v>
      </c>
      <c r="I892" s="91">
        <f t="shared" si="27"/>
        <v>1.2249313156863109E-6</v>
      </c>
      <c r="J892" s="92">
        <v>5.8407140800999997</v>
      </c>
      <c r="K892" s="92">
        <v>27.3675909090909</v>
      </c>
    </row>
    <row r="893" spans="1:11">
      <c r="A893" s="90" t="s">
        <v>163</v>
      </c>
      <c r="B893" s="90" t="s">
        <v>164</v>
      </c>
      <c r="C893" s="90" t="s">
        <v>1765</v>
      </c>
      <c r="D893" s="90" t="s">
        <v>399</v>
      </c>
      <c r="E893" s="90" t="s">
        <v>400</v>
      </c>
      <c r="F893" s="109">
        <v>1.426725E-2</v>
      </c>
      <c r="G893" s="109">
        <v>0.25637399999999999</v>
      </c>
      <c r="H893" s="110">
        <f t="shared" si="26"/>
        <v>-0.94434985606964827</v>
      </c>
      <c r="I893" s="91">
        <f t="shared" si="27"/>
        <v>1.1997403217535137E-6</v>
      </c>
      <c r="J893" s="92">
        <v>134.42486755339499</v>
      </c>
      <c r="K893" s="92">
        <v>42.816545454545498</v>
      </c>
    </row>
    <row r="894" spans="1:11">
      <c r="A894" s="90" t="s">
        <v>1392</v>
      </c>
      <c r="B894" s="90" t="s">
        <v>1393</v>
      </c>
      <c r="C894" s="90" t="s">
        <v>1554</v>
      </c>
      <c r="D894" s="90" t="s">
        <v>398</v>
      </c>
      <c r="E894" s="90" t="s">
        <v>1866</v>
      </c>
      <c r="F894" s="109">
        <v>1.412632E-2</v>
      </c>
      <c r="G894" s="109">
        <v>0</v>
      </c>
      <c r="H894" s="110" t="str">
        <f t="shared" si="26"/>
        <v/>
      </c>
      <c r="I894" s="91">
        <f t="shared" si="27"/>
        <v>1.1878894462487932E-6</v>
      </c>
      <c r="J894" s="92">
        <v>7.4860343991599994</v>
      </c>
      <c r="K894" s="92">
        <v>9.5530000000000008</v>
      </c>
    </row>
    <row r="895" spans="1:11">
      <c r="A895" s="90" t="s">
        <v>1396</v>
      </c>
      <c r="B895" s="90" t="s">
        <v>1397</v>
      </c>
      <c r="C895" s="90" t="s">
        <v>1554</v>
      </c>
      <c r="D895" s="90" t="s">
        <v>399</v>
      </c>
      <c r="E895" s="90" t="s">
        <v>1866</v>
      </c>
      <c r="F895" s="109">
        <v>1.4057479999999999E-2</v>
      </c>
      <c r="G895" s="109">
        <v>2.096719E-2</v>
      </c>
      <c r="H895" s="110">
        <f t="shared" si="26"/>
        <v>-0.32954869012013532</v>
      </c>
      <c r="I895" s="91">
        <f t="shared" si="27"/>
        <v>1.1821006555743807E-6</v>
      </c>
      <c r="J895" s="92">
        <v>16.288654293593996</v>
      </c>
      <c r="K895" s="92">
        <v>105.441454545455</v>
      </c>
    </row>
    <row r="896" spans="1:11">
      <c r="A896" s="90" t="s">
        <v>2887</v>
      </c>
      <c r="B896" s="90" t="s">
        <v>2873</v>
      </c>
      <c r="C896" s="90" t="s">
        <v>1541</v>
      </c>
      <c r="D896" s="90" t="s">
        <v>398</v>
      </c>
      <c r="E896" s="90" t="s">
        <v>1866</v>
      </c>
      <c r="F896" s="109">
        <v>1.3973459999999998E-2</v>
      </c>
      <c r="G896" s="109">
        <v>3.078E-3</v>
      </c>
      <c r="H896" s="110">
        <f t="shared" si="26"/>
        <v>3.5397855750487324</v>
      </c>
      <c r="I896" s="91">
        <f t="shared" si="27"/>
        <v>1.1750353709656628E-6</v>
      </c>
      <c r="J896" s="92">
        <v>7.3448043499999995</v>
      </c>
      <c r="K896" s="92">
        <v>42.307818181818199</v>
      </c>
    </row>
    <row r="897" spans="1:11">
      <c r="A897" s="90" t="s">
        <v>1876</v>
      </c>
      <c r="B897" s="90" t="s">
        <v>701</v>
      </c>
      <c r="C897" s="90" t="s">
        <v>1537</v>
      </c>
      <c r="D897" s="90" t="s">
        <v>398</v>
      </c>
      <c r="E897" s="90" t="s">
        <v>400</v>
      </c>
      <c r="F897" s="109">
        <v>1.3724999999999999E-2</v>
      </c>
      <c r="G897" s="109">
        <v>0.13244149999999999</v>
      </c>
      <c r="H897" s="110">
        <f t="shared" si="26"/>
        <v>-0.89636934042577288</v>
      </c>
      <c r="I897" s="91">
        <f t="shared" si="27"/>
        <v>1.1541422429737319E-6</v>
      </c>
      <c r="J897" s="92">
        <v>38.350565850000002</v>
      </c>
      <c r="K897" s="92">
        <v>19.539590909090901</v>
      </c>
    </row>
    <row r="898" spans="1:11">
      <c r="A898" s="90" t="s">
        <v>2432</v>
      </c>
      <c r="B898" s="90" t="s">
        <v>2433</v>
      </c>
      <c r="C898" s="90" t="s">
        <v>1178</v>
      </c>
      <c r="D898" s="90" t="s">
        <v>398</v>
      </c>
      <c r="E898" s="90" t="s">
        <v>400</v>
      </c>
      <c r="F898" s="109">
        <v>1.353065E-2</v>
      </c>
      <c r="G898" s="109">
        <v>0</v>
      </c>
      <c r="H898" s="110" t="str">
        <f t="shared" si="26"/>
        <v/>
      </c>
      <c r="I898" s="91">
        <f t="shared" si="27"/>
        <v>1.1377992524511858E-6</v>
      </c>
      <c r="J898" s="92">
        <v>37.455137919277</v>
      </c>
      <c r="K898" s="92">
        <v>53.1727272727273</v>
      </c>
    </row>
    <row r="899" spans="1:11">
      <c r="A899" s="90" t="s">
        <v>1934</v>
      </c>
      <c r="B899" s="90" t="s">
        <v>1924</v>
      </c>
      <c r="C899" s="90" t="s">
        <v>1765</v>
      </c>
      <c r="D899" s="90" t="s">
        <v>399</v>
      </c>
      <c r="E899" s="90" t="s">
        <v>400</v>
      </c>
      <c r="F899" s="109">
        <v>1.3359639999999999E-2</v>
      </c>
      <c r="G899" s="109">
        <v>1.496464E-2</v>
      </c>
      <c r="H899" s="110">
        <f t="shared" si="26"/>
        <v>-0.10725283067283953</v>
      </c>
      <c r="I899" s="91">
        <f t="shared" si="27"/>
        <v>1.1234189344205163E-6</v>
      </c>
      <c r="J899" s="92">
        <v>17.256429643027001</v>
      </c>
      <c r="K899" s="92">
        <v>44.986772727272701</v>
      </c>
    </row>
    <row r="900" spans="1:11">
      <c r="A900" s="90" t="s">
        <v>281</v>
      </c>
      <c r="B900" s="90" t="s">
        <v>282</v>
      </c>
      <c r="C900" s="90" t="s">
        <v>298</v>
      </c>
      <c r="D900" s="90" t="s">
        <v>399</v>
      </c>
      <c r="E900" s="90" t="s">
        <v>1866</v>
      </c>
      <c r="F900" s="109">
        <v>1.265252E-2</v>
      </c>
      <c r="G900" s="109">
        <v>5.0964999999999995E-4</v>
      </c>
      <c r="H900" s="110">
        <f t="shared" si="26"/>
        <v>23.82590012753851</v>
      </c>
      <c r="I900" s="91">
        <f t="shared" si="27"/>
        <v>1.0639568533384337E-6</v>
      </c>
      <c r="J900" s="92">
        <v>17.869250000000001</v>
      </c>
      <c r="K900" s="92">
        <v>60.958954545454503</v>
      </c>
    </row>
    <row r="901" spans="1:11">
      <c r="A901" s="90" t="s">
        <v>1803</v>
      </c>
      <c r="B901" s="90" t="s">
        <v>1804</v>
      </c>
      <c r="C901" s="90" t="s">
        <v>1178</v>
      </c>
      <c r="D901" s="90" t="s">
        <v>398</v>
      </c>
      <c r="E901" s="90" t="s">
        <v>1866</v>
      </c>
      <c r="F901" s="109">
        <v>1.2396709999999998E-2</v>
      </c>
      <c r="G901" s="109">
        <v>4.6400690000000001E-2</v>
      </c>
      <c r="H901" s="110">
        <f t="shared" si="26"/>
        <v>-0.73283349881219451</v>
      </c>
      <c r="I901" s="91">
        <f t="shared" si="27"/>
        <v>1.0424456601016312E-6</v>
      </c>
      <c r="J901" s="92">
        <v>2.7074229450000002</v>
      </c>
      <c r="K901" s="92">
        <v>123.173666666667</v>
      </c>
    </row>
    <row r="902" spans="1:11">
      <c r="A902" s="90" t="s">
        <v>477</v>
      </c>
      <c r="B902" s="90" t="s">
        <v>1122</v>
      </c>
      <c r="C902" s="90" t="s">
        <v>1536</v>
      </c>
      <c r="D902" s="90" t="s">
        <v>398</v>
      </c>
      <c r="E902" s="90" t="s">
        <v>1866</v>
      </c>
      <c r="F902" s="109">
        <v>1.194397E-2</v>
      </c>
      <c r="G902" s="109">
        <v>1.3295099999999999E-3</v>
      </c>
      <c r="H902" s="110">
        <f t="shared" si="26"/>
        <v>7.983738369775331</v>
      </c>
      <c r="I902" s="91">
        <f t="shared" si="27"/>
        <v>1.004374522827757E-6</v>
      </c>
      <c r="J902" s="92">
        <v>10.92601574</v>
      </c>
      <c r="K902" s="92">
        <v>5.3220454545454503</v>
      </c>
    </row>
    <row r="903" spans="1:11">
      <c r="A903" s="90" t="s">
        <v>2914</v>
      </c>
      <c r="B903" s="90" t="s">
        <v>2915</v>
      </c>
      <c r="C903" s="90" t="s">
        <v>1541</v>
      </c>
      <c r="D903" s="90" t="s">
        <v>1439</v>
      </c>
      <c r="E903" s="90" t="s">
        <v>400</v>
      </c>
      <c r="F903" s="109">
        <v>1.1493030000000001E-2</v>
      </c>
      <c r="G903" s="109">
        <v>1.1573999999999999E-2</v>
      </c>
      <c r="H903" s="110">
        <f t="shared" ref="H903:H966" si="28">IF(ISERROR(F903/G903-1),"",IF((F903/G903-1)&gt;10000%,"",F903/G903-1))</f>
        <v>-6.9958527734576004E-3</v>
      </c>
      <c r="I903" s="91">
        <f t="shared" ref="I903:I966" si="29">F903/$F$1035</f>
        <v>9.6645474847099388E-7</v>
      </c>
      <c r="J903" s="92">
        <v>15.64887652</v>
      </c>
      <c r="K903" s="92">
        <v>14.1975909090909</v>
      </c>
    </row>
    <row r="904" spans="1:11">
      <c r="A904" s="90" t="s">
        <v>2888</v>
      </c>
      <c r="B904" s="90" t="s">
        <v>2874</v>
      </c>
      <c r="C904" s="90" t="s">
        <v>1541</v>
      </c>
      <c r="D904" s="90" t="s">
        <v>398</v>
      </c>
      <c r="E904" s="90" t="s">
        <v>1866</v>
      </c>
      <c r="F904" s="109">
        <v>1.1398799999999999E-2</v>
      </c>
      <c r="G904" s="109">
        <v>1.866E-2</v>
      </c>
      <c r="H904" s="110">
        <f t="shared" si="28"/>
        <v>-0.38913183279742769</v>
      </c>
      <c r="I904" s="91">
        <f t="shared" si="29"/>
        <v>9.585308997602167E-7</v>
      </c>
      <c r="J904" s="92">
        <v>11.60701692</v>
      </c>
      <c r="K904" s="92">
        <v>53.133545454545398</v>
      </c>
    </row>
    <row r="905" spans="1:11">
      <c r="A905" s="90" t="s">
        <v>747</v>
      </c>
      <c r="B905" s="90" t="s">
        <v>748</v>
      </c>
      <c r="C905" s="90" t="s">
        <v>1536</v>
      </c>
      <c r="D905" s="90" t="s">
        <v>398</v>
      </c>
      <c r="E905" s="90" t="s">
        <v>1866</v>
      </c>
      <c r="F905" s="109">
        <v>1.1190240000000001E-2</v>
      </c>
      <c r="G905" s="109">
        <v>2.5071840000000001E-2</v>
      </c>
      <c r="H905" s="110">
        <f t="shared" si="28"/>
        <v>-0.55367296536672217</v>
      </c>
      <c r="I905" s="91">
        <f t="shared" si="29"/>
        <v>9.4099298309758649E-7</v>
      </c>
      <c r="J905" s="92">
        <v>12.103199419999999</v>
      </c>
      <c r="K905" s="92">
        <v>19.4241818181818</v>
      </c>
    </row>
    <row r="906" spans="1:11">
      <c r="A906" s="90" t="s">
        <v>2129</v>
      </c>
      <c r="B906" s="90" t="s">
        <v>1457</v>
      </c>
      <c r="C906" s="90" t="s">
        <v>1536</v>
      </c>
      <c r="D906" s="90" t="s">
        <v>398</v>
      </c>
      <c r="E906" s="90" t="s">
        <v>1866</v>
      </c>
      <c r="F906" s="109">
        <v>1.0654265999999999E-2</v>
      </c>
      <c r="G906" s="109">
        <v>0</v>
      </c>
      <c r="H906" s="110" t="str">
        <f t="shared" si="28"/>
        <v/>
      </c>
      <c r="I906" s="91">
        <f t="shared" si="29"/>
        <v>8.9592265635546594E-7</v>
      </c>
      <c r="J906" s="92">
        <v>14.279539830000001</v>
      </c>
      <c r="K906" s="92">
        <v>26.182523809523801</v>
      </c>
    </row>
    <row r="907" spans="1:11">
      <c r="A907" s="90" t="s">
        <v>2902</v>
      </c>
      <c r="B907" s="90" t="s">
        <v>2901</v>
      </c>
      <c r="C907" s="90" t="s">
        <v>298</v>
      </c>
      <c r="D907" s="90" t="s">
        <v>399</v>
      </c>
      <c r="E907" s="90" t="s">
        <v>1866</v>
      </c>
      <c r="F907" s="109">
        <v>9.7619999999999998E-3</v>
      </c>
      <c r="G907" s="109">
        <v>0.23365311</v>
      </c>
      <c r="H907" s="110">
        <f t="shared" si="28"/>
        <v>-0.95822011528115336</v>
      </c>
      <c r="I907" s="91">
        <f t="shared" si="29"/>
        <v>8.2089155380033296E-7</v>
      </c>
      <c r="J907" s="92">
        <v>15.480000000000002</v>
      </c>
      <c r="K907" s="92">
        <v>41.1757272727273</v>
      </c>
    </row>
    <row r="908" spans="1:11">
      <c r="A908" s="90" t="s">
        <v>2500</v>
      </c>
      <c r="B908" s="90" t="s">
        <v>2501</v>
      </c>
      <c r="C908" s="90" t="s">
        <v>1765</v>
      </c>
      <c r="D908" s="90" t="s">
        <v>399</v>
      </c>
      <c r="E908" s="90" t="s">
        <v>400</v>
      </c>
      <c r="F908" s="109">
        <v>9.7219999999999997E-3</v>
      </c>
      <c r="G908" s="109">
        <v>0</v>
      </c>
      <c r="H908" s="110" t="str">
        <f t="shared" si="28"/>
        <v/>
      </c>
      <c r="I908" s="91">
        <f t="shared" si="29"/>
        <v>8.1752793342008166E-7</v>
      </c>
      <c r="J908" s="92">
        <v>1.943868873672</v>
      </c>
      <c r="K908" s="92">
        <v>22.642590909090899</v>
      </c>
    </row>
    <row r="909" spans="1:11">
      <c r="A909" s="90" t="s">
        <v>265</v>
      </c>
      <c r="B909" s="90" t="s">
        <v>272</v>
      </c>
      <c r="C909" s="90" t="s">
        <v>1178</v>
      </c>
      <c r="D909" s="90" t="s">
        <v>399</v>
      </c>
      <c r="E909" s="90" t="s">
        <v>400</v>
      </c>
      <c r="F909" s="109">
        <v>8.9748950000000001E-3</v>
      </c>
      <c r="G909" s="109">
        <v>7.3512999999999998E-3</v>
      </c>
      <c r="H909" s="110">
        <f t="shared" si="28"/>
        <v>0.22085821555371155</v>
      </c>
      <c r="I909" s="91">
        <f t="shared" si="29"/>
        <v>7.547034933153903E-7</v>
      </c>
      <c r="J909" s="92">
        <v>2.4271420035000002</v>
      </c>
      <c r="K909" s="92">
        <v>36.7827727272727</v>
      </c>
    </row>
    <row r="910" spans="1:11">
      <c r="A910" s="90" t="s">
        <v>1999</v>
      </c>
      <c r="B910" s="90" t="s">
        <v>1775</v>
      </c>
      <c r="C910" s="90" t="s">
        <v>1535</v>
      </c>
      <c r="D910" s="90" t="s">
        <v>398</v>
      </c>
      <c r="E910" s="90" t="s">
        <v>400</v>
      </c>
      <c r="F910" s="109">
        <v>8.7513199999999999E-3</v>
      </c>
      <c r="G910" s="109">
        <v>0.10372400999999999</v>
      </c>
      <c r="H910" s="110">
        <f t="shared" si="28"/>
        <v>-0.91562879221503291</v>
      </c>
      <c r="I910" s="91">
        <f t="shared" si="29"/>
        <v>7.3590295765252311E-7</v>
      </c>
      <c r="J910" s="92">
        <v>1.1172</v>
      </c>
      <c r="K910" s="92">
        <v>39.725772727272698</v>
      </c>
    </row>
    <row r="911" spans="1:11">
      <c r="A911" s="90" t="s">
        <v>2508</v>
      </c>
      <c r="B911" s="90" t="s">
        <v>2509</v>
      </c>
      <c r="C911" s="90" t="s">
        <v>1765</v>
      </c>
      <c r="D911" s="90" t="s">
        <v>399</v>
      </c>
      <c r="E911" s="90" t="s">
        <v>400</v>
      </c>
      <c r="F911" s="109">
        <v>8.4837699999999999E-3</v>
      </c>
      <c r="G911" s="109">
        <v>4.7715800000000001E-3</v>
      </c>
      <c r="H911" s="110">
        <f t="shared" si="28"/>
        <v>0.77797920185766545</v>
      </c>
      <c r="I911" s="91">
        <f t="shared" si="29"/>
        <v>7.1340454183411715E-7</v>
      </c>
      <c r="J911" s="92">
        <v>2.2959758391469998</v>
      </c>
      <c r="K911" s="92">
        <v>13.7570909090909</v>
      </c>
    </row>
    <row r="912" spans="1:11">
      <c r="A912" s="90" t="s">
        <v>2514</v>
      </c>
      <c r="B912" s="90" t="s">
        <v>2515</v>
      </c>
      <c r="C912" s="90" t="s">
        <v>1765</v>
      </c>
      <c r="D912" s="90" t="s">
        <v>399</v>
      </c>
      <c r="E912" s="90" t="s">
        <v>400</v>
      </c>
      <c r="F912" s="109">
        <v>8.0063800000000004E-3</v>
      </c>
      <c r="G912" s="109">
        <v>9.7929000000000002E-3</v>
      </c>
      <c r="H912" s="110">
        <f t="shared" si="28"/>
        <v>-0.18243012794984115</v>
      </c>
      <c r="I912" s="91">
        <f t="shared" si="29"/>
        <v>6.7326057350091283E-7</v>
      </c>
      <c r="J912" s="92">
        <v>0.60435999940700003</v>
      </c>
      <c r="K912" s="92">
        <v>20.656772727272699</v>
      </c>
    </row>
    <row r="913" spans="1:13">
      <c r="A913" s="90" t="s">
        <v>2617</v>
      </c>
      <c r="B913" s="90" t="s">
        <v>2618</v>
      </c>
      <c r="C913" s="90" t="s">
        <v>1542</v>
      </c>
      <c r="D913" s="90" t="s">
        <v>398</v>
      </c>
      <c r="E913" s="90" t="s">
        <v>1866</v>
      </c>
      <c r="F913" s="109">
        <v>7.9612199999999998E-3</v>
      </c>
      <c r="G913" s="109">
        <v>0</v>
      </c>
      <c r="H913" s="110" t="str">
        <f t="shared" si="28"/>
        <v/>
      </c>
      <c r="I913" s="91">
        <f t="shared" si="29"/>
        <v>6.6946304609160905E-7</v>
      </c>
      <c r="J913" s="92">
        <v>8.3384755199999994</v>
      </c>
      <c r="K913" s="92">
        <v>40.731181818181803</v>
      </c>
    </row>
    <row r="914" spans="1:13">
      <c r="A914" s="90" t="s">
        <v>3077</v>
      </c>
      <c r="B914" s="90" t="s">
        <v>3078</v>
      </c>
      <c r="C914" s="90" t="s">
        <v>1178</v>
      </c>
      <c r="D914" s="90" t="s">
        <v>398</v>
      </c>
      <c r="E914" s="90" t="s">
        <v>1866</v>
      </c>
      <c r="F914" s="109">
        <v>7.0699999999999999E-3</v>
      </c>
      <c r="G914" s="109"/>
      <c r="H914" s="110" t="str">
        <f t="shared" si="28"/>
        <v/>
      </c>
      <c r="I914" s="91">
        <f t="shared" si="29"/>
        <v>5.9451990220941965E-7</v>
      </c>
      <c r="J914" s="92">
        <v>0.13561885630000001</v>
      </c>
      <c r="K914" s="92">
        <v>188.80133333333299</v>
      </c>
    </row>
    <row r="915" spans="1:13">
      <c r="A915" s="90" t="s">
        <v>2691</v>
      </c>
      <c r="B915" s="90" t="s">
        <v>1078</v>
      </c>
      <c r="C915" s="90" t="s">
        <v>1178</v>
      </c>
      <c r="D915" s="90" t="s">
        <v>398</v>
      </c>
      <c r="E915" s="90" t="s">
        <v>1866</v>
      </c>
      <c r="F915" s="109">
        <v>6.4218599999999997E-3</v>
      </c>
      <c r="G915" s="109">
        <v>0.10896110000000001</v>
      </c>
      <c r="H915" s="110">
        <f t="shared" si="28"/>
        <v>-0.94106281966683525</v>
      </c>
      <c r="I915" s="91">
        <f t="shared" si="29"/>
        <v>5.4001747937801746E-7</v>
      </c>
      <c r="J915" s="92">
        <v>5.0230742407999998</v>
      </c>
      <c r="K915" s="92">
        <v>26.787772727272699</v>
      </c>
    </row>
    <row r="916" spans="1:13">
      <c r="A916" s="90" t="s">
        <v>2440</v>
      </c>
      <c r="B916" s="90" t="s">
        <v>2441</v>
      </c>
      <c r="C916" s="90" t="s">
        <v>1542</v>
      </c>
      <c r="D916" s="90" t="s">
        <v>398</v>
      </c>
      <c r="E916" s="90" t="s">
        <v>1866</v>
      </c>
      <c r="F916" s="109">
        <v>5.8338900000000004E-3</v>
      </c>
      <c r="G916" s="109">
        <v>9.9979999999999999E-3</v>
      </c>
      <c r="H916" s="110">
        <f t="shared" si="28"/>
        <v>-0.41649429885977196</v>
      </c>
      <c r="I916" s="91">
        <f t="shared" si="29"/>
        <v>4.9057478250360843E-7</v>
      </c>
      <c r="J916" s="92">
        <v>0.93774685999999996</v>
      </c>
      <c r="K916" s="92">
        <v>60.829000000000001</v>
      </c>
    </row>
    <row r="917" spans="1:13">
      <c r="A917" s="90" t="s">
        <v>1472</v>
      </c>
      <c r="B917" s="90" t="s">
        <v>1473</v>
      </c>
      <c r="C917" s="90" t="s">
        <v>298</v>
      </c>
      <c r="D917" s="90" t="s">
        <v>1439</v>
      </c>
      <c r="E917" s="90" t="s">
        <v>400</v>
      </c>
      <c r="F917" s="109">
        <v>5.8271599999999996E-3</v>
      </c>
      <c r="G917" s="109">
        <v>0.21407154</v>
      </c>
      <c r="H917" s="110">
        <f t="shared" si="28"/>
        <v>-0.9727793802015906</v>
      </c>
      <c r="I917" s="91">
        <f t="shared" si="29"/>
        <v>4.9000885337463103E-7</v>
      </c>
      <c r="J917" s="92">
        <v>14.26146256</v>
      </c>
      <c r="K917" s="92">
        <v>11.4977272727273</v>
      </c>
      <c r="M917" s="82"/>
    </row>
    <row r="918" spans="1:13">
      <c r="A918" s="90" t="s">
        <v>1416</v>
      </c>
      <c r="B918" s="90" t="s">
        <v>1417</v>
      </c>
      <c r="C918" s="90" t="s">
        <v>884</v>
      </c>
      <c r="D918" s="90" t="s">
        <v>398</v>
      </c>
      <c r="E918" s="90" t="s">
        <v>1866</v>
      </c>
      <c r="F918" s="109">
        <v>5.3901599999999997E-3</v>
      </c>
      <c r="G918" s="109">
        <v>6.2869499999999995E-3</v>
      </c>
      <c r="H918" s="110">
        <f t="shared" si="28"/>
        <v>-0.14264309402810582</v>
      </c>
      <c r="I918" s="91">
        <f t="shared" si="29"/>
        <v>4.5326130072038546E-7</v>
      </c>
      <c r="J918" s="92">
        <v>2.3358891275693101</v>
      </c>
      <c r="K918" s="92">
        <v>153.222318181818</v>
      </c>
    </row>
    <row r="919" spans="1:13">
      <c r="A919" s="90" t="s">
        <v>2442</v>
      </c>
      <c r="B919" s="90" t="s">
        <v>2443</v>
      </c>
      <c r="C919" s="90" t="s">
        <v>1542</v>
      </c>
      <c r="D919" s="90" t="s">
        <v>398</v>
      </c>
      <c r="E919" s="90" t="s">
        <v>1866</v>
      </c>
      <c r="F919" s="109">
        <v>5.2275000000000004E-3</v>
      </c>
      <c r="G919" s="109">
        <v>0</v>
      </c>
      <c r="H919" s="110" t="str">
        <f t="shared" si="28"/>
        <v/>
      </c>
      <c r="I919" s="91">
        <f t="shared" si="29"/>
        <v>4.3958313844409352E-7</v>
      </c>
      <c r="J919" s="92">
        <v>3.1722357799999998</v>
      </c>
      <c r="K919" s="92">
        <v>60.716227272727302</v>
      </c>
    </row>
    <row r="920" spans="1:13">
      <c r="A920" s="90" t="s">
        <v>1988</v>
      </c>
      <c r="B920" s="90" t="s">
        <v>383</v>
      </c>
      <c r="C920" s="90" t="s">
        <v>1535</v>
      </c>
      <c r="D920" s="90" t="s">
        <v>398</v>
      </c>
      <c r="E920" s="90" t="s">
        <v>1866</v>
      </c>
      <c r="F920" s="109">
        <v>5.1692399999999994E-3</v>
      </c>
      <c r="G920" s="109">
        <v>0.11836513</v>
      </c>
      <c r="H920" s="110">
        <f t="shared" si="28"/>
        <v>-0.95632801653662702</v>
      </c>
      <c r="I920" s="91">
        <f t="shared" si="29"/>
        <v>4.3468402536025742E-7</v>
      </c>
      <c r="J920" s="92">
        <v>7.4419199999999996</v>
      </c>
      <c r="K920" s="92">
        <v>30.003499999999999</v>
      </c>
    </row>
    <row r="921" spans="1:13">
      <c r="A921" s="90" t="s">
        <v>2687</v>
      </c>
      <c r="B921" s="90" t="s">
        <v>1746</v>
      </c>
      <c r="C921" s="90" t="s">
        <v>1535</v>
      </c>
      <c r="D921" s="90" t="s">
        <v>398</v>
      </c>
      <c r="E921" s="90" t="s">
        <v>1866</v>
      </c>
      <c r="F921" s="109">
        <v>5.1662100000000001E-3</v>
      </c>
      <c r="G921" s="109">
        <v>3.2072373500000002</v>
      </c>
      <c r="H921" s="110">
        <f t="shared" si="28"/>
        <v>-0.99838920247046881</v>
      </c>
      <c r="I921" s="91">
        <f t="shared" si="29"/>
        <v>4.3442923111645345E-7</v>
      </c>
      <c r="J921" s="92">
        <v>6.59619423</v>
      </c>
      <c r="K921" s="92">
        <v>16.645545454545498</v>
      </c>
    </row>
    <row r="922" spans="1:13">
      <c r="A922" s="90" t="s">
        <v>2599</v>
      </c>
      <c r="B922" s="90" t="s">
        <v>2600</v>
      </c>
      <c r="C922" s="90" t="s">
        <v>1772</v>
      </c>
      <c r="D922" s="90" t="s">
        <v>398</v>
      </c>
      <c r="E922" s="90" t="s">
        <v>1866</v>
      </c>
      <c r="F922" s="109">
        <v>4.4505452604285999E-3</v>
      </c>
      <c r="G922" s="109">
        <v>0</v>
      </c>
      <c r="H922" s="110" t="str">
        <f t="shared" si="28"/>
        <v/>
      </c>
      <c r="I922" s="91">
        <f t="shared" si="29"/>
        <v>3.7424861853021321E-7</v>
      </c>
      <c r="J922" s="92">
        <v>16.305216999999999</v>
      </c>
      <c r="K922" s="92">
        <v>97.130350000000007</v>
      </c>
    </row>
    <row r="923" spans="1:13">
      <c r="A923" s="90" t="s">
        <v>344</v>
      </c>
      <c r="B923" s="90" t="s">
        <v>2294</v>
      </c>
      <c r="C923" s="90" t="s">
        <v>1178</v>
      </c>
      <c r="D923" s="90" t="s">
        <v>398</v>
      </c>
      <c r="E923" s="90" t="s">
        <v>400</v>
      </c>
      <c r="F923" s="109">
        <v>4.0074300000000002E-3</v>
      </c>
      <c r="G923" s="109">
        <v>0</v>
      </c>
      <c r="H923" s="110" t="str">
        <f t="shared" si="28"/>
        <v/>
      </c>
      <c r="I923" s="91">
        <f t="shared" si="29"/>
        <v>3.3698683051076303E-7</v>
      </c>
      <c r="J923" s="92">
        <v>1.8969372912</v>
      </c>
      <c r="K923" s="92">
        <v>11.5612727272727</v>
      </c>
    </row>
    <row r="924" spans="1:13">
      <c r="A924" s="90" t="s">
        <v>60</v>
      </c>
      <c r="B924" s="90" t="s">
        <v>71</v>
      </c>
      <c r="C924" s="90" t="s">
        <v>1539</v>
      </c>
      <c r="D924" s="90" t="s">
        <v>399</v>
      </c>
      <c r="E924" s="90" t="s">
        <v>400</v>
      </c>
      <c r="F924" s="109">
        <v>3.7964100000000001E-3</v>
      </c>
      <c r="G924" s="109">
        <v>0.16625845</v>
      </c>
      <c r="H924" s="110">
        <f t="shared" si="28"/>
        <v>-0.97716561173281724</v>
      </c>
      <c r="I924" s="91">
        <f t="shared" si="29"/>
        <v>3.1924205119474724E-7</v>
      </c>
      <c r="J924" s="92">
        <v>12.968351589999999</v>
      </c>
      <c r="K924" s="92">
        <v>18.531772727272699</v>
      </c>
    </row>
    <row r="925" spans="1:13">
      <c r="A925" s="90" t="s">
        <v>2740</v>
      </c>
      <c r="B925" s="90" t="s">
        <v>2741</v>
      </c>
      <c r="C925" s="90" t="s">
        <v>1178</v>
      </c>
      <c r="D925" s="90" t="s">
        <v>398</v>
      </c>
      <c r="E925" s="90" t="s">
        <v>400</v>
      </c>
      <c r="F925" s="109">
        <v>3.62729E-3</v>
      </c>
      <c r="G925" s="109">
        <v>7.2991200000000001E-3</v>
      </c>
      <c r="H925" s="110">
        <f t="shared" si="28"/>
        <v>-0.50305105272964412</v>
      </c>
      <c r="I925" s="91">
        <f t="shared" si="29"/>
        <v>3.0502066422704468E-7</v>
      </c>
      <c r="J925" s="92">
        <v>5.2945883711999997</v>
      </c>
      <c r="K925" s="92">
        <v>14.3716818181818</v>
      </c>
    </row>
    <row r="926" spans="1:13">
      <c r="A926" s="90" t="s">
        <v>577</v>
      </c>
      <c r="B926" s="90" t="s">
        <v>578</v>
      </c>
      <c r="C926" s="90" t="s">
        <v>1536</v>
      </c>
      <c r="D926" s="90" t="s">
        <v>398</v>
      </c>
      <c r="E926" s="90" t="s">
        <v>1866</v>
      </c>
      <c r="F926" s="109">
        <v>3.2799999999999999E-3</v>
      </c>
      <c r="G926" s="109">
        <v>0</v>
      </c>
      <c r="H926" s="110" t="str">
        <f t="shared" si="28"/>
        <v/>
      </c>
      <c r="I926" s="91">
        <f t="shared" si="29"/>
        <v>2.7581687118060767E-7</v>
      </c>
      <c r="J926" s="92">
        <v>7.03873324</v>
      </c>
      <c r="K926" s="92">
        <v>58.8616818181818</v>
      </c>
    </row>
    <row r="927" spans="1:13">
      <c r="A927" s="90" t="s">
        <v>2788</v>
      </c>
      <c r="B927" s="90" t="s">
        <v>2789</v>
      </c>
      <c r="C927" s="90" t="s">
        <v>298</v>
      </c>
      <c r="D927" s="90" t="s">
        <v>1439</v>
      </c>
      <c r="E927" s="90" t="s">
        <v>400</v>
      </c>
      <c r="F927" s="109">
        <v>3.1536999999999997E-3</v>
      </c>
      <c r="G927" s="109">
        <v>2.8270400000000002</v>
      </c>
      <c r="H927" s="110">
        <f t="shared" si="28"/>
        <v>-0.99888445158186656</v>
      </c>
      <c r="I927" s="91">
        <f t="shared" si="29"/>
        <v>2.6519623982996416E-7</v>
      </c>
      <c r="J927" s="92">
        <v>172.20434040000001</v>
      </c>
      <c r="K927" s="92">
        <v>40.518272727272702</v>
      </c>
    </row>
    <row r="928" spans="1:13">
      <c r="A928" s="90" t="s">
        <v>293</v>
      </c>
      <c r="B928" s="90" t="s">
        <v>294</v>
      </c>
      <c r="C928" s="90" t="s">
        <v>298</v>
      </c>
      <c r="D928" s="90" t="s">
        <v>399</v>
      </c>
      <c r="E928" s="90" t="s">
        <v>1866</v>
      </c>
      <c r="F928" s="109">
        <v>3.0196999999999997E-3</v>
      </c>
      <c r="G928" s="109">
        <v>0</v>
      </c>
      <c r="H928" s="110" t="str">
        <f t="shared" si="28"/>
        <v/>
      </c>
      <c r="I928" s="91">
        <f t="shared" si="29"/>
        <v>2.5392811155612226E-7</v>
      </c>
      <c r="J928" s="92">
        <v>5.35</v>
      </c>
      <c r="K928" s="92">
        <v>56.569818181818199</v>
      </c>
    </row>
    <row r="929" spans="1:11">
      <c r="A929" s="90" t="s">
        <v>2839</v>
      </c>
      <c r="B929" s="90" t="s">
        <v>2812</v>
      </c>
      <c r="C929" s="90" t="s">
        <v>1765</v>
      </c>
      <c r="D929" s="90" t="s">
        <v>398</v>
      </c>
      <c r="E929" s="90" t="s">
        <v>1866</v>
      </c>
      <c r="F929" s="109">
        <v>3.01024E-3</v>
      </c>
      <c r="G929" s="109">
        <v>0.33703240000000001</v>
      </c>
      <c r="H929" s="110">
        <f t="shared" si="28"/>
        <v>-0.99106839579814876</v>
      </c>
      <c r="I929" s="91">
        <f t="shared" si="29"/>
        <v>2.5313261533619283E-7</v>
      </c>
      <c r="J929" s="92">
        <v>208.49051080999999</v>
      </c>
      <c r="K929" s="92">
        <v>71.325318181818204</v>
      </c>
    </row>
    <row r="930" spans="1:11">
      <c r="A930" s="90" t="s">
        <v>1418</v>
      </c>
      <c r="B930" s="90" t="s">
        <v>1419</v>
      </c>
      <c r="C930" s="90" t="s">
        <v>1539</v>
      </c>
      <c r="D930" s="90" t="s">
        <v>399</v>
      </c>
      <c r="E930" s="90" t="s">
        <v>400</v>
      </c>
      <c r="F930" s="109">
        <v>2.9206799999999997E-3</v>
      </c>
      <c r="G930" s="109">
        <v>0</v>
      </c>
      <c r="H930" s="110" t="str">
        <f t="shared" si="28"/>
        <v/>
      </c>
      <c r="I930" s="91">
        <f t="shared" si="29"/>
        <v>2.4560146930481011E-7</v>
      </c>
      <c r="J930" s="92">
        <v>8.8005126600000008</v>
      </c>
      <c r="K930" s="92">
        <v>15.902318181818201</v>
      </c>
    </row>
    <row r="931" spans="1:11">
      <c r="A931" s="90" t="s">
        <v>2686</v>
      </c>
      <c r="B931" s="90" t="s">
        <v>1763</v>
      </c>
      <c r="C931" s="90" t="s">
        <v>1535</v>
      </c>
      <c r="D931" s="90" t="s">
        <v>398</v>
      </c>
      <c r="E931" s="90" t="s">
        <v>1866</v>
      </c>
      <c r="F931" s="109">
        <v>2.7148200000000002E-3</v>
      </c>
      <c r="G931" s="109">
        <v>6.2998000000000004E-3</v>
      </c>
      <c r="H931" s="110">
        <f t="shared" si="28"/>
        <v>-0.56906250992094987</v>
      </c>
      <c r="I931" s="91">
        <f t="shared" si="29"/>
        <v>2.2829059701784678E-7</v>
      </c>
      <c r="J931" s="92">
        <v>5.2277923499999996</v>
      </c>
      <c r="K931" s="92">
        <v>15.2875454545455</v>
      </c>
    </row>
    <row r="932" spans="1:11">
      <c r="A932" s="90" t="s">
        <v>2695</v>
      </c>
      <c r="B932" s="90" t="s">
        <v>187</v>
      </c>
      <c r="C932" s="90" t="s">
        <v>1178</v>
      </c>
      <c r="D932" s="90" t="s">
        <v>398</v>
      </c>
      <c r="E932" s="90" t="s">
        <v>1866</v>
      </c>
      <c r="F932" s="109">
        <v>2.7050400000000001E-3</v>
      </c>
      <c r="G932" s="109">
        <v>1.5122099999999999E-3</v>
      </c>
      <c r="H932" s="110">
        <f t="shared" si="28"/>
        <v>0.78879917471779737</v>
      </c>
      <c r="I932" s="91">
        <f t="shared" si="29"/>
        <v>2.2746819183487534E-7</v>
      </c>
      <c r="J932" s="92">
        <v>3.3624509599999999</v>
      </c>
      <c r="K932" s="92">
        <v>23.515499999999999</v>
      </c>
    </row>
    <row r="933" spans="1:11">
      <c r="A933" s="90" t="s">
        <v>672</v>
      </c>
      <c r="B933" s="90" t="s">
        <v>673</v>
      </c>
      <c r="C933" s="90" t="s">
        <v>1538</v>
      </c>
      <c r="D933" s="90" t="s">
        <v>398</v>
      </c>
      <c r="E933" s="90" t="s">
        <v>1866</v>
      </c>
      <c r="F933" s="109">
        <v>2.6800000000000001E-3</v>
      </c>
      <c r="G933" s="109">
        <v>5.2464825E-2</v>
      </c>
      <c r="H933" s="110">
        <f t="shared" si="28"/>
        <v>-0.94891815611697927</v>
      </c>
      <c r="I933" s="91">
        <f t="shared" si="29"/>
        <v>2.2536256547683801E-7</v>
      </c>
      <c r="J933" s="92">
        <v>0</v>
      </c>
      <c r="K933" s="92"/>
    </row>
    <row r="934" spans="1:11">
      <c r="A934" s="90" t="s">
        <v>1701</v>
      </c>
      <c r="B934" s="90" t="s">
        <v>1702</v>
      </c>
      <c r="C934" s="90" t="s">
        <v>1541</v>
      </c>
      <c r="D934" s="90" t="s">
        <v>399</v>
      </c>
      <c r="E934" s="90" t="s">
        <v>400</v>
      </c>
      <c r="F934" s="109">
        <v>2.5634999999999998E-3</v>
      </c>
      <c r="G934" s="109">
        <v>9.3868335000000011E-2</v>
      </c>
      <c r="H934" s="110">
        <f t="shared" si="28"/>
        <v>-0.97269047117965823</v>
      </c>
      <c r="I934" s="91">
        <f t="shared" si="29"/>
        <v>2.1556602111935603E-7</v>
      </c>
      <c r="J934" s="92">
        <v>41.696493140000001</v>
      </c>
      <c r="K934" s="92">
        <v>24.5602272727273</v>
      </c>
    </row>
    <row r="935" spans="1:11">
      <c r="A935" s="90" t="s">
        <v>629</v>
      </c>
      <c r="B935" s="90" t="s">
        <v>642</v>
      </c>
      <c r="C935" s="90" t="s">
        <v>1542</v>
      </c>
      <c r="D935" s="90" t="s">
        <v>398</v>
      </c>
      <c r="E935" s="90" t="s">
        <v>1866</v>
      </c>
      <c r="F935" s="109">
        <v>2.3148999999999999E-3</v>
      </c>
      <c r="G935" s="109">
        <v>1.4819450000000001E-2</v>
      </c>
      <c r="H935" s="110">
        <f t="shared" si="28"/>
        <v>-0.84379312322657052</v>
      </c>
      <c r="I935" s="91">
        <f t="shared" si="29"/>
        <v>1.9466112045609414E-7</v>
      </c>
      <c r="J935" s="92">
        <v>10.816918429999999</v>
      </c>
      <c r="K935" s="92">
        <v>63.6502727272727</v>
      </c>
    </row>
    <row r="936" spans="1:11">
      <c r="A936" s="90" t="s">
        <v>2750</v>
      </c>
      <c r="B936" s="90" t="s">
        <v>2751</v>
      </c>
      <c r="C936" s="90" t="s">
        <v>1542</v>
      </c>
      <c r="D936" s="90" t="s">
        <v>398</v>
      </c>
      <c r="E936" s="90" t="s">
        <v>1866</v>
      </c>
      <c r="F936" s="109">
        <v>2.1471999999999997E-3</v>
      </c>
      <c r="G936" s="109">
        <v>0.12412561999999999</v>
      </c>
      <c r="H936" s="110">
        <f t="shared" si="28"/>
        <v>-0.98270139557006841</v>
      </c>
      <c r="I936" s="91">
        <f t="shared" si="29"/>
        <v>1.8055914201189047E-7</v>
      </c>
      <c r="J936" s="92">
        <v>3.4528233099999999</v>
      </c>
      <c r="K936" s="92">
        <v>137.88577272727301</v>
      </c>
    </row>
    <row r="937" spans="1:11">
      <c r="A937" s="90" t="s">
        <v>3081</v>
      </c>
      <c r="B937" s="90" t="s">
        <v>3082</v>
      </c>
      <c r="C937" s="90" t="s">
        <v>1178</v>
      </c>
      <c r="D937" s="90" t="s">
        <v>398</v>
      </c>
      <c r="E937" s="90" t="s">
        <v>1866</v>
      </c>
      <c r="F937" s="109">
        <v>1.8734999999999999E-3</v>
      </c>
      <c r="G937" s="109"/>
      <c r="H937" s="110" t="str">
        <f t="shared" si="28"/>
        <v/>
      </c>
      <c r="I937" s="91">
        <f t="shared" si="29"/>
        <v>1.5754356956002088E-7</v>
      </c>
      <c r="J937" s="92">
        <v>0.11429221624000001</v>
      </c>
      <c r="K937" s="92">
        <v>185.933333333333</v>
      </c>
    </row>
    <row r="938" spans="1:11">
      <c r="A938" s="90" t="s">
        <v>2603</v>
      </c>
      <c r="B938" s="90" t="s">
        <v>2604</v>
      </c>
      <c r="C938" s="90" t="s">
        <v>1178</v>
      </c>
      <c r="D938" s="90" t="s">
        <v>398</v>
      </c>
      <c r="E938" s="90" t="s">
        <v>1866</v>
      </c>
      <c r="F938" s="109">
        <v>1.7721E-3</v>
      </c>
      <c r="G938" s="109">
        <v>0</v>
      </c>
      <c r="H938" s="110" t="str">
        <f t="shared" si="28"/>
        <v/>
      </c>
      <c r="I938" s="91">
        <f t="shared" si="29"/>
        <v>1.490167918960838E-7</v>
      </c>
      <c r="J938" s="92">
        <v>4.8242969302000001</v>
      </c>
      <c r="K938" s="92">
        <v>2.49063636363636</v>
      </c>
    </row>
    <row r="939" spans="1:11">
      <c r="A939" s="90" t="s">
        <v>2675</v>
      </c>
      <c r="B939" s="90" t="s">
        <v>368</v>
      </c>
      <c r="C939" s="90" t="s">
        <v>1535</v>
      </c>
      <c r="D939" s="90" t="s">
        <v>398</v>
      </c>
      <c r="E939" s="90" t="s">
        <v>1866</v>
      </c>
      <c r="F939" s="109">
        <v>1.6377E-3</v>
      </c>
      <c r="G939" s="109">
        <v>0</v>
      </c>
      <c r="H939" s="110" t="str">
        <f t="shared" si="28"/>
        <v/>
      </c>
      <c r="I939" s="91">
        <f t="shared" si="29"/>
        <v>1.3771502741843939E-7</v>
      </c>
      <c r="J939" s="92">
        <v>128.12144341999999</v>
      </c>
      <c r="K939" s="92">
        <v>13.539954545454499</v>
      </c>
    </row>
    <row r="940" spans="1:11">
      <c r="A940" s="90" t="s">
        <v>3075</v>
      </c>
      <c r="B940" s="90" t="s">
        <v>3076</v>
      </c>
      <c r="C940" s="90" t="s">
        <v>1178</v>
      </c>
      <c r="D940" s="90" t="s">
        <v>398</v>
      </c>
      <c r="E940" s="90" t="s">
        <v>1866</v>
      </c>
      <c r="F940" s="109">
        <v>1.58E-3</v>
      </c>
      <c r="G940" s="109"/>
      <c r="H940" s="110" t="str">
        <f t="shared" si="28"/>
        <v/>
      </c>
      <c r="I940" s="91">
        <f t="shared" si="29"/>
        <v>1.3286300501992688E-7</v>
      </c>
      <c r="J940" s="92">
        <v>0.15132139178000001</v>
      </c>
      <c r="K940" s="92">
        <v>178.59800000000001</v>
      </c>
    </row>
    <row r="941" spans="1:11">
      <c r="A941" s="90" t="s">
        <v>2096</v>
      </c>
      <c r="B941" s="90" t="s">
        <v>1754</v>
      </c>
      <c r="C941" s="90" t="s">
        <v>1535</v>
      </c>
      <c r="D941" s="90" t="s">
        <v>398</v>
      </c>
      <c r="E941" s="90" t="s">
        <v>1866</v>
      </c>
      <c r="F941" s="109">
        <v>1.5691387376333E-3</v>
      </c>
      <c r="G941" s="109">
        <v>0</v>
      </c>
      <c r="H941" s="110" t="str">
        <f t="shared" si="28"/>
        <v/>
      </c>
      <c r="I941" s="91">
        <f t="shared" si="29"/>
        <v>1.3194967593362965E-7</v>
      </c>
      <c r="J941" s="92">
        <v>11.182274039014001</v>
      </c>
      <c r="K941" s="92">
        <v>41.445545454545503</v>
      </c>
    </row>
    <row r="942" spans="1:11">
      <c r="A942" s="90" t="s">
        <v>2611</v>
      </c>
      <c r="B942" s="90" t="s">
        <v>2612</v>
      </c>
      <c r="C942" s="90" t="s">
        <v>1542</v>
      </c>
      <c r="D942" s="90" t="s">
        <v>398</v>
      </c>
      <c r="E942" s="90" t="s">
        <v>1866</v>
      </c>
      <c r="F942" s="109">
        <v>1.54273E-3</v>
      </c>
      <c r="G942" s="109">
        <v>1.4445600000000001E-2</v>
      </c>
      <c r="H942" s="110">
        <f t="shared" si="28"/>
        <v>-0.89320415905189121</v>
      </c>
      <c r="I942" s="91">
        <f t="shared" si="29"/>
        <v>1.2972895173062771E-7</v>
      </c>
      <c r="J942" s="92">
        <v>104.8985903</v>
      </c>
      <c r="K942" s="92">
        <v>14.032636363636399</v>
      </c>
    </row>
    <row r="943" spans="1:11">
      <c r="A943" s="90" t="s">
        <v>753</v>
      </c>
      <c r="B943" s="90" t="s">
        <v>754</v>
      </c>
      <c r="C943" s="90" t="s">
        <v>1536</v>
      </c>
      <c r="D943" s="90" t="s">
        <v>398</v>
      </c>
      <c r="E943" s="90" t="s">
        <v>1866</v>
      </c>
      <c r="F943" s="109">
        <v>1.47898E-3</v>
      </c>
      <c r="G943" s="109">
        <v>1.3586010000000001E-2</v>
      </c>
      <c r="H943" s="110">
        <f t="shared" si="28"/>
        <v>-0.89113948834131584</v>
      </c>
      <c r="I943" s="91">
        <f t="shared" si="29"/>
        <v>1.2436818174960218E-7</v>
      </c>
      <c r="J943" s="92">
        <v>12.033126699999999</v>
      </c>
      <c r="K943" s="92">
        <v>8.1881818181818193</v>
      </c>
    </row>
    <row r="944" spans="1:11">
      <c r="A944" s="90" t="s">
        <v>2796</v>
      </c>
      <c r="B944" s="90" t="s">
        <v>2797</v>
      </c>
      <c r="C944" s="90" t="s">
        <v>1765</v>
      </c>
      <c r="D944" s="90" t="s">
        <v>399</v>
      </c>
      <c r="E944" s="90" t="s">
        <v>400</v>
      </c>
      <c r="F944" s="109">
        <v>1.3988E-3</v>
      </c>
      <c r="G944" s="109">
        <v>0.13888220999999998</v>
      </c>
      <c r="H944" s="110">
        <f t="shared" si="28"/>
        <v>-0.98992815566514958</v>
      </c>
      <c r="I944" s="91">
        <f t="shared" si="29"/>
        <v>1.1762580469738842E-7</v>
      </c>
      <c r="J944" s="92">
        <v>2.1195522517400001</v>
      </c>
      <c r="K944" s="92">
        <v>43.184818181818201</v>
      </c>
    </row>
    <row r="945" spans="1:11">
      <c r="A945" s="90" t="s">
        <v>1832</v>
      </c>
      <c r="B945" s="90" t="s">
        <v>1853</v>
      </c>
      <c r="C945" s="90" t="s">
        <v>1178</v>
      </c>
      <c r="D945" s="90" t="s">
        <v>398</v>
      </c>
      <c r="E945" s="90" t="s">
        <v>1866</v>
      </c>
      <c r="F945" s="109">
        <v>1.289E-3</v>
      </c>
      <c r="G945" s="109">
        <v>0</v>
      </c>
      <c r="H945" s="110" t="str">
        <f t="shared" si="28"/>
        <v/>
      </c>
      <c r="I945" s="91">
        <f t="shared" si="29"/>
        <v>1.0839266675359857E-7</v>
      </c>
      <c r="J945" s="92">
        <v>5.44455544797</v>
      </c>
      <c r="K945" s="92">
        <v>83.4316363636364</v>
      </c>
    </row>
    <row r="946" spans="1:11">
      <c r="A946" s="90" t="s">
        <v>2615</v>
      </c>
      <c r="B946" s="90" t="s">
        <v>2616</v>
      </c>
      <c r="C946" s="90" t="s">
        <v>1542</v>
      </c>
      <c r="D946" s="90" t="s">
        <v>398</v>
      </c>
      <c r="E946" s="90" t="s">
        <v>1866</v>
      </c>
      <c r="F946" s="109">
        <v>1.2030699999999999E-3</v>
      </c>
      <c r="G946" s="109">
        <v>1.2354749999999999E-2</v>
      </c>
      <c r="H946" s="110">
        <f t="shared" si="28"/>
        <v>-0.90262287784050665</v>
      </c>
      <c r="I946" s="91">
        <f t="shared" si="29"/>
        <v>1.0116676927172367E-7</v>
      </c>
      <c r="J946" s="92">
        <v>8.1154325600000004</v>
      </c>
      <c r="K946" s="92">
        <v>36.800954545454502</v>
      </c>
    </row>
    <row r="947" spans="1:11">
      <c r="A947" s="90" t="s">
        <v>2831</v>
      </c>
      <c r="B947" s="90" t="s">
        <v>2817</v>
      </c>
      <c r="C947" s="90" t="s">
        <v>1765</v>
      </c>
      <c r="D947" s="90" t="s">
        <v>398</v>
      </c>
      <c r="E947" s="90" t="s">
        <v>1866</v>
      </c>
      <c r="F947" s="109">
        <v>7.1266999999999999E-4</v>
      </c>
      <c r="G947" s="109">
        <v>0</v>
      </c>
      <c r="H947" s="110" t="str">
        <f t="shared" si="28"/>
        <v/>
      </c>
      <c r="I947" s="91">
        <f t="shared" si="29"/>
        <v>5.9928783409842583E-8</v>
      </c>
      <c r="J947" s="92">
        <v>3.056040587819</v>
      </c>
      <c r="K947" s="92">
        <v>249.36986363636399</v>
      </c>
    </row>
    <row r="948" spans="1:11">
      <c r="A948" s="90" t="s">
        <v>2833</v>
      </c>
      <c r="B948" s="90" t="s">
        <v>2815</v>
      </c>
      <c r="C948" s="90" t="s">
        <v>1765</v>
      </c>
      <c r="D948" s="90" t="s">
        <v>398</v>
      </c>
      <c r="E948" s="90" t="s">
        <v>1866</v>
      </c>
      <c r="F948" s="109">
        <v>6.9873999999999999E-4</v>
      </c>
      <c r="G948" s="109">
        <v>0</v>
      </c>
      <c r="H948" s="110" t="str">
        <f t="shared" si="28"/>
        <v/>
      </c>
      <c r="I948" s="91">
        <f t="shared" si="29"/>
        <v>5.8757402612420065E-8</v>
      </c>
      <c r="J948" s="92">
        <v>2.9579885078079999</v>
      </c>
      <c r="K948" s="92">
        <v>249.411272727273</v>
      </c>
    </row>
    <row r="949" spans="1:11">
      <c r="A949" s="90" t="s">
        <v>619</v>
      </c>
      <c r="B949" s="90" t="s">
        <v>631</v>
      </c>
      <c r="C949" s="90" t="s">
        <v>1536</v>
      </c>
      <c r="D949" s="90" t="s">
        <v>398</v>
      </c>
      <c r="E949" s="90" t="s">
        <v>1866</v>
      </c>
      <c r="F949" s="109">
        <v>5.9374000000000004E-4</v>
      </c>
      <c r="G949" s="109">
        <v>1.9272000000000001E-4</v>
      </c>
      <c r="H949" s="110">
        <f t="shared" si="28"/>
        <v>2.0808426733084269</v>
      </c>
      <c r="I949" s="91">
        <f t="shared" si="29"/>
        <v>4.992789911426037E-8</v>
      </c>
      <c r="J949" s="92">
        <v>13.137450490000001</v>
      </c>
      <c r="K949" s="92">
        <v>41.572363636363598</v>
      </c>
    </row>
    <row r="950" spans="1:11">
      <c r="A950" s="90" t="s">
        <v>1835</v>
      </c>
      <c r="B950" s="90" t="s">
        <v>1856</v>
      </c>
      <c r="C950" s="90" t="s">
        <v>1178</v>
      </c>
      <c r="D950" s="90" t="s">
        <v>398</v>
      </c>
      <c r="E950" s="90" t="s">
        <v>1866</v>
      </c>
      <c r="F950" s="109">
        <v>4.2042000000000002E-4</v>
      </c>
      <c r="G950" s="109">
        <v>4.3620000000000004E-3</v>
      </c>
      <c r="H950" s="110">
        <f t="shared" si="28"/>
        <v>-0.90361760660247592</v>
      </c>
      <c r="I950" s="91">
        <f t="shared" si="29"/>
        <v>3.5353332006631433E-8</v>
      </c>
      <c r="J950" s="92">
        <v>6.1473940149899997</v>
      </c>
      <c r="K950" s="92">
        <v>62.938727272727299</v>
      </c>
    </row>
    <row r="951" spans="1:11">
      <c r="A951" s="90" t="s">
        <v>401</v>
      </c>
      <c r="B951" s="90" t="s">
        <v>402</v>
      </c>
      <c r="C951" s="90" t="s">
        <v>1536</v>
      </c>
      <c r="D951" s="90" t="s">
        <v>398</v>
      </c>
      <c r="E951" s="90" t="s">
        <v>1866</v>
      </c>
      <c r="F951" s="109">
        <v>4.1280000000000001E-4</v>
      </c>
      <c r="G951" s="109">
        <v>1.765918E-2</v>
      </c>
      <c r="H951" s="110">
        <f t="shared" si="28"/>
        <v>-0.97662405615662784</v>
      </c>
      <c r="I951" s="91">
        <f t="shared" si="29"/>
        <v>3.4712562324193556E-8</v>
      </c>
      <c r="J951" s="92">
        <v>30.913070319999999</v>
      </c>
      <c r="K951" s="92">
        <v>3.95427272727273</v>
      </c>
    </row>
    <row r="952" spans="1:11">
      <c r="A952" s="90" t="s">
        <v>1414</v>
      </c>
      <c r="B952" s="90" t="s">
        <v>1415</v>
      </c>
      <c r="C952" s="90" t="s">
        <v>884</v>
      </c>
      <c r="D952" s="90" t="s">
        <v>398</v>
      </c>
      <c r="E952" s="90" t="s">
        <v>1866</v>
      </c>
      <c r="F952" s="109">
        <v>2.2065E-4</v>
      </c>
      <c r="G952" s="109">
        <v>0.35437995999999999</v>
      </c>
      <c r="H952" s="110">
        <f t="shared" si="28"/>
        <v>-0.99937736321207327</v>
      </c>
      <c r="I952" s="91">
        <f t="shared" si="29"/>
        <v>1.8554570922561308E-8</v>
      </c>
      <c r="J952" s="92">
        <v>5.7097387186472046</v>
      </c>
      <c r="K952" s="92">
        <v>65.930363636363595</v>
      </c>
    </row>
    <row r="953" spans="1:11">
      <c r="A953" s="90" t="s">
        <v>620</v>
      </c>
      <c r="B953" s="90" t="s">
        <v>632</v>
      </c>
      <c r="C953" s="90" t="s">
        <v>1536</v>
      </c>
      <c r="D953" s="90" t="s">
        <v>398</v>
      </c>
      <c r="E953" s="90" t="s">
        <v>1866</v>
      </c>
      <c r="F953" s="109">
        <v>5.524E-5</v>
      </c>
      <c r="G953" s="109">
        <v>0</v>
      </c>
      <c r="H953" s="110" t="str">
        <f t="shared" si="28"/>
        <v/>
      </c>
      <c r="I953" s="91">
        <f t="shared" si="29"/>
        <v>4.6451597451270633E-9</v>
      </c>
      <c r="J953" s="92">
        <v>12.24911704</v>
      </c>
      <c r="K953" s="92">
        <v>42.673999999999999</v>
      </c>
    </row>
    <row r="954" spans="1:11">
      <c r="A954" s="90" t="s">
        <v>1431</v>
      </c>
      <c r="B954" s="90" t="s">
        <v>1432</v>
      </c>
      <c r="C954" s="90" t="s">
        <v>884</v>
      </c>
      <c r="D954" s="90" t="s">
        <v>398</v>
      </c>
      <c r="E954" s="90" t="s">
        <v>1866</v>
      </c>
      <c r="F954" s="109">
        <v>0</v>
      </c>
      <c r="G954" s="109">
        <v>7.1000000000000002E-4</v>
      </c>
      <c r="H954" s="110">
        <f t="shared" si="28"/>
        <v>-1</v>
      </c>
      <c r="I954" s="91">
        <f t="shared" si="29"/>
        <v>0</v>
      </c>
      <c r="J954" s="92">
        <v>5.2385692700000002</v>
      </c>
      <c r="K954" s="92">
        <v>76.470727272727302</v>
      </c>
    </row>
    <row r="955" spans="1:11">
      <c r="A955" s="90" t="s">
        <v>2621</v>
      </c>
      <c r="B955" s="90" t="s">
        <v>2622</v>
      </c>
      <c r="C955" s="90" t="s">
        <v>1542</v>
      </c>
      <c r="D955" s="90" t="s">
        <v>398</v>
      </c>
      <c r="E955" s="90" t="s">
        <v>1866</v>
      </c>
      <c r="F955" s="109">
        <v>0</v>
      </c>
      <c r="G955" s="109">
        <v>0</v>
      </c>
      <c r="H955" s="110" t="str">
        <f t="shared" si="28"/>
        <v/>
      </c>
      <c r="I955" s="91">
        <f t="shared" si="29"/>
        <v>0</v>
      </c>
      <c r="J955" s="92">
        <v>0.96159925999999996</v>
      </c>
      <c r="K955" s="92">
        <v>36.825227272727297</v>
      </c>
    </row>
    <row r="956" spans="1:11">
      <c r="A956" s="90" t="s">
        <v>2099</v>
      </c>
      <c r="B956" s="90" t="s">
        <v>1756</v>
      </c>
      <c r="C956" s="90" t="s">
        <v>1535</v>
      </c>
      <c r="D956" s="90" t="s">
        <v>398</v>
      </c>
      <c r="E956" s="90" t="s">
        <v>1866</v>
      </c>
      <c r="F956" s="109">
        <v>0</v>
      </c>
      <c r="G956" s="109">
        <v>0</v>
      </c>
      <c r="H956" s="110" t="str">
        <f t="shared" si="28"/>
        <v/>
      </c>
      <c r="I956" s="91">
        <f t="shared" si="29"/>
        <v>0</v>
      </c>
      <c r="J956" s="92">
        <v>1.0498692891142001</v>
      </c>
      <c r="K956" s="92">
        <v>44.299863636363597</v>
      </c>
    </row>
    <row r="957" spans="1:11">
      <c r="A957" s="90" t="s">
        <v>2098</v>
      </c>
      <c r="B957" s="90" t="s">
        <v>1753</v>
      </c>
      <c r="C957" s="90" t="s">
        <v>1535</v>
      </c>
      <c r="D957" s="90" t="s">
        <v>398</v>
      </c>
      <c r="E957" s="90" t="s">
        <v>1866</v>
      </c>
      <c r="F957" s="109">
        <v>0</v>
      </c>
      <c r="G957" s="109">
        <v>0</v>
      </c>
      <c r="H957" s="110" t="str">
        <f t="shared" si="28"/>
        <v/>
      </c>
      <c r="I957" s="91">
        <f t="shared" si="29"/>
        <v>0</v>
      </c>
      <c r="J957" s="92">
        <v>57.263492632500004</v>
      </c>
      <c r="K957" s="92">
        <v>46.490545454545497</v>
      </c>
    </row>
    <row r="958" spans="1:11">
      <c r="A958" s="90" t="s">
        <v>2436</v>
      </c>
      <c r="B958" s="90" t="s">
        <v>2437</v>
      </c>
      <c r="C958" s="90" t="s">
        <v>1542</v>
      </c>
      <c r="D958" s="90" t="s">
        <v>398</v>
      </c>
      <c r="E958" s="90" t="s">
        <v>1866</v>
      </c>
      <c r="F958" s="109">
        <v>0</v>
      </c>
      <c r="G958" s="109">
        <v>0</v>
      </c>
      <c r="H958" s="110" t="str">
        <f t="shared" si="28"/>
        <v/>
      </c>
      <c r="I958" s="91">
        <f t="shared" si="29"/>
        <v>0</v>
      </c>
      <c r="J958" s="92">
        <v>0.99099855000000003</v>
      </c>
      <c r="K958" s="92">
        <v>70.588090909090894</v>
      </c>
    </row>
    <row r="959" spans="1:11">
      <c r="A959" s="90" t="s">
        <v>1429</v>
      </c>
      <c r="B959" s="90" t="s">
        <v>1430</v>
      </c>
      <c r="C959" s="90" t="s">
        <v>884</v>
      </c>
      <c r="D959" s="90" t="s">
        <v>398</v>
      </c>
      <c r="E959" s="90" t="s">
        <v>1866</v>
      </c>
      <c r="F959" s="109">
        <v>0</v>
      </c>
      <c r="G959" s="109">
        <v>0</v>
      </c>
      <c r="H959" s="110" t="str">
        <f t="shared" si="28"/>
        <v/>
      </c>
      <c r="I959" s="91">
        <f t="shared" si="29"/>
        <v>0</v>
      </c>
      <c r="J959" s="92">
        <v>5.3472304400000006</v>
      </c>
      <c r="K959" s="92">
        <v>76.456136363636404</v>
      </c>
    </row>
    <row r="960" spans="1:11">
      <c r="A960" s="90" t="s">
        <v>1816</v>
      </c>
      <c r="B960" s="90" t="s">
        <v>1817</v>
      </c>
      <c r="C960" s="90" t="s">
        <v>1765</v>
      </c>
      <c r="D960" s="90" t="s">
        <v>398</v>
      </c>
      <c r="E960" s="90" t="s">
        <v>1866</v>
      </c>
      <c r="F960" s="109">
        <v>0</v>
      </c>
      <c r="G960" s="109">
        <v>0.41353247326933001</v>
      </c>
      <c r="H960" s="110">
        <f t="shared" si="28"/>
        <v>-1</v>
      </c>
      <c r="I960" s="91">
        <f t="shared" si="29"/>
        <v>0</v>
      </c>
      <c r="J960" s="92">
        <v>133.97688816391999</v>
      </c>
      <c r="K960" s="92">
        <v>68.803227272727298</v>
      </c>
    </row>
    <row r="961" spans="1:11">
      <c r="A961" s="90" t="s">
        <v>2730</v>
      </c>
      <c r="B961" s="90" t="s">
        <v>2731</v>
      </c>
      <c r="C961" s="90" t="s">
        <v>1542</v>
      </c>
      <c r="D961" s="90" t="s">
        <v>398</v>
      </c>
      <c r="E961" s="90" t="s">
        <v>1866</v>
      </c>
      <c r="F961" s="109">
        <v>0</v>
      </c>
      <c r="G961" s="109">
        <v>0.26314653999999998</v>
      </c>
      <c r="H961" s="110">
        <f t="shared" si="28"/>
        <v>-1</v>
      </c>
      <c r="I961" s="91">
        <f t="shared" si="29"/>
        <v>0</v>
      </c>
      <c r="J961" s="92">
        <v>3.2925127700000001</v>
      </c>
      <c r="K961" s="92">
        <v>141.842136363636</v>
      </c>
    </row>
    <row r="962" spans="1:11">
      <c r="A962" s="90" t="s">
        <v>2748</v>
      </c>
      <c r="B962" s="90" t="s">
        <v>2749</v>
      </c>
      <c r="C962" s="90" t="s">
        <v>1542</v>
      </c>
      <c r="D962" s="90" t="s">
        <v>398</v>
      </c>
      <c r="E962" s="90" t="s">
        <v>1866</v>
      </c>
      <c r="F962" s="109">
        <v>0</v>
      </c>
      <c r="G962" s="109">
        <v>0.14884679000000001</v>
      </c>
      <c r="H962" s="110">
        <f t="shared" si="28"/>
        <v>-1</v>
      </c>
      <c r="I962" s="91">
        <f t="shared" si="29"/>
        <v>0</v>
      </c>
      <c r="J962" s="92">
        <v>2.9838350600000001</v>
      </c>
      <c r="K962" s="92">
        <v>140.928818181818</v>
      </c>
    </row>
    <row r="963" spans="1:11">
      <c r="A963" s="90" t="s">
        <v>2830</v>
      </c>
      <c r="B963" s="90" t="s">
        <v>2818</v>
      </c>
      <c r="C963" s="90" t="s">
        <v>1765</v>
      </c>
      <c r="D963" s="90" t="s">
        <v>398</v>
      </c>
      <c r="E963" s="90" t="s">
        <v>1866</v>
      </c>
      <c r="F963" s="109">
        <v>0</v>
      </c>
      <c r="G963" s="109">
        <v>3.7811685895050198E-2</v>
      </c>
      <c r="H963" s="110">
        <f t="shared" si="28"/>
        <v>-1</v>
      </c>
      <c r="I963" s="91">
        <f t="shared" si="29"/>
        <v>0</v>
      </c>
      <c r="J963" s="92">
        <v>307.74350349760505</v>
      </c>
      <c r="K963" s="92">
        <v>49.312909090909102</v>
      </c>
    </row>
    <row r="964" spans="1:11">
      <c r="A964" s="90" t="s">
        <v>1814</v>
      </c>
      <c r="B964" s="90" t="s">
        <v>1815</v>
      </c>
      <c r="C964" s="90" t="s">
        <v>1765</v>
      </c>
      <c r="D964" s="90" t="s">
        <v>398</v>
      </c>
      <c r="E964" s="90" t="s">
        <v>1866</v>
      </c>
      <c r="F964" s="109">
        <v>0</v>
      </c>
      <c r="G964" s="109">
        <v>2.7546664626682999E-2</v>
      </c>
      <c r="H964" s="110">
        <f t="shared" si="28"/>
        <v>-1</v>
      </c>
      <c r="I964" s="91">
        <f t="shared" si="29"/>
        <v>0</v>
      </c>
      <c r="J964" s="92">
        <v>856.18373070059988</v>
      </c>
      <c r="K964" s="92">
        <v>75.937818181818201</v>
      </c>
    </row>
    <row r="965" spans="1:11">
      <c r="A965" s="90" t="s">
        <v>1833</v>
      </c>
      <c r="B965" s="90" t="s">
        <v>1854</v>
      </c>
      <c r="C965" s="90" t="s">
        <v>1178</v>
      </c>
      <c r="D965" s="90" t="s">
        <v>398</v>
      </c>
      <c r="E965" s="90" t="s">
        <v>1866</v>
      </c>
      <c r="F965" s="109">
        <v>0</v>
      </c>
      <c r="G965" s="109">
        <v>1.090152E-2</v>
      </c>
      <c r="H965" s="110">
        <f t="shared" si="28"/>
        <v>-1</v>
      </c>
      <c r="I965" s="91">
        <f t="shared" si="29"/>
        <v>0</v>
      </c>
      <c r="J965" s="92">
        <v>3.5073826848</v>
      </c>
      <c r="K965" s="92">
        <v>65.520681818181799</v>
      </c>
    </row>
    <row r="966" spans="1:11">
      <c r="A966" s="90" t="s">
        <v>2153</v>
      </c>
      <c r="B966" s="90" t="s">
        <v>2152</v>
      </c>
      <c r="C966" s="90" t="s">
        <v>1765</v>
      </c>
      <c r="D966" s="90" t="s">
        <v>399</v>
      </c>
      <c r="E966" s="90" t="s">
        <v>400</v>
      </c>
      <c r="F966" s="109">
        <v>0</v>
      </c>
      <c r="G966" s="109">
        <v>1.0059500000000001E-2</v>
      </c>
      <c r="H966" s="110">
        <f t="shared" si="28"/>
        <v>-1</v>
      </c>
      <c r="I966" s="91">
        <f t="shared" si="29"/>
        <v>0</v>
      </c>
      <c r="J966" s="92">
        <v>1.5780042005669999</v>
      </c>
      <c r="K966" s="92">
        <v>52.886318181818197</v>
      </c>
    </row>
    <row r="967" spans="1:11">
      <c r="A967" s="90" t="s">
        <v>2744</v>
      </c>
      <c r="B967" s="90" t="s">
        <v>2745</v>
      </c>
      <c r="C967" s="90" t="s">
        <v>1542</v>
      </c>
      <c r="D967" s="90" t="s">
        <v>398</v>
      </c>
      <c r="E967" s="90" t="s">
        <v>1866</v>
      </c>
      <c r="F967" s="109">
        <v>0</v>
      </c>
      <c r="G967" s="109">
        <v>4.2839999999999996E-3</v>
      </c>
      <c r="H967" s="110">
        <f t="shared" ref="H967:H1030" si="30">IF(ISERROR(F967/G967-1),"",IF((F967/G967-1)&gt;10000%,"",F967/G967-1))</f>
        <v>-1</v>
      </c>
      <c r="I967" s="91">
        <f t="shared" ref="I967:I1034" si="31">F967/$F$1035</f>
        <v>0</v>
      </c>
      <c r="J967" s="92">
        <v>4.0659581000000005</v>
      </c>
      <c r="K967" s="92">
        <v>136.73481818181801</v>
      </c>
    </row>
    <row r="968" spans="1:11">
      <c r="A968" s="90" t="s">
        <v>2011</v>
      </c>
      <c r="B968" s="90" t="s">
        <v>2014</v>
      </c>
      <c r="C968" s="90" t="s">
        <v>884</v>
      </c>
      <c r="D968" s="90" t="s">
        <v>398</v>
      </c>
      <c r="E968" s="90" t="s">
        <v>1866</v>
      </c>
      <c r="F968" s="109">
        <v>0</v>
      </c>
      <c r="G968" s="109">
        <v>2.016E-3</v>
      </c>
      <c r="H968" s="110">
        <f t="shared" si="30"/>
        <v>-1</v>
      </c>
      <c r="I968" s="91">
        <f t="shared" si="31"/>
        <v>0</v>
      </c>
      <c r="J968" s="92">
        <v>3.71187049574911</v>
      </c>
      <c r="K968" s="92">
        <v>82.894409090909093</v>
      </c>
    </row>
    <row r="969" spans="1:11">
      <c r="A969" s="90" t="s">
        <v>2707</v>
      </c>
      <c r="B969" s="90" t="s">
        <v>1079</v>
      </c>
      <c r="C969" s="90" t="s">
        <v>1178</v>
      </c>
      <c r="D969" s="90" t="s">
        <v>398</v>
      </c>
      <c r="E969" s="90" t="s">
        <v>1866</v>
      </c>
      <c r="F969" s="109">
        <v>0</v>
      </c>
      <c r="G969" s="109">
        <v>0</v>
      </c>
      <c r="H969" s="110" t="str">
        <f t="shared" si="30"/>
        <v/>
      </c>
      <c r="I969" s="91">
        <f t="shared" si="31"/>
        <v>0</v>
      </c>
      <c r="J969" s="92">
        <v>2.6857781046000002</v>
      </c>
      <c r="K969" s="92">
        <v>16.9493636363636</v>
      </c>
    </row>
    <row r="970" spans="1:11">
      <c r="A970" s="90" t="s">
        <v>1699</v>
      </c>
      <c r="B970" s="90" t="s">
        <v>1700</v>
      </c>
      <c r="C970" s="90" t="s">
        <v>1541</v>
      </c>
      <c r="D970" s="90" t="s">
        <v>399</v>
      </c>
      <c r="E970" s="90" t="s">
        <v>400</v>
      </c>
      <c r="F970" s="109">
        <v>0</v>
      </c>
      <c r="G970" s="109">
        <v>0</v>
      </c>
      <c r="H970" s="110" t="str">
        <f t="shared" si="30"/>
        <v/>
      </c>
      <c r="I970" s="91">
        <f t="shared" si="31"/>
        <v>0</v>
      </c>
      <c r="J970" s="92">
        <v>50.815165759999999</v>
      </c>
      <c r="K970" s="92">
        <v>19.526363636363602</v>
      </c>
    </row>
    <row r="971" spans="1:11">
      <c r="A971" s="90" t="s">
        <v>2000</v>
      </c>
      <c r="B971" s="90" t="s">
        <v>597</v>
      </c>
      <c r="C971" s="90" t="s">
        <v>1535</v>
      </c>
      <c r="D971" s="90" t="s">
        <v>398</v>
      </c>
      <c r="E971" s="90" t="s">
        <v>1866</v>
      </c>
      <c r="F971" s="109">
        <v>0</v>
      </c>
      <c r="G971" s="109">
        <v>0</v>
      </c>
      <c r="H971" s="110" t="str">
        <f t="shared" si="30"/>
        <v/>
      </c>
      <c r="I971" s="91">
        <f t="shared" si="31"/>
        <v>0</v>
      </c>
      <c r="J971" s="92">
        <v>82.621999799999998</v>
      </c>
      <c r="K971" s="92">
        <v>35.896454545454503</v>
      </c>
    </row>
    <row r="972" spans="1:11">
      <c r="A972" s="90" t="s">
        <v>235</v>
      </c>
      <c r="B972" s="90" t="s">
        <v>17</v>
      </c>
      <c r="C972" s="90" t="s">
        <v>1554</v>
      </c>
      <c r="D972" s="90" t="s">
        <v>399</v>
      </c>
      <c r="E972" s="90" t="s">
        <v>1866</v>
      </c>
      <c r="F972" s="109">
        <v>0</v>
      </c>
      <c r="G972" s="109">
        <v>0</v>
      </c>
      <c r="H972" s="110" t="str">
        <f t="shared" si="30"/>
        <v/>
      </c>
      <c r="I972" s="91">
        <f t="shared" si="31"/>
        <v>0</v>
      </c>
      <c r="J972" s="92">
        <v>63.945797131618505</v>
      </c>
      <c r="K972" s="92">
        <v>40.797363636363599</v>
      </c>
    </row>
    <row r="973" spans="1:11">
      <c r="A973" s="90" t="s">
        <v>1939</v>
      </c>
      <c r="B973" s="90" t="s">
        <v>1929</v>
      </c>
      <c r="C973" s="90" t="s">
        <v>1765</v>
      </c>
      <c r="D973" s="90" t="s">
        <v>399</v>
      </c>
      <c r="E973" s="90" t="s">
        <v>400</v>
      </c>
      <c r="F973" s="109">
        <v>0</v>
      </c>
      <c r="G973" s="109">
        <v>0</v>
      </c>
      <c r="H973" s="110" t="str">
        <f t="shared" si="30"/>
        <v/>
      </c>
      <c r="I973" s="91">
        <f t="shared" si="31"/>
        <v>0</v>
      </c>
      <c r="J973" s="92">
        <v>5.9456413500000007</v>
      </c>
      <c r="K973" s="92">
        <v>41.8809090909091</v>
      </c>
    </row>
    <row r="974" spans="1:11">
      <c r="A974" s="90" t="s">
        <v>2155</v>
      </c>
      <c r="B974" s="90" t="s">
        <v>2154</v>
      </c>
      <c r="C974" s="90" t="s">
        <v>1765</v>
      </c>
      <c r="D974" s="90" t="s">
        <v>399</v>
      </c>
      <c r="E974" s="90" t="s">
        <v>400</v>
      </c>
      <c r="F974" s="109">
        <v>0</v>
      </c>
      <c r="G974" s="109">
        <v>0</v>
      </c>
      <c r="H974" s="110" t="str">
        <f t="shared" si="30"/>
        <v/>
      </c>
      <c r="I974" s="91">
        <f t="shared" si="31"/>
        <v>0</v>
      </c>
      <c r="J974" s="92">
        <v>1.578622728519</v>
      </c>
      <c r="K974" s="92">
        <v>47.2931818181818</v>
      </c>
    </row>
    <row r="975" spans="1:11">
      <c r="A975" s="90" t="s">
        <v>2147</v>
      </c>
      <c r="B975" s="90" t="s">
        <v>2146</v>
      </c>
      <c r="C975" s="90" t="s">
        <v>1765</v>
      </c>
      <c r="D975" s="90" t="s">
        <v>399</v>
      </c>
      <c r="E975" s="90" t="s">
        <v>400</v>
      </c>
      <c r="F975" s="109">
        <v>0</v>
      </c>
      <c r="G975" s="109">
        <v>0</v>
      </c>
      <c r="H975" s="110" t="str">
        <f t="shared" si="30"/>
        <v/>
      </c>
      <c r="I975" s="91">
        <f t="shared" si="31"/>
        <v>0</v>
      </c>
      <c r="J975" s="92">
        <v>1.5964382699999999</v>
      </c>
      <c r="K975" s="92">
        <v>47.564909090909097</v>
      </c>
    </row>
    <row r="976" spans="1:11">
      <c r="A976" s="90" t="s">
        <v>1426</v>
      </c>
      <c r="B976" s="90" t="s">
        <v>1440</v>
      </c>
      <c r="C976" s="90" t="s">
        <v>884</v>
      </c>
      <c r="D976" s="90" t="s">
        <v>398</v>
      </c>
      <c r="E976" s="90" t="s">
        <v>1866</v>
      </c>
      <c r="F976" s="109">
        <v>0</v>
      </c>
      <c r="G976" s="109">
        <v>0</v>
      </c>
      <c r="H976" s="110" t="str">
        <f t="shared" si="30"/>
        <v/>
      </c>
      <c r="I976" s="91">
        <f t="shared" si="31"/>
        <v>0</v>
      </c>
      <c r="J976" s="92">
        <v>5.677001666622707</v>
      </c>
      <c r="K976" s="92">
        <v>64.66</v>
      </c>
    </row>
    <row r="977" spans="1:11">
      <c r="A977" s="90" t="s">
        <v>1820</v>
      </c>
      <c r="B977" s="90" t="s">
        <v>1821</v>
      </c>
      <c r="C977" s="90" t="s">
        <v>1765</v>
      </c>
      <c r="D977" s="90" t="s">
        <v>398</v>
      </c>
      <c r="E977" s="90" t="s">
        <v>1866</v>
      </c>
      <c r="F977" s="109">
        <v>0</v>
      </c>
      <c r="G977" s="109">
        <v>0</v>
      </c>
      <c r="H977" s="110" t="str">
        <f t="shared" si="30"/>
        <v/>
      </c>
      <c r="I977" s="91">
        <f t="shared" si="31"/>
        <v>0</v>
      </c>
      <c r="J977" s="92">
        <v>0.89844100000000005</v>
      </c>
      <c r="K977" s="92">
        <v>45.757272727272699</v>
      </c>
    </row>
    <row r="978" spans="1:11">
      <c r="A978" s="90" t="s">
        <v>1818</v>
      </c>
      <c r="B978" s="90" t="s">
        <v>1819</v>
      </c>
      <c r="C978" s="90" t="s">
        <v>1765</v>
      </c>
      <c r="D978" s="90" t="s">
        <v>398</v>
      </c>
      <c r="E978" s="90" t="s">
        <v>1866</v>
      </c>
      <c r="F978" s="109">
        <v>0</v>
      </c>
      <c r="G978" s="109">
        <v>0</v>
      </c>
      <c r="H978" s="110" t="str">
        <f t="shared" si="30"/>
        <v/>
      </c>
      <c r="I978" s="91">
        <f t="shared" si="31"/>
        <v>0</v>
      </c>
      <c r="J978" s="92">
        <v>29.938323920000002</v>
      </c>
      <c r="K978" s="92">
        <v>46.843090909090897</v>
      </c>
    </row>
    <row r="979" spans="1:11">
      <c r="A979" s="90" t="s">
        <v>2838</v>
      </c>
      <c r="B979" s="90" t="s">
        <v>2807</v>
      </c>
      <c r="C979" s="90" t="s">
        <v>1765</v>
      </c>
      <c r="D979" s="90" t="s">
        <v>399</v>
      </c>
      <c r="E979" s="90" t="s">
        <v>400</v>
      </c>
      <c r="F979" s="109">
        <v>0</v>
      </c>
      <c r="G979" s="109">
        <v>0</v>
      </c>
      <c r="H979" s="110" t="str">
        <f t="shared" si="30"/>
        <v/>
      </c>
      <c r="I979" s="91">
        <f t="shared" si="31"/>
        <v>0</v>
      </c>
      <c r="J979" s="92">
        <v>53.220728150000006</v>
      </c>
      <c r="K979" s="92">
        <v>38.967409090909101</v>
      </c>
    </row>
    <row r="980" spans="1:11">
      <c r="A980" s="90" t="s">
        <v>2835</v>
      </c>
      <c r="B980" s="90" t="s">
        <v>2809</v>
      </c>
      <c r="C980" s="90" t="s">
        <v>1765</v>
      </c>
      <c r="D980" s="90" t="s">
        <v>398</v>
      </c>
      <c r="E980" s="90" t="s">
        <v>1866</v>
      </c>
      <c r="F980" s="109">
        <v>0</v>
      </c>
      <c r="G980" s="109">
        <v>0</v>
      </c>
      <c r="H980" s="110" t="str">
        <f t="shared" si="30"/>
        <v/>
      </c>
      <c r="I980" s="91">
        <f t="shared" si="31"/>
        <v>0</v>
      </c>
      <c r="J980" s="92">
        <v>10.61311102124</v>
      </c>
      <c r="K980" s="92">
        <v>63.9122727272727</v>
      </c>
    </row>
    <row r="981" spans="1:11">
      <c r="A981" s="90" t="s">
        <v>2836</v>
      </c>
      <c r="B981" s="90" t="s">
        <v>2806</v>
      </c>
      <c r="C981" s="90" t="s">
        <v>1765</v>
      </c>
      <c r="D981" s="90" t="s">
        <v>398</v>
      </c>
      <c r="E981" s="90" t="s">
        <v>1866</v>
      </c>
      <c r="F981" s="109">
        <v>0</v>
      </c>
      <c r="G981" s="109">
        <v>0</v>
      </c>
      <c r="H981" s="110" t="str">
        <f t="shared" si="30"/>
        <v/>
      </c>
      <c r="I981" s="91">
        <f t="shared" si="31"/>
        <v>0</v>
      </c>
      <c r="J981" s="92">
        <v>2.2931657295120007</v>
      </c>
      <c r="K981" s="92">
        <v>62.764590909090899</v>
      </c>
    </row>
    <row r="982" spans="1:11">
      <c r="A982" s="90" t="s">
        <v>2802</v>
      </c>
      <c r="B982" s="90" t="s">
        <v>2803</v>
      </c>
      <c r="C982" s="90" t="s">
        <v>1765</v>
      </c>
      <c r="D982" s="90" t="s">
        <v>399</v>
      </c>
      <c r="E982" s="90" t="s">
        <v>400</v>
      </c>
      <c r="F982" s="109">
        <v>0</v>
      </c>
      <c r="G982" s="109">
        <v>0</v>
      </c>
      <c r="H982" s="110" t="str">
        <f t="shared" si="30"/>
        <v/>
      </c>
      <c r="I982" s="91">
        <f t="shared" si="31"/>
        <v>0</v>
      </c>
      <c r="J982" s="92">
        <v>5.2693484184760004</v>
      </c>
      <c r="K982" s="92">
        <v>75.893818181818204</v>
      </c>
    </row>
    <row r="983" spans="1:11">
      <c r="A983" s="90" t="s">
        <v>2141</v>
      </c>
      <c r="B983" s="90" t="s">
        <v>2140</v>
      </c>
      <c r="C983" s="90" t="s">
        <v>1765</v>
      </c>
      <c r="D983" s="90" t="s">
        <v>398</v>
      </c>
      <c r="E983" s="90" t="s">
        <v>1866</v>
      </c>
      <c r="F983" s="109">
        <v>0</v>
      </c>
      <c r="G983" s="109">
        <v>0</v>
      </c>
      <c r="H983" s="110" t="str">
        <f t="shared" si="30"/>
        <v/>
      </c>
      <c r="I983" s="91">
        <f t="shared" si="31"/>
        <v>0</v>
      </c>
      <c r="J983" s="92">
        <v>1.725374613928</v>
      </c>
      <c r="K983" s="92">
        <v>83.865590909090898</v>
      </c>
    </row>
    <row r="984" spans="1:11">
      <c r="A984" s="90" t="s">
        <v>2752</v>
      </c>
      <c r="B984" s="90" t="s">
        <v>2753</v>
      </c>
      <c r="C984" s="90" t="s">
        <v>1542</v>
      </c>
      <c r="D984" s="90" t="s">
        <v>398</v>
      </c>
      <c r="E984" s="90" t="s">
        <v>1866</v>
      </c>
      <c r="F984" s="109">
        <v>0</v>
      </c>
      <c r="G984" s="109">
        <v>0</v>
      </c>
      <c r="H984" s="110" t="str">
        <f t="shared" si="30"/>
        <v/>
      </c>
      <c r="I984" s="91">
        <f t="shared" si="31"/>
        <v>0</v>
      </c>
      <c r="J984" s="92">
        <v>3.99238443</v>
      </c>
      <c r="K984" s="92">
        <v>140.942590909091</v>
      </c>
    </row>
    <row r="985" spans="1:11">
      <c r="A985" s="90" t="s">
        <v>2448</v>
      </c>
      <c r="B985" s="90" t="s">
        <v>2449</v>
      </c>
      <c r="C985" s="90" t="s">
        <v>1542</v>
      </c>
      <c r="D985" s="90" t="s">
        <v>398</v>
      </c>
      <c r="E985" s="90" t="s">
        <v>1866</v>
      </c>
      <c r="F985" s="109">
        <v>0</v>
      </c>
      <c r="G985" s="109">
        <v>0</v>
      </c>
      <c r="H985" s="110" t="str">
        <f t="shared" si="30"/>
        <v/>
      </c>
      <c r="I985" s="91">
        <f t="shared" si="31"/>
        <v>0</v>
      </c>
      <c r="J985" s="92">
        <v>6.6980792199999994</v>
      </c>
      <c r="K985" s="92">
        <v>232.14495454545499</v>
      </c>
    </row>
    <row r="986" spans="1:11">
      <c r="A986" s="90" t="s">
        <v>1917</v>
      </c>
      <c r="B986" s="90" t="s">
        <v>1394</v>
      </c>
      <c r="C986" s="90" t="s">
        <v>1765</v>
      </c>
      <c r="D986" s="90" t="s">
        <v>398</v>
      </c>
      <c r="E986" s="90" t="s">
        <v>1866</v>
      </c>
      <c r="F986" s="109">
        <v>0</v>
      </c>
      <c r="G986" s="109">
        <v>0</v>
      </c>
      <c r="H986" s="110" t="str">
        <f t="shared" si="30"/>
        <v/>
      </c>
      <c r="I986" s="91">
        <f t="shared" si="31"/>
        <v>0</v>
      </c>
      <c r="J986" s="92">
        <v>56.727964421009993</v>
      </c>
      <c r="K986" s="170" t="s">
        <v>2919</v>
      </c>
    </row>
    <row r="987" spans="1:11">
      <c r="A987" s="90" t="s">
        <v>3083</v>
      </c>
      <c r="B987" s="90" t="s">
        <v>3084</v>
      </c>
      <c r="C987" s="90" t="s">
        <v>1765</v>
      </c>
      <c r="D987" s="90" t="s">
        <v>399</v>
      </c>
      <c r="E987" s="90" t="s">
        <v>400</v>
      </c>
      <c r="F987" s="109">
        <v>0</v>
      </c>
      <c r="G987" s="109"/>
      <c r="H987" s="110" t="str">
        <f t="shared" si="30"/>
        <v/>
      </c>
      <c r="I987" s="91">
        <f t="shared" si="31"/>
        <v>0</v>
      </c>
      <c r="J987" s="92">
        <v>0.90492991830199987</v>
      </c>
      <c r="K987" s="92">
        <v>49.702500000000001</v>
      </c>
    </row>
    <row r="988" spans="1:11">
      <c r="A988" s="90" t="s">
        <v>3085</v>
      </c>
      <c r="B988" s="90" t="s">
        <v>3086</v>
      </c>
      <c r="C988" s="90" t="s">
        <v>1765</v>
      </c>
      <c r="D988" s="90" t="s">
        <v>399</v>
      </c>
      <c r="E988" s="90" t="s">
        <v>400</v>
      </c>
      <c r="F988" s="109">
        <v>0</v>
      </c>
      <c r="G988" s="109"/>
      <c r="H988" s="110" t="str">
        <f t="shared" si="30"/>
        <v/>
      </c>
      <c r="I988" s="91">
        <f t="shared" si="31"/>
        <v>0</v>
      </c>
      <c r="J988" s="92">
        <v>0.90523114608700006</v>
      </c>
      <c r="K988" s="92">
        <v>69.010000000000005</v>
      </c>
    </row>
    <row r="989" spans="1:11">
      <c r="A989" s="90" t="s">
        <v>3087</v>
      </c>
      <c r="B989" s="90" t="s">
        <v>3088</v>
      </c>
      <c r="C989" s="90" t="s">
        <v>1765</v>
      </c>
      <c r="D989" s="90" t="s">
        <v>399</v>
      </c>
      <c r="E989" s="90" t="s">
        <v>400</v>
      </c>
      <c r="F989" s="109">
        <v>0</v>
      </c>
      <c r="G989" s="109"/>
      <c r="H989" s="110" t="str">
        <f t="shared" si="30"/>
        <v/>
      </c>
      <c r="I989" s="91">
        <f t="shared" si="31"/>
        <v>0</v>
      </c>
      <c r="J989" s="92">
        <v>0.43304299367599997</v>
      </c>
      <c r="K989" s="92">
        <v>127.56716666666701</v>
      </c>
    </row>
    <row r="990" spans="1:11">
      <c r="A990" s="90" t="s">
        <v>3089</v>
      </c>
      <c r="B990" s="90" t="s">
        <v>3090</v>
      </c>
      <c r="C990" s="90" t="s">
        <v>1765</v>
      </c>
      <c r="D990" s="90" t="s">
        <v>399</v>
      </c>
      <c r="E990" s="90" t="s">
        <v>400</v>
      </c>
      <c r="F990" s="109">
        <v>0</v>
      </c>
      <c r="G990" s="109"/>
      <c r="H990" s="110" t="str">
        <f t="shared" si="30"/>
        <v/>
      </c>
      <c r="I990" s="91">
        <f t="shared" si="31"/>
        <v>0</v>
      </c>
      <c r="J990" s="92">
        <v>1.2327297347970001</v>
      </c>
      <c r="K990" s="92">
        <v>75.916833333333301</v>
      </c>
    </row>
    <row r="991" spans="1:11">
      <c r="A991" s="90" t="s">
        <v>3095</v>
      </c>
      <c r="B991" s="90" t="s">
        <v>3096</v>
      </c>
      <c r="C991" s="90" t="s">
        <v>298</v>
      </c>
      <c r="D991" s="90" t="s">
        <v>399</v>
      </c>
      <c r="E991" s="90" t="s">
        <v>1866</v>
      </c>
      <c r="F991" s="109">
        <v>0</v>
      </c>
      <c r="G991" s="109"/>
      <c r="H991" s="110" t="str">
        <f t="shared" si="30"/>
        <v/>
      </c>
      <c r="I991" s="91">
        <f t="shared" si="31"/>
        <v>0</v>
      </c>
      <c r="J991" s="92">
        <v>6.0119999999999996</v>
      </c>
      <c r="K991" s="92">
        <v>44.817</v>
      </c>
    </row>
    <row r="992" spans="1:11">
      <c r="A992" s="90" t="s">
        <v>2685</v>
      </c>
      <c r="B992" s="90" t="s">
        <v>1745</v>
      </c>
      <c r="C992" s="90" t="s">
        <v>1535</v>
      </c>
      <c r="D992" s="90" t="s">
        <v>398</v>
      </c>
      <c r="E992" s="90" t="s">
        <v>1866</v>
      </c>
      <c r="F992" s="109">
        <v>0</v>
      </c>
      <c r="G992" s="109">
        <v>4.1984493499999997</v>
      </c>
      <c r="H992" s="110">
        <f t="shared" si="30"/>
        <v>-1</v>
      </c>
      <c r="I992" s="91">
        <f t="shared" si="31"/>
        <v>0</v>
      </c>
      <c r="J992" s="92">
        <v>2.1125056200000003</v>
      </c>
      <c r="K992" s="92">
        <v>13.770954545454501</v>
      </c>
    </row>
    <row r="993" spans="1:15">
      <c r="A993" s="90" t="s">
        <v>2678</v>
      </c>
      <c r="B993" s="90" t="s">
        <v>371</v>
      </c>
      <c r="C993" s="90" t="s">
        <v>1535</v>
      </c>
      <c r="D993" s="90" t="s">
        <v>398</v>
      </c>
      <c r="E993" s="90" t="s">
        <v>1866</v>
      </c>
      <c r="F993" s="109">
        <v>0</v>
      </c>
      <c r="G993" s="109">
        <v>1.98</v>
      </c>
      <c r="H993" s="110">
        <f t="shared" si="30"/>
        <v>-1</v>
      </c>
      <c r="I993" s="91">
        <f t="shared" si="31"/>
        <v>0</v>
      </c>
      <c r="J993" s="92">
        <v>32.482151940000001</v>
      </c>
      <c r="K993" s="92">
        <v>16.855272727272698</v>
      </c>
    </row>
    <row r="994" spans="1:15">
      <c r="A994" s="90" t="s">
        <v>2673</v>
      </c>
      <c r="B994" s="90" t="s">
        <v>366</v>
      </c>
      <c r="C994" s="90" t="s">
        <v>1535</v>
      </c>
      <c r="D994" s="90" t="s">
        <v>398</v>
      </c>
      <c r="E994" s="90" t="s">
        <v>1866</v>
      </c>
      <c r="F994" s="109">
        <v>0</v>
      </c>
      <c r="G994" s="109">
        <v>0.18898499999999999</v>
      </c>
      <c r="H994" s="110">
        <f t="shared" si="30"/>
        <v>-1</v>
      </c>
      <c r="I994" s="91">
        <f t="shared" si="31"/>
        <v>0</v>
      </c>
      <c r="J994" s="92">
        <v>229.29498871999999</v>
      </c>
      <c r="K994" s="92">
        <v>17.1985909090909</v>
      </c>
    </row>
    <row r="995" spans="1:15">
      <c r="A995" s="90" t="s">
        <v>2790</v>
      </c>
      <c r="B995" s="90" t="s">
        <v>2791</v>
      </c>
      <c r="C995" s="90" t="s">
        <v>298</v>
      </c>
      <c r="D995" s="90" t="s">
        <v>399</v>
      </c>
      <c r="E995" s="90" t="s">
        <v>400</v>
      </c>
      <c r="F995" s="109">
        <v>0</v>
      </c>
      <c r="G995" s="109">
        <v>0.131188</v>
      </c>
      <c r="H995" s="110">
        <f t="shared" si="30"/>
        <v>-1</v>
      </c>
      <c r="I995" s="91">
        <f t="shared" si="31"/>
        <v>0</v>
      </c>
      <c r="J995" s="92">
        <v>42.716160000000002</v>
      </c>
      <c r="K995" s="92">
        <v>13.2895454545455</v>
      </c>
    </row>
    <row r="996" spans="1:15">
      <c r="A996" s="90" t="s">
        <v>2829</v>
      </c>
      <c r="B996" s="90" t="s">
        <v>2808</v>
      </c>
      <c r="C996" s="90" t="s">
        <v>2415</v>
      </c>
      <c r="D996" s="90" t="s">
        <v>399</v>
      </c>
      <c r="E996" s="90" t="s">
        <v>400</v>
      </c>
      <c r="F996" s="109">
        <v>0</v>
      </c>
      <c r="G996" s="109">
        <v>0.10061</v>
      </c>
      <c r="H996" s="110">
        <f t="shared" si="30"/>
        <v>-1</v>
      </c>
      <c r="I996" s="91">
        <f t="shared" si="31"/>
        <v>0</v>
      </c>
      <c r="J996" s="92">
        <v>10.994517519999999</v>
      </c>
      <c r="K996" s="92">
        <v>11.979272727272701</v>
      </c>
    </row>
    <row r="997" spans="1:15">
      <c r="A997" s="90" t="s">
        <v>2844</v>
      </c>
      <c r="B997" s="90" t="s">
        <v>2845</v>
      </c>
      <c r="C997" s="90" t="s">
        <v>1541</v>
      </c>
      <c r="D997" s="90" t="s">
        <v>1439</v>
      </c>
      <c r="E997" s="90" t="s">
        <v>400</v>
      </c>
      <c r="F997" s="109">
        <v>0</v>
      </c>
      <c r="G997" s="109">
        <v>5.0075800000000004E-2</v>
      </c>
      <c r="H997" s="110">
        <f t="shared" si="30"/>
        <v>-1</v>
      </c>
      <c r="I997" s="91">
        <f t="shared" si="31"/>
        <v>0</v>
      </c>
      <c r="J997" s="92">
        <v>2.6598988399999999</v>
      </c>
      <c r="K997" s="92">
        <v>19.4100454545455</v>
      </c>
    </row>
    <row r="998" spans="1:15">
      <c r="A998" s="90" t="s">
        <v>2087</v>
      </c>
      <c r="B998" s="90" t="s">
        <v>299</v>
      </c>
      <c r="C998" s="90" t="s">
        <v>1178</v>
      </c>
      <c r="D998" s="90" t="s">
        <v>398</v>
      </c>
      <c r="E998" s="90" t="s">
        <v>1866</v>
      </c>
      <c r="F998" s="109">
        <v>0</v>
      </c>
      <c r="G998" s="109">
        <v>4.9270000000000001E-2</v>
      </c>
      <c r="H998" s="110">
        <f t="shared" si="30"/>
        <v>-1</v>
      </c>
      <c r="I998" s="91">
        <f t="shared" si="31"/>
        <v>0</v>
      </c>
      <c r="J998" s="92">
        <v>8.4322386013999999</v>
      </c>
      <c r="K998" s="92">
        <v>53.036681818181798</v>
      </c>
    </row>
    <row r="999" spans="1:15">
      <c r="A999" s="90" t="s">
        <v>2426</v>
      </c>
      <c r="B999" s="90" t="s">
        <v>2427</v>
      </c>
      <c r="C999" s="90" t="s">
        <v>1178</v>
      </c>
      <c r="D999" s="90" t="s">
        <v>398</v>
      </c>
      <c r="E999" s="90" t="s">
        <v>1866</v>
      </c>
      <c r="F999" s="109">
        <v>0</v>
      </c>
      <c r="G999" s="109">
        <v>3.50286E-2</v>
      </c>
      <c r="H999" s="110">
        <f t="shared" si="30"/>
        <v>-1</v>
      </c>
      <c r="I999" s="91">
        <f t="shared" si="31"/>
        <v>0</v>
      </c>
      <c r="J999" s="92">
        <v>31.441359321499998</v>
      </c>
      <c r="K999" s="92">
        <v>86.085454545454596</v>
      </c>
    </row>
    <row r="1000" spans="1:15">
      <c r="A1000" s="90" t="s">
        <v>2846</v>
      </c>
      <c r="B1000" s="90" t="s">
        <v>2847</v>
      </c>
      <c r="C1000" s="90" t="s">
        <v>1541</v>
      </c>
      <c r="D1000" s="90" t="s">
        <v>1439</v>
      </c>
      <c r="E1000" s="90" t="s">
        <v>400</v>
      </c>
      <c r="F1000" s="109">
        <v>0</v>
      </c>
      <c r="G1000" s="109">
        <v>3.301345E-2</v>
      </c>
      <c r="H1000" s="110">
        <f t="shared" si="30"/>
        <v>-1</v>
      </c>
      <c r="I1000" s="91">
        <f t="shared" si="31"/>
        <v>0</v>
      </c>
      <c r="J1000" s="92">
        <v>2.5499278599999999</v>
      </c>
      <c r="K1000" s="92">
        <v>13.9281818181818</v>
      </c>
    </row>
    <row r="1001" spans="1:15">
      <c r="A1001" s="90" t="s">
        <v>2518</v>
      </c>
      <c r="B1001" s="90" t="s">
        <v>2519</v>
      </c>
      <c r="C1001" s="90" t="s">
        <v>1765</v>
      </c>
      <c r="D1001" s="90" t="s">
        <v>399</v>
      </c>
      <c r="E1001" s="90" t="s">
        <v>400</v>
      </c>
      <c r="F1001" s="109">
        <v>0</v>
      </c>
      <c r="G1001" s="109">
        <v>2.4597299999999999E-2</v>
      </c>
      <c r="H1001" s="110">
        <f t="shared" si="30"/>
        <v>-1</v>
      </c>
      <c r="I1001" s="91">
        <f t="shared" si="31"/>
        <v>0</v>
      </c>
      <c r="J1001" s="92">
        <v>1.8310068900000001</v>
      </c>
      <c r="K1001" s="92">
        <v>4.3840909090909097</v>
      </c>
    </row>
    <row r="1002" spans="1:15">
      <c r="A1002" s="90" t="s">
        <v>225</v>
      </c>
      <c r="B1002" s="90" t="s">
        <v>30</v>
      </c>
      <c r="C1002" s="90" t="s">
        <v>1554</v>
      </c>
      <c r="D1002" s="90" t="s">
        <v>399</v>
      </c>
      <c r="E1002" s="90" t="s">
        <v>1866</v>
      </c>
      <c r="F1002" s="109">
        <v>0</v>
      </c>
      <c r="G1002" s="109">
        <v>2.0991432068543401E-2</v>
      </c>
      <c r="H1002" s="110">
        <f t="shared" si="30"/>
        <v>-1</v>
      </c>
      <c r="I1002" s="91">
        <f t="shared" si="31"/>
        <v>0</v>
      </c>
      <c r="J1002" s="92">
        <v>43.764039083108997</v>
      </c>
      <c r="K1002" s="92">
        <v>46.936909090909097</v>
      </c>
      <c r="M1002" s="82"/>
      <c r="N1002" s="82"/>
      <c r="O1002" s="82"/>
    </row>
    <row r="1003" spans="1:15">
      <c r="A1003" s="90" t="s">
        <v>2854</v>
      </c>
      <c r="B1003" s="90" t="s">
        <v>2855</v>
      </c>
      <c r="C1003" s="90" t="s">
        <v>1541</v>
      </c>
      <c r="D1003" s="90" t="s">
        <v>1439</v>
      </c>
      <c r="E1003" s="90" t="s">
        <v>400</v>
      </c>
      <c r="F1003" s="109">
        <v>0</v>
      </c>
      <c r="G1003" s="109">
        <v>1.3986E-2</v>
      </c>
      <c r="H1003" s="110">
        <f t="shared" si="30"/>
        <v>-1</v>
      </c>
      <c r="I1003" s="91">
        <f t="shared" si="31"/>
        <v>0</v>
      </c>
      <c r="J1003" s="92">
        <v>2.5504169700000001</v>
      </c>
      <c r="K1003" s="92">
        <v>13.0375909090909</v>
      </c>
    </row>
    <row r="1004" spans="1:15">
      <c r="A1004" s="90" t="s">
        <v>737</v>
      </c>
      <c r="B1004" s="90" t="s">
        <v>738</v>
      </c>
      <c r="C1004" s="90" t="s">
        <v>1536</v>
      </c>
      <c r="D1004" s="90" t="s">
        <v>398</v>
      </c>
      <c r="E1004" s="90" t="s">
        <v>1866</v>
      </c>
      <c r="F1004" s="109">
        <v>0</v>
      </c>
      <c r="G1004" s="109">
        <v>5.7888000000000002E-3</v>
      </c>
      <c r="H1004" s="110">
        <f t="shared" si="30"/>
        <v>-1</v>
      </c>
      <c r="I1004" s="91">
        <f t="shared" si="31"/>
        <v>0</v>
      </c>
      <c r="J1004" s="92">
        <v>18.01222108</v>
      </c>
      <c r="K1004" s="92">
        <v>6.1271363636363603</v>
      </c>
    </row>
    <row r="1005" spans="1:15">
      <c r="A1005" s="90" t="s">
        <v>741</v>
      </c>
      <c r="B1005" s="90" t="s">
        <v>742</v>
      </c>
      <c r="C1005" s="90" t="s">
        <v>1536</v>
      </c>
      <c r="D1005" s="90" t="s">
        <v>398</v>
      </c>
      <c r="E1005" s="90" t="s">
        <v>1866</v>
      </c>
      <c r="F1005" s="109">
        <v>0</v>
      </c>
      <c r="G1005" s="109">
        <v>3.76656E-3</v>
      </c>
      <c r="H1005" s="110">
        <f t="shared" si="30"/>
        <v>-1</v>
      </c>
      <c r="I1005" s="91">
        <f t="shared" si="31"/>
        <v>0</v>
      </c>
      <c r="J1005" s="92">
        <v>12.95572866</v>
      </c>
      <c r="K1005" s="92">
        <v>5.9560454545454498</v>
      </c>
    </row>
    <row r="1006" spans="1:15">
      <c r="A1006" s="90" t="s">
        <v>2601</v>
      </c>
      <c r="B1006" s="90" t="s">
        <v>2602</v>
      </c>
      <c r="C1006" s="90" t="s">
        <v>1178</v>
      </c>
      <c r="D1006" s="90" t="s">
        <v>398</v>
      </c>
      <c r="E1006" s="90" t="s">
        <v>400</v>
      </c>
      <c r="F1006" s="109">
        <v>0</v>
      </c>
      <c r="G1006" s="109">
        <v>0</v>
      </c>
      <c r="H1006" s="110" t="str">
        <f t="shared" si="30"/>
        <v/>
      </c>
      <c r="I1006" s="91">
        <f t="shared" si="31"/>
        <v>0</v>
      </c>
      <c r="J1006" s="92">
        <v>5.4739970018999999</v>
      </c>
      <c r="K1006" s="92">
        <v>3.5298636363636402</v>
      </c>
    </row>
    <row r="1007" spans="1:15">
      <c r="A1007" s="90" t="s">
        <v>2679</v>
      </c>
      <c r="B1007" s="90" t="s">
        <v>372</v>
      </c>
      <c r="C1007" s="90" t="s">
        <v>1535</v>
      </c>
      <c r="D1007" s="90" t="s">
        <v>398</v>
      </c>
      <c r="E1007" s="90" t="s">
        <v>1866</v>
      </c>
      <c r="F1007" s="109">
        <v>0</v>
      </c>
      <c r="G1007" s="109">
        <v>0</v>
      </c>
      <c r="H1007" s="110" t="str">
        <f t="shared" si="30"/>
        <v/>
      </c>
      <c r="I1007" s="91">
        <f t="shared" si="31"/>
        <v>0</v>
      </c>
      <c r="J1007" s="92">
        <v>193.72362070000003</v>
      </c>
      <c r="K1007" s="92">
        <v>4.5531363636363604</v>
      </c>
    </row>
    <row r="1008" spans="1:15">
      <c r="A1008" s="90" t="s">
        <v>2520</v>
      </c>
      <c r="B1008" s="90" t="s">
        <v>2521</v>
      </c>
      <c r="C1008" s="90" t="s">
        <v>1765</v>
      </c>
      <c r="D1008" s="90" t="s">
        <v>399</v>
      </c>
      <c r="E1008" s="90" t="s">
        <v>400</v>
      </c>
      <c r="F1008" s="109">
        <v>0</v>
      </c>
      <c r="G1008" s="109">
        <v>0</v>
      </c>
      <c r="H1008" s="110" t="str">
        <f t="shared" si="30"/>
        <v/>
      </c>
      <c r="I1008" s="91">
        <f t="shared" si="31"/>
        <v>0</v>
      </c>
      <c r="J1008" s="92">
        <v>3.11147588</v>
      </c>
      <c r="K1008" s="92">
        <v>4.8155909090909104</v>
      </c>
    </row>
    <row r="1009" spans="1:11">
      <c r="A1009" s="90" t="s">
        <v>2676</v>
      </c>
      <c r="B1009" s="90" t="s">
        <v>369</v>
      </c>
      <c r="C1009" s="90" t="s">
        <v>1535</v>
      </c>
      <c r="D1009" s="90" t="s">
        <v>398</v>
      </c>
      <c r="E1009" s="90" t="s">
        <v>1866</v>
      </c>
      <c r="F1009" s="109">
        <v>0</v>
      </c>
      <c r="G1009" s="109">
        <v>0</v>
      </c>
      <c r="H1009" s="110" t="str">
        <f t="shared" si="30"/>
        <v/>
      </c>
      <c r="I1009" s="91">
        <f t="shared" si="31"/>
        <v>0</v>
      </c>
      <c r="J1009" s="92">
        <v>103.75068075</v>
      </c>
      <c r="K1009" s="92">
        <v>13.8028181818182</v>
      </c>
    </row>
    <row r="1010" spans="1:11">
      <c r="A1010" s="90" t="s">
        <v>475</v>
      </c>
      <c r="B1010" s="90" t="s">
        <v>1739</v>
      </c>
      <c r="C1010" s="90" t="s">
        <v>1536</v>
      </c>
      <c r="D1010" s="90" t="s">
        <v>398</v>
      </c>
      <c r="E1010" s="90" t="s">
        <v>1866</v>
      </c>
      <c r="F1010" s="109">
        <v>0</v>
      </c>
      <c r="G1010" s="109">
        <v>0</v>
      </c>
      <c r="H1010" s="110" t="str">
        <f t="shared" si="30"/>
        <v/>
      </c>
      <c r="I1010" s="91">
        <f t="shared" si="31"/>
        <v>0</v>
      </c>
      <c r="J1010" s="92">
        <v>10.702054050000001</v>
      </c>
      <c r="K1010" s="92">
        <v>6.7812727272727296</v>
      </c>
    </row>
    <row r="1011" spans="1:11">
      <c r="A1011" s="90" t="s">
        <v>2682</v>
      </c>
      <c r="B1011" s="90" t="s">
        <v>1752</v>
      </c>
      <c r="C1011" s="90" t="s">
        <v>1535</v>
      </c>
      <c r="D1011" s="90" t="s">
        <v>398</v>
      </c>
      <c r="E1011" s="90" t="s">
        <v>1866</v>
      </c>
      <c r="F1011" s="109">
        <v>0</v>
      </c>
      <c r="G1011" s="109">
        <v>0</v>
      </c>
      <c r="H1011" s="110" t="str">
        <f t="shared" si="30"/>
        <v/>
      </c>
      <c r="I1011" s="91">
        <f t="shared" si="31"/>
        <v>0</v>
      </c>
      <c r="J1011" s="92">
        <v>10.03910039</v>
      </c>
      <c r="K1011" s="92">
        <v>17.165363636363601</v>
      </c>
    </row>
    <row r="1012" spans="1:11">
      <c r="A1012" s="90" t="s">
        <v>1420</v>
      </c>
      <c r="B1012" s="90" t="s">
        <v>1421</v>
      </c>
      <c r="C1012" s="90" t="s">
        <v>1539</v>
      </c>
      <c r="D1012" s="90" t="s">
        <v>399</v>
      </c>
      <c r="E1012" s="90" t="s">
        <v>400</v>
      </c>
      <c r="F1012" s="109">
        <v>0</v>
      </c>
      <c r="G1012" s="109">
        <v>0</v>
      </c>
      <c r="H1012" s="110" t="str">
        <f t="shared" si="30"/>
        <v/>
      </c>
      <c r="I1012" s="91">
        <f t="shared" si="31"/>
        <v>0</v>
      </c>
      <c r="J1012" s="92">
        <v>6.9740781199999997</v>
      </c>
      <c r="K1012" s="92">
        <v>13.8105909090909</v>
      </c>
    </row>
    <row r="1013" spans="1:11">
      <c r="A1013" s="90" t="s">
        <v>2510</v>
      </c>
      <c r="B1013" s="90" t="s">
        <v>2511</v>
      </c>
      <c r="C1013" s="90" t="s">
        <v>1765</v>
      </c>
      <c r="D1013" s="90" t="s">
        <v>399</v>
      </c>
      <c r="E1013" s="90" t="s">
        <v>400</v>
      </c>
      <c r="F1013" s="109">
        <v>0</v>
      </c>
      <c r="G1013" s="109">
        <v>0</v>
      </c>
      <c r="H1013" s="110" t="str">
        <f t="shared" si="30"/>
        <v/>
      </c>
      <c r="I1013" s="91">
        <f t="shared" si="31"/>
        <v>0</v>
      </c>
      <c r="J1013" s="92">
        <v>6.0142611101459993</v>
      </c>
      <c r="K1013" s="92">
        <v>13.551590909090899</v>
      </c>
    </row>
    <row r="1014" spans="1:11">
      <c r="A1014" s="90" t="s">
        <v>1424</v>
      </c>
      <c r="B1014" s="90" t="s">
        <v>1425</v>
      </c>
      <c r="C1014" s="90" t="s">
        <v>1539</v>
      </c>
      <c r="D1014" s="90" t="s">
        <v>399</v>
      </c>
      <c r="E1014" s="90" t="s">
        <v>400</v>
      </c>
      <c r="F1014" s="109">
        <v>0</v>
      </c>
      <c r="G1014" s="109">
        <v>0</v>
      </c>
      <c r="H1014" s="110" t="str">
        <f t="shared" si="30"/>
        <v/>
      </c>
      <c r="I1014" s="91">
        <f t="shared" si="31"/>
        <v>0</v>
      </c>
      <c r="J1014" s="92">
        <v>9.7994811899999998</v>
      </c>
      <c r="K1014" s="92">
        <v>16.059227272727298</v>
      </c>
    </row>
    <row r="1015" spans="1:11">
      <c r="A1015" s="90" t="s">
        <v>1780</v>
      </c>
      <c r="B1015" s="90" t="s">
        <v>1781</v>
      </c>
      <c r="C1015" s="90" t="s">
        <v>298</v>
      </c>
      <c r="D1015" s="90" t="s">
        <v>1439</v>
      </c>
      <c r="E1015" s="90" t="s">
        <v>400</v>
      </c>
      <c r="F1015" s="109">
        <v>0</v>
      </c>
      <c r="G1015" s="109">
        <v>0</v>
      </c>
      <c r="H1015" s="110" t="str">
        <f t="shared" si="30"/>
        <v/>
      </c>
      <c r="I1015" s="91">
        <f t="shared" si="31"/>
        <v>0</v>
      </c>
      <c r="J1015" s="92">
        <v>9.87425</v>
      </c>
      <c r="K1015" s="92">
        <v>15.7153636363636</v>
      </c>
    </row>
    <row r="1016" spans="1:11">
      <c r="A1016" s="90" t="s">
        <v>2512</v>
      </c>
      <c r="B1016" s="90" t="s">
        <v>2513</v>
      </c>
      <c r="C1016" s="90" t="s">
        <v>1765</v>
      </c>
      <c r="D1016" s="90" t="s">
        <v>399</v>
      </c>
      <c r="E1016" s="90" t="s">
        <v>400</v>
      </c>
      <c r="F1016" s="109">
        <v>0</v>
      </c>
      <c r="G1016" s="109">
        <v>0</v>
      </c>
      <c r="H1016" s="110" t="str">
        <f t="shared" si="30"/>
        <v/>
      </c>
      <c r="I1016" s="91">
        <f t="shared" si="31"/>
        <v>0</v>
      </c>
      <c r="J1016" s="92">
        <v>0.55707465973399994</v>
      </c>
      <c r="K1016" s="92">
        <v>18.616181818181801</v>
      </c>
    </row>
    <row r="1017" spans="1:11">
      <c r="A1017" s="90" t="s">
        <v>224</v>
      </c>
      <c r="B1017" s="90" t="s">
        <v>26</v>
      </c>
      <c r="C1017" s="90" t="s">
        <v>1554</v>
      </c>
      <c r="D1017" s="90" t="s">
        <v>1439</v>
      </c>
      <c r="E1017" s="90" t="s">
        <v>1866</v>
      </c>
      <c r="F1017" s="109">
        <v>0</v>
      </c>
      <c r="G1017" s="109">
        <v>0</v>
      </c>
      <c r="H1017" s="110" t="str">
        <f t="shared" si="30"/>
        <v/>
      </c>
      <c r="I1017" s="91">
        <f t="shared" si="31"/>
        <v>0</v>
      </c>
      <c r="J1017" s="92">
        <v>11.468856025731</v>
      </c>
      <c r="K1017" s="92">
        <v>20.5179090909091</v>
      </c>
    </row>
    <row r="1018" spans="1:11">
      <c r="A1018" s="90" t="s">
        <v>2083</v>
      </c>
      <c r="B1018" s="90" t="s">
        <v>766</v>
      </c>
      <c r="C1018" s="90" t="s">
        <v>1178</v>
      </c>
      <c r="D1018" s="90" t="s">
        <v>398</v>
      </c>
      <c r="E1018" s="90" t="s">
        <v>1866</v>
      </c>
      <c r="F1018" s="109">
        <v>0</v>
      </c>
      <c r="G1018" s="109">
        <v>0</v>
      </c>
      <c r="H1018" s="110" t="str">
        <f t="shared" si="30"/>
        <v/>
      </c>
      <c r="I1018" s="91">
        <f t="shared" si="31"/>
        <v>0</v>
      </c>
      <c r="J1018" s="92">
        <v>5.8499510911999995</v>
      </c>
      <c r="K1018" s="92">
        <v>26.894227272727299</v>
      </c>
    </row>
    <row r="1019" spans="1:11">
      <c r="A1019" s="90" t="s">
        <v>2422</v>
      </c>
      <c r="B1019" s="90" t="s">
        <v>2462</v>
      </c>
      <c r="C1019" s="90" t="s">
        <v>1178</v>
      </c>
      <c r="D1019" s="90" t="s">
        <v>398</v>
      </c>
      <c r="E1019" s="90" t="s">
        <v>1866</v>
      </c>
      <c r="F1019" s="109">
        <v>0</v>
      </c>
      <c r="G1019" s="109">
        <v>0</v>
      </c>
      <c r="H1019" s="110" t="str">
        <f t="shared" si="30"/>
        <v/>
      </c>
      <c r="I1019" s="91">
        <f t="shared" si="31"/>
        <v>0</v>
      </c>
      <c r="J1019" s="92">
        <v>63.333998506300006</v>
      </c>
      <c r="K1019" s="92">
        <v>28.192909090909101</v>
      </c>
    </row>
    <row r="1020" spans="1:11">
      <c r="A1020" s="90" t="s">
        <v>3004</v>
      </c>
      <c r="B1020" s="90" t="s">
        <v>3005</v>
      </c>
      <c r="C1020" s="90" t="s">
        <v>1178</v>
      </c>
      <c r="D1020" s="90" t="s">
        <v>398</v>
      </c>
      <c r="E1020" s="90" t="s">
        <v>1866</v>
      </c>
      <c r="F1020" s="109">
        <v>0</v>
      </c>
      <c r="G1020" s="109">
        <v>0</v>
      </c>
      <c r="H1020" s="110" t="str">
        <f t="shared" si="30"/>
        <v/>
      </c>
      <c r="I1020" s="91">
        <f t="shared" si="31"/>
        <v>0</v>
      </c>
      <c r="J1020" s="92">
        <v>6.7319711250000003</v>
      </c>
      <c r="K1020" s="92">
        <v>39.858499999999999</v>
      </c>
    </row>
    <row r="1021" spans="1:11">
      <c r="A1021" s="90" t="s">
        <v>2736</v>
      </c>
      <c r="B1021" s="90" t="s">
        <v>2737</v>
      </c>
      <c r="C1021" s="90" t="s">
        <v>1178</v>
      </c>
      <c r="D1021" s="90" t="s">
        <v>398</v>
      </c>
      <c r="E1021" s="90" t="s">
        <v>1866</v>
      </c>
      <c r="F1021" s="109">
        <v>0</v>
      </c>
      <c r="G1021" s="109">
        <v>0</v>
      </c>
      <c r="H1021" s="110" t="str">
        <f t="shared" si="30"/>
        <v/>
      </c>
      <c r="I1021" s="91">
        <f t="shared" si="31"/>
        <v>0</v>
      </c>
      <c r="J1021" s="92">
        <v>4.8295864079999999</v>
      </c>
      <c r="K1021" s="92">
        <v>103.03777272727299</v>
      </c>
    </row>
    <row r="1022" spans="1:11">
      <c r="A1022" s="90" t="s">
        <v>2738</v>
      </c>
      <c r="B1022" s="90" t="s">
        <v>2739</v>
      </c>
      <c r="C1022" s="90" t="s">
        <v>1178</v>
      </c>
      <c r="D1022" s="90" t="s">
        <v>398</v>
      </c>
      <c r="E1022" s="90" t="s">
        <v>1866</v>
      </c>
      <c r="F1022" s="109">
        <v>0</v>
      </c>
      <c r="G1022" s="109">
        <v>0</v>
      </c>
      <c r="H1022" s="110" t="str">
        <f t="shared" si="30"/>
        <v/>
      </c>
      <c r="I1022" s="91">
        <f t="shared" si="31"/>
        <v>0</v>
      </c>
      <c r="J1022" s="92">
        <v>3.2556048370999999</v>
      </c>
      <c r="K1022" s="92">
        <v>127.145181818182</v>
      </c>
    </row>
    <row r="1023" spans="1:11">
      <c r="A1023" s="90" t="s">
        <v>2070</v>
      </c>
      <c r="B1023" s="90" t="s">
        <v>545</v>
      </c>
      <c r="C1023" s="90" t="s">
        <v>1178</v>
      </c>
      <c r="D1023" s="90" t="s">
        <v>398</v>
      </c>
      <c r="E1023" s="90" t="s">
        <v>1866</v>
      </c>
      <c r="F1023" s="109">
        <v>0</v>
      </c>
      <c r="G1023" s="109">
        <v>0</v>
      </c>
      <c r="H1023" s="110" t="str">
        <f t="shared" si="30"/>
        <v/>
      </c>
      <c r="I1023" s="91">
        <f t="shared" si="31"/>
        <v>0</v>
      </c>
      <c r="J1023" s="92">
        <v>6.1883412139999994</v>
      </c>
      <c r="K1023" s="92">
        <v>40.907909090909101</v>
      </c>
    </row>
    <row r="1024" spans="1:11">
      <c r="A1024" s="90" t="s">
        <v>2727</v>
      </c>
      <c r="B1024" s="90" t="s">
        <v>969</v>
      </c>
      <c r="C1024" s="90" t="s">
        <v>1765</v>
      </c>
      <c r="D1024" s="90" t="s">
        <v>398</v>
      </c>
      <c r="E1024" s="90" t="s">
        <v>1866</v>
      </c>
      <c r="F1024" s="109">
        <v>0</v>
      </c>
      <c r="G1024" s="109">
        <v>0</v>
      </c>
      <c r="H1024" s="110" t="str">
        <f t="shared" si="30"/>
        <v/>
      </c>
      <c r="I1024" s="91">
        <f t="shared" si="31"/>
        <v>0</v>
      </c>
      <c r="J1024" s="92">
        <v>2.2880159512999998</v>
      </c>
      <c r="K1024" s="92">
        <v>100.077636363636</v>
      </c>
    </row>
    <row r="1025" spans="1:244">
      <c r="A1025" s="90" t="s">
        <v>873</v>
      </c>
      <c r="B1025" s="90" t="s">
        <v>874</v>
      </c>
      <c r="C1025" s="90" t="s">
        <v>1765</v>
      </c>
      <c r="D1025" s="90" t="s">
        <v>398</v>
      </c>
      <c r="E1025" s="90" t="s">
        <v>1866</v>
      </c>
      <c r="F1025" s="109">
        <v>0</v>
      </c>
      <c r="G1025" s="109">
        <v>0</v>
      </c>
      <c r="H1025" s="110" t="str">
        <f t="shared" si="30"/>
        <v/>
      </c>
      <c r="I1025" s="91">
        <f t="shared" si="31"/>
        <v>0</v>
      </c>
      <c r="J1025" s="92">
        <v>10.852080732240999</v>
      </c>
      <c r="K1025" s="92">
        <v>100.259272727273</v>
      </c>
    </row>
    <row r="1026" spans="1:244">
      <c r="A1026" s="90" t="s">
        <v>871</v>
      </c>
      <c r="B1026" s="90" t="s">
        <v>872</v>
      </c>
      <c r="C1026" s="90" t="s">
        <v>1765</v>
      </c>
      <c r="D1026" s="90" t="s">
        <v>398</v>
      </c>
      <c r="E1026" s="90" t="s">
        <v>1866</v>
      </c>
      <c r="F1026" s="109">
        <v>0</v>
      </c>
      <c r="G1026" s="109">
        <v>0</v>
      </c>
      <c r="H1026" s="110" t="str">
        <f t="shared" si="30"/>
        <v/>
      </c>
      <c r="I1026" s="91">
        <f t="shared" si="31"/>
        <v>0</v>
      </c>
      <c r="J1026" s="92">
        <v>1.1458882743050001</v>
      </c>
      <c r="K1026" s="92">
        <v>99.979363636363601</v>
      </c>
    </row>
    <row r="1027" spans="1:244">
      <c r="A1027" s="90" t="s">
        <v>2834</v>
      </c>
      <c r="B1027" s="90" t="s">
        <v>2814</v>
      </c>
      <c r="C1027" s="90" t="s">
        <v>1765</v>
      </c>
      <c r="D1027" s="90" t="s">
        <v>398</v>
      </c>
      <c r="E1027" s="90" t="s">
        <v>1866</v>
      </c>
      <c r="F1027" s="109">
        <v>0</v>
      </c>
      <c r="G1027" s="109">
        <v>0</v>
      </c>
      <c r="H1027" s="110" t="str">
        <f t="shared" si="30"/>
        <v/>
      </c>
      <c r="I1027" s="91">
        <f t="shared" si="31"/>
        <v>0</v>
      </c>
      <c r="J1027" s="92">
        <v>2.9938777375919994</v>
      </c>
      <c r="K1027" s="92">
        <v>199.40745454545501</v>
      </c>
    </row>
    <row r="1028" spans="1:244">
      <c r="A1028" s="90" t="s">
        <v>2832</v>
      </c>
      <c r="B1028" s="90" t="s">
        <v>2816</v>
      </c>
      <c r="C1028" s="90" t="s">
        <v>1765</v>
      </c>
      <c r="D1028" s="90" t="s">
        <v>398</v>
      </c>
      <c r="E1028" s="90" t="s">
        <v>1866</v>
      </c>
      <c r="F1028" s="109">
        <v>0</v>
      </c>
      <c r="G1028" s="109">
        <v>0</v>
      </c>
      <c r="H1028" s="110" t="str">
        <f t="shared" si="30"/>
        <v/>
      </c>
      <c r="I1028" s="91">
        <f t="shared" si="31"/>
        <v>0</v>
      </c>
      <c r="J1028" s="92">
        <v>3.0614337517469998</v>
      </c>
      <c r="K1028" s="92">
        <v>199.512454545455</v>
      </c>
    </row>
    <row r="1029" spans="1:244">
      <c r="A1029" s="90" t="s">
        <v>2338</v>
      </c>
      <c r="B1029" s="90" t="s">
        <v>2001</v>
      </c>
      <c r="C1029" s="90" t="s">
        <v>884</v>
      </c>
      <c r="D1029" s="90" t="s">
        <v>398</v>
      </c>
      <c r="E1029" s="90" t="s">
        <v>1866</v>
      </c>
      <c r="F1029" s="109"/>
      <c r="G1029" s="109">
        <v>5.65741722063864E-2</v>
      </c>
      <c r="H1029" s="110">
        <f t="shared" si="30"/>
        <v>-1</v>
      </c>
      <c r="I1029" s="91">
        <f t="shared" si="31"/>
        <v>0</v>
      </c>
      <c r="J1029" s="92">
        <v>0</v>
      </c>
      <c r="K1029" s="92"/>
    </row>
    <row r="1030" spans="1:244">
      <c r="A1030" s="90" t="s">
        <v>136</v>
      </c>
      <c r="B1030" s="90" t="s">
        <v>137</v>
      </c>
      <c r="C1030" s="90" t="s">
        <v>1537</v>
      </c>
      <c r="D1030" s="90" t="s">
        <v>399</v>
      </c>
      <c r="E1030" s="90" t="s">
        <v>1866</v>
      </c>
      <c r="F1030" s="109"/>
      <c r="G1030" s="109">
        <v>5.1589999999999997E-2</v>
      </c>
      <c r="H1030" s="110">
        <f t="shared" si="30"/>
        <v>-1</v>
      </c>
      <c r="I1030" s="91">
        <f t="shared" si="31"/>
        <v>0</v>
      </c>
      <c r="J1030" s="92">
        <v>0</v>
      </c>
      <c r="K1030" s="92"/>
    </row>
    <row r="1031" spans="1:244">
      <c r="A1031" s="90" t="s">
        <v>1748</v>
      </c>
      <c r="B1031" s="90" t="s">
        <v>1749</v>
      </c>
      <c r="C1031" s="90" t="s">
        <v>1537</v>
      </c>
      <c r="D1031" s="90" t="s">
        <v>398</v>
      </c>
      <c r="E1031" s="90" t="s">
        <v>1866</v>
      </c>
      <c r="F1031" s="109"/>
      <c r="G1031" s="109">
        <v>0</v>
      </c>
      <c r="H1031" s="110" t="str">
        <f t="shared" ref="H1031:H1094" si="32">IF(ISERROR(F1031/G1031-1),"",IF((F1031/G1031-1)&gt;10000%,"",F1031/G1031-1))</f>
        <v/>
      </c>
      <c r="I1031" s="91">
        <f t="shared" si="31"/>
        <v>0</v>
      </c>
      <c r="J1031" s="92">
        <v>0</v>
      </c>
      <c r="K1031" s="92"/>
    </row>
    <row r="1032" spans="1:244">
      <c r="A1032" s="90" t="s">
        <v>1743</v>
      </c>
      <c r="B1032" s="90" t="s">
        <v>1744</v>
      </c>
      <c r="C1032" s="90" t="s">
        <v>1537</v>
      </c>
      <c r="D1032" s="90" t="s">
        <v>398</v>
      </c>
      <c r="E1032" s="90" t="s">
        <v>1866</v>
      </c>
      <c r="F1032" s="109"/>
      <c r="G1032" s="109">
        <v>0</v>
      </c>
      <c r="H1032" s="110" t="str">
        <f t="shared" si="32"/>
        <v/>
      </c>
      <c r="I1032" s="91">
        <f t="shared" si="31"/>
        <v>0</v>
      </c>
      <c r="J1032" s="92">
        <v>0</v>
      </c>
      <c r="K1032" s="92"/>
    </row>
    <row r="1033" spans="1:244">
      <c r="A1033" s="90" t="s">
        <v>1750</v>
      </c>
      <c r="B1033" s="90" t="s">
        <v>1751</v>
      </c>
      <c r="C1033" s="90" t="s">
        <v>1537</v>
      </c>
      <c r="D1033" s="90" t="s">
        <v>398</v>
      </c>
      <c r="E1033" s="90" t="s">
        <v>1866</v>
      </c>
      <c r="F1033" s="109"/>
      <c r="G1033" s="109">
        <v>0</v>
      </c>
      <c r="H1033" s="110" t="str">
        <f t="shared" si="32"/>
        <v/>
      </c>
      <c r="I1033" s="91">
        <f t="shared" si="31"/>
        <v>0</v>
      </c>
      <c r="J1033" s="92">
        <v>0</v>
      </c>
      <c r="K1033" s="92"/>
    </row>
    <row r="1034" spans="1:244">
      <c r="A1034" s="90" t="s">
        <v>1733</v>
      </c>
      <c r="B1034" s="90" t="s">
        <v>1734</v>
      </c>
      <c r="C1034" s="90" t="s">
        <v>1537</v>
      </c>
      <c r="D1034" s="90" t="s">
        <v>398</v>
      </c>
      <c r="E1034" s="90" t="s">
        <v>1866</v>
      </c>
      <c r="F1034" s="109"/>
      <c r="G1034" s="109">
        <v>0</v>
      </c>
      <c r="H1034" s="110" t="str">
        <f t="shared" si="32"/>
        <v/>
      </c>
      <c r="I1034" s="91">
        <f t="shared" si="31"/>
        <v>0</v>
      </c>
      <c r="J1034" s="92">
        <v>0</v>
      </c>
      <c r="K1034" s="92"/>
    </row>
    <row r="1035" spans="1:244">
      <c r="A1035" s="95" t="s">
        <v>49</v>
      </c>
      <c r="B1035" s="96">
        <f>COUNTA(F7:F1034)</f>
        <v>1022</v>
      </c>
      <c r="C1035" s="96"/>
      <c r="D1035" s="96"/>
      <c r="E1035" s="96"/>
      <c r="F1035" s="97">
        <f>SUM(F7:F1034)</f>
        <v>11891.94840025657</v>
      </c>
      <c r="G1035" s="97">
        <f>SUM(G7:G1034)</f>
        <v>7809.9902901077439</v>
      </c>
      <c r="H1035" s="108">
        <f>IF(ISERROR(F1035/G1035-1),"",((F1035/G1035-1)))</f>
        <v>0.52265853842598209</v>
      </c>
      <c r="I1035" s="98">
        <f>SUM(I7:I1034)</f>
        <v>1.0000000000000011</v>
      </c>
      <c r="J1035" s="99">
        <f>SUM(J7:J1034)</f>
        <v>200024.23928194039</v>
      </c>
      <c r="K1035" s="100"/>
    </row>
    <row r="1036" spans="1:244">
      <c r="A1036" s="101"/>
      <c r="B1036" s="101"/>
      <c r="C1036" s="101"/>
      <c r="D1036" s="101"/>
      <c r="E1036" s="101"/>
      <c r="F1036" s="101"/>
      <c r="G1036" s="101"/>
      <c r="H1036" s="102"/>
      <c r="I1036" s="103"/>
    </row>
    <row r="1037" spans="1:244" s="82" customFormat="1">
      <c r="A1037" s="101"/>
      <c r="B1037" s="101"/>
      <c r="C1037" s="101"/>
      <c r="D1037" s="101"/>
      <c r="E1037" s="101"/>
      <c r="F1037" s="101"/>
      <c r="G1037" s="101"/>
      <c r="H1037" s="102"/>
      <c r="I1037" s="103"/>
      <c r="J1037" s="83"/>
      <c r="K1037" s="83"/>
    </row>
    <row r="1038" spans="1:244" s="88" customFormat="1" ht="22.5">
      <c r="A1038" s="85" t="s">
        <v>715</v>
      </c>
      <c r="B1038" s="85" t="s">
        <v>171</v>
      </c>
      <c r="C1038" s="85" t="s">
        <v>1563</v>
      </c>
      <c r="D1038" s="85" t="s">
        <v>397</v>
      </c>
      <c r="E1038" s="160" t="s">
        <v>198</v>
      </c>
      <c r="F1038" s="85" t="s">
        <v>1167</v>
      </c>
      <c r="G1038" s="85"/>
      <c r="H1038" s="85"/>
      <c r="I1038" s="85"/>
      <c r="J1038" s="85" t="s">
        <v>541</v>
      </c>
      <c r="K1038" s="85" t="s">
        <v>347</v>
      </c>
      <c r="M1038" s="82"/>
      <c r="IH1038" s="89"/>
      <c r="IJ1038" s="89"/>
    </row>
    <row r="1039" spans="1:244" ht="22.5">
      <c r="A1039" s="164"/>
      <c r="B1039" s="164"/>
      <c r="C1039" s="164"/>
      <c r="D1039" s="164"/>
      <c r="E1039" s="86"/>
      <c r="F1039" s="165" t="s">
        <v>3099</v>
      </c>
      <c r="G1039" s="165" t="s">
        <v>3010</v>
      </c>
      <c r="H1039" s="87" t="s">
        <v>166</v>
      </c>
      <c r="I1039" s="166" t="s">
        <v>167</v>
      </c>
      <c r="J1039" s="167" t="s">
        <v>542</v>
      </c>
      <c r="K1039" s="167" t="s">
        <v>1582</v>
      </c>
    </row>
    <row r="1040" spans="1:244">
      <c r="A1040" s="162" t="s">
        <v>2728</v>
      </c>
      <c r="B1040" s="162" t="s">
        <v>2729</v>
      </c>
      <c r="C1040" s="162" t="s">
        <v>2415</v>
      </c>
      <c r="D1040" s="162" t="s">
        <v>399</v>
      </c>
      <c r="E1040" s="162" t="s">
        <v>400</v>
      </c>
      <c r="F1040" s="109">
        <v>16.720709883999998</v>
      </c>
      <c r="G1040" s="109">
        <v>5.4594813650000003</v>
      </c>
      <c r="H1040" s="110">
        <f>IF(ISERROR(F1040/G1040-1),"",IF((F1040/G1040-1)&gt;10000%,"",F1040/G1040-1))</f>
        <v>2.0626919969347668</v>
      </c>
      <c r="I1040" s="110">
        <f>F1040/$F$1045</f>
        <v>0.99863266116945359</v>
      </c>
      <c r="J1040" s="163">
        <v>331.04857698000001</v>
      </c>
      <c r="K1040" s="163">
        <v>8.2688181818181796</v>
      </c>
    </row>
    <row r="1041" spans="1:12">
      <c r="A1041" s="90" t="s">
        <v>2819</v>
      </c>
      <c r="B1041" s="90" t="s">
        <v>2823</v>
      </c>
      <c r="C1041" s="90" t="s">
        <v>2827</v>
      </c>
      <c r="D1041" s="90" t="s">
        <v>399</v>
      </c>
      <c r="E1041" s="90" t="s">
        <v>1866</v>
      </c>
      <c r="F1041" s="109">
        <v>1.3962780000000001E-2</v>
      </c>
      <c r="G1041" s="109">
        <v>2.714395E-2</v>
      </c>
      <c r="H1041" s="110">
        <f t="shared" ref="H1041:H1044" si="33">IF(ISERROR(F1041/G1041-1),"",IF((F1041/G1041-1)&gt;10000%,"",F1041/G1041-1))</f>
        <v>-0.48560250074141753</v>
      </c>
      <c r="I1041" s="91">
        <f>F1041/$F$1045</f>
        <v>8.3391723470223604E-4</v>
      </c>
      <c r="J1041" s="163">
        <v>10.102427</v>
      </c>
      <c r="K1041" s="163">
        <v>72.095090909090899</v>
      </c>
    </row>
    <row r="1042" spans="1:12">
      <c r="A1042" s="90" t="s">
        <v>2820</v>
      </c>
      <c r="B1042" s="90" t="s">
        <v>2824</v>
      </c>
      <c r="C1042" s="90" t="s">
        <v>2827</v>
      </c>
      <c r="D1042" s="90" t="s">
        <v>399</v>
      </c>
      <c r="E1042" s="90" t="s">
        <v>1866</v>
      </c>
      <c r="F1042" s="109">
        <v>6.7130000000000002E-3</v>
      </c>
      <c r="G1042" s="109">
        <v>8.9645000000000002E-3</v>
      </c>
      <c r="H1042" s="110">
        <f t="shared" si="33"/>
        <v>-0.25115734285236213</v>
      </c>
      <c r="I1042" s="91">
        <f>F1042/$F$1045</f>
        <v>4.0092921299025771E-4</v>
      </c>
      <c r="J1042" s="163">
        <v>7.9821770000000001</v>
      </c>
      <c r="K1042" s="163">
        <v>72.979818181818203</v>
      </c>
    </row>
    <row r="1043" spans="1:12">
      <c r="A1043" s="90" t="s">
        <v>2822</v>
      </c>
      <c r="B1043" s="90" t="s">
        <v>2826</v>
      </c>
      <c r="C1043" s="90" t="s">
        <v>2827</v>
      </c>
      <c r="D1043" s="90" t="s">
        <v>399</v>
      </c>
      <c r="E1043" s="90" t="s">
        <v>1866</v>
      </c>
      <c r="F1043" s="109">
        <v>0</v>
      </c>
      <c r="G1043" s="109">
        <v>1.7170000000000001E-2</v>
      </c>
      <c r="H1043" s="110">
        <f t="shared" si="33"/>
        <v>-1</v>
      </c>
      <c r="I1043" s="91">
        <f>F1043/$F$1045</f>
        <v>0</v>
      </c>
      <c r="J1043" s="163">
        <v>7.7536170000000002</v>
      </c>
      <c r="K1043" s="163">
        <v>53.838772727272698</v>
      </c>
    </row>
    <row r="1044" spans="1:12">
      <c r="A1044" s="90" t="s">
        <v>2821</v>
      </c>
      <c r="B1044" s="90" t="s">
        <v>2825</v>
      </c>
      <c r="C1044" s="90" t="s">
        <v>2827</v>
      </c>
      <c r="D1044" s="90" t="s">
        <v>399</v>
      </c>
      <c r="E1044" s="90" t="s">
        <v>1866</v>
      </c>
      <c r="F1044" s="109">
        <v>2.2184000000000001E-3</v>
      </c>
      <c r="G1044" s="109">
        <v>8.5599999999999999E-3</v>
      </c>
      <c r="H1044" s="110">
        <f t="shared" si="33"/>
        <v>-0.7408411214953271</v>
      </c>
      <c r="I1044" s="91">
        <f>F1044/$F$1045</f>
        <v>1.3249238285380422E-4</v>
      </c>
      <c r="J1044" s="163">
        <v>11.534684</v>
      </c>
      <c r="K1044" s="163">
        <v>37.384727272727297</v>
      </c>
    </row>
    <row r="1045" spans="1:12">
      <c r="A1045" s="95" t="s">
        <v>49</v>
      </c>
      <c r="B1045" s="96">
        <f>COUNTA(B1040:B1044)</f>
        <v>5</v>
      </c>
      <c r="C1045" s="96"/>
      <c r="D1045" s="96"/>
      <c r="E1045" s="96"/>
      <c r="F1045" s="97">
        <f>SUM(F1040:F1044)</f>
        <v>16.743604063999999</v>
      </c>
      <c r="G1045" s="97">
        <f>SUM(G1040:G1044)</f>
        <v>5.5213198150000009</v>
      </c>
      <c r="H1045" s="108">
        <f>IF(ISERROR(F1045/G1045-1),"",((F1045/G1045-1)))</f>
        <v>2.0325365356507601</v>
      </c>
      <c r="I1045" s="98">
        <f>SUM(I1040:I1044)</f>
        <v>1</v>
      </c>
      <c r="J1045" s="99">
        <f>SUM(J1040:J1044)</f>
        <v>368.42148198000001</v>
      </c>
      <c r="K1045" s="100"/>
    </row>
    <row r="1046" spans="1:12">
      <c r="A1046" s="101"/>
      <c r="B1046" s="101"/>
      <c r="C1046" s="101"/>
      <c r="D1046" s="101"/>
      <c r="E1046" s="101"/>
      <c r="F1046" s="101"/>
      <c r="G1046" s="101"/>
      <c r="H1046" s="101"/>
      <c r="I1046" s="101"/>
      <c r="J1046" s="101"/>
      <c r="K1046" s="101"/>
      <c r="L1046" s="101"/>
    </row>
    <row r="1047" spans="1:12">
      <c r="A1047" s="82" t="s">
        <v>543</v>
      </c>
      <c r="B1047" s="101"/>
      <c r="C1047" s="101"/>
      <c r="D1047" s="101"/>
      <c r="E1047" s="101"/>
      <c r="F1047" s="115"/>
      <c r="G1047" s="115"/>
      <c r="H1047" s="102"/>
      <c r="I1047" s="101"/>
    </row>
    <row r="1048" spans="1:12" ht="12.75">
      <c r="A1048" s="101"/>
      <c r="B1048" s="101"/>
      <c r="C1048" s="101"/>
      <c r="D1048" s="101"/>
      <c r="E1048" s="101"/>
      <c r="F1048" s="116"/>
      <c r="G1048" s="116"/>
      <c r="H1048" s="102"/>
      <c r="I1048" s="101"/>
    </row>
    <row r="1049" spans="1:12" ht="12.75">
      <c r="A1049" s="104" t="s">
        <v>118</v>
      </c>
      <c r="B1049" s="101"/>
      <c r="C1049" s="101"/>
      <c r="D1049" s="101"/>
      <c r="E1049" s="101"/>
      <c r="F1049" s="116"/>
      <c r="G1049" s="116"/>
      <c r="H1049" s="102"/>
      <c r="I1049" s="101"/>
    </row>
    <row r="1050" spans="1:12">
      <c r="A1050" s="101"/>
      <c r="B1050" s="101"/>
      <c r="C1050" s="101"/>
      <c r="D1050" s="101"/>
      <c r="E1050" s="83"/>
      <c r="F1050" s="115"/>
      <c r="G1050" s="115"/>
      <c r="H1050" s="102"/>
      <c r="I1050" s="101"/>
    </row>
    <row r="1051" spans="1:12">
      <c r="B1051" s="101"/>
      <c r="C1051" s="101"/>
      <c r="D1051" s="101"/>
      <c r="E1051" s="83"/>
      <c r="F1051" s="115"/>
      <c r="G1051" s="115"/>
    </row>
    <row r="1052" spans="1:12">
      <c r="B1052" s="101"/>
      <c r="C1052" s="101"/>
      <c r="D1052" s="101"/>
      <c r="E1052" s="83"/>
      <c r="F1052" s="101"/>
      <c r="G1052" s="101"/>
    </row>
    <row r="1053" spans="1:12">
      <c r="B1053" s="101"/>
      <c r="C1053" s="101"/>
      <c r="D1053" s="101"/>
      <c r="E1053" s="83"/>
      <c r="F1053" s="101"/>
      <c r="G1053" s="101"/>
    </row>
    <row r="1054" spans="1:12">
      <c r="A1054" s="101"/>
      <c r="B1054" s="101"/>
      <c r="C1054" s="101"/>
      <c r="D1054" s="101"/>
      <c r="E1054" s="101"/>
      <c r="F1054" s="101"/>
      <c r="G1054" s="101"/>
    </row>
    <row r="1055" spans="1:12">
      <c r="A1055" s="101"/>
      <c r="B1055" s="101"/>
      <c r="C1055" s="101"/>
      <c r="D1055" s="101"/>
      <c r="E1055" s="101"/>
      <c r="F1055" s="101"/>
      <c r="G1055" s="101"/>
    </row>
    <row r="1056" spans="1:12">
      <c r="A1056" s="101"/>
      <c r="B1056" s="101"/>
      <c r="C1056" s="101"/>
      <c r="D1056" s="101"/>
      <c r="E1056" s="101"/>
      <c r="F1056" s="101"/>
      <c r="G1056" s="101"/>
    </row>
    <row r="1057" spans="1:9">
      <c r="A1057" s="101"/>
      <c r="B1057" s="101"/>
      <c r="C1057" s="101"/>
      <c r="D1057" s="101"/>
      <c r="E1057" s="101"/>
      <c r="F1057" s="101"/>
      <c r="G1057" s="101"/>
      <c r="H1057" s="83"/>
      <c r="I1057" s="83"/>
    </row>
    <row r="1058" spans="1:9">
      <c r="A1058" s="101"/>
      <c r="B1058" s="101"/>
      <c r="C1058" s="101"/>
      <c r="D1058" s="101"/>
      <c r="E1058" s="101"/>
      <c r="F1058" s="101"/>
      <c r="G1058" s="101"/>
      <c r="H1058" s="83"/>
      <c r="I1058" s="83"/>
    </row>
  </sheetData>
  <autoFilter ref="A6:IJ1035"/>
  <sortState ref="A7:IJ1034">
    <sortCondition descending="1" ref="F7:F1034"/>
  </sortState>
  <pageMargins left="0.75" right="0.75" top="1" bottom="1" header="0.5" footer="0.5"/>
  <pageSetup paperSize="9" scale="51" orientation="portrait" verticalDpi="599" r:id="rId1"/>
  <headerFooter alignWithMargins="0"/>
  <ignoredErrors>
    <ignoredError sqref="H103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1054"/>
  <sheetViews>
    <sheetView showGridLines="0" zoomScaleNormal="100" workbookViewId="0">
      <selection activeCell="H17" sqref="H17"/>
    </sheetView>
  </sheetViews>
  <sheetFormatPr defaultRowHeight="12"/>
  <cols>
    <col min="1" max="1" width="56.42578125" style="13" customWidth="1"/>
    <col min="2" max="3" width="13.5703125" style="130" customWidth="1"/>
    <col min="4" max="4" width="14.42578125" style="13" bestFit="1" customWidth="1"/>
    <col min="5" max="5" width="13.85546875" style="13" customWidth="1"/>
    <col min="6" max="8" width="11.42578125" style="82" customWidth="1"/>
    <col min="9" max="10" width="10.7109375" style="13" customWidth="1"/>
    <col min="11" max="11" width="11.42578125" style="13" bestFit="1" customWidth="1"/>
    <col min="12" max="12" width="12.28515625" style="13" bestFit="1" customWidth="1"/>
    <col min="13" max="13" width="11.28515625" style="11" bestFit="1" customWidth="1"/>
    <col min="14" max="16384" width="9.140625" style="11"/>
  </cols>
  <sheetData>
    <row r="1" spans="1:14" ht="20.25">
      <c r="A1" s="30" t="s">
        <v>544</v>
      </c>
      <c r="B1" s="3"/>
      <c r="C1" s="3"/>
      <c r="I1" s="19"/>
      <c r="J1" s="19"/>
      <c r="K1" s="125"/>
      <c r="L1" s="19"/>
    </row>
    <row r="2" spans="1:14" ht="15.75" customHeight="1">
      <c r="A2" s="12" t="s">
        <v>3100</v>
      </c>
      <c r="B2" s="4"/>
      <c r="C2" s="4"/>
      <c r="F2" s="135"/>
      <c r="G2" s="135"/>
      <c r="H2" s="135"/>
      <c r="I2" s="19"/>
      <c r="J2" s="19"/>
      <c r="K2" s="125"/>
      <c r="L2" s="19"/>
    </row>
    <row r="3" spans="1:14" ht="12" customHeight="1">
      <c r="A3" s="12"/>
      <c r="B3" s="4"/>
      <c r="C3" s="4"/>
      <c r="I3" s="19"/>
      <c r="J3" s="19"/>
      <c r="K3" s="125"/>
      <c r="L3" s="19"/>
    </row>
    <row r="4" spans="1:14">
      <c r="A4" s="18"/>
      <c r="B4" s="5"/>
      <c r="C4" s="5"/>
      <c r="D4" s="11"/>
      <c r="E4" s="11"/>
      <c r="F4" s="83"/>
      <c r="G4" s="83"/>
      <c r="H4" s="83"/>
      <c r="I4" s="19"/>
      <c r="J4" s="19"/>
      <c r="K4" s="125"/>
      <c r="L4" s="19"/>
    </row>
    <row r="5" spans="1:14" ht="22.5" customHeight="1">
      <c r="A5" s="31" t="s">
        <v>715</v>
      </c>
      <c r="B5" s="32" t="s">
        <v>171</v>
      </c>
      <c r="C5" s="33" t="s">
        <v>1563</v>
      </c>
      <c r="D5" s="33" t="s">
        <v>397</v>
      </c>
      <c r="E5" s="34" t="s">
        <v>198</v>
      </c>
      <c r="F5" s="175" t="s">
        <v>1167</v>
      </c>
      <c r="G5" s="176"/>
      <c r="H5" s="177"/>
      <c r="I5" s="178" t="s">
        <v>169</v>
      </c>
      <c r="J5" s="179"/>
      <c r="K5" s="179"/>
      <c r="L5" s="180"/>
    </row>
    <row r="6" spans="1:14" ht="22.5">
      <c r="A6" s="2"/>
      <c r="B6" s="2"/>
      <c r="C6" s="1"/>
      <c r="D6" s="1"/>
      <c r="E6" s="1"/>
      <c r="F6" s="168" t="s">
        <v>3099</v>
      </c>
      <c r="G6" s="165" t="s">
        <v>2918</v>
      </c>
      <c r="H6" s="87" t="s">
        <v>166</v>
      </c>
      <c r="I6" s="168" t="s">
        <v>3099</v>
      </c>
      <c r="J6" s="165" t="s">
        <v>3010</v>
      </c>
      <c r="K6" s="87" t="s">
        <v>166</v>
      </c>
      <c r="L6" s="6" t="s">
        <v>170</v>
      </c>
    </row>
    <row r="7" spans="1:14">
      <c r="A7" s="90" t="s">
        <v>1613</v>
      </c>
      <c r="B7" s="90" t="s">
        <v>1102</v>
      </c>
      <c r="C7" s="90" t="s">
        <v>1541</v>
      </c>
      <c r="D7" s="90" t="s">
        <v>399</v>
      </c>
      <c r="E7" s="90" t="s">
        <v>400</v>
      </c>
      <c r="F7" s="109">
        <v>684.42076695399999</v>
      </c>
      <c r="G7" s="109">
        <v>431.87547622000005</v>
      </c>
      <c r="H7" s="110">
        <f t="shared" ref="H7:H70" si="0">IF(ISERROR(F7/G7-1),"",IF((F7/G7-1)&gt;10000%,"",F7/G7-1))</f>
        <v>0.58476413836786545</v>
      </c>
      <c r="I7" s="127">
        <v>1137.39683455</v>
      </c>
      <c r="J7" s="127">
        <v>780.96746891999999</v>
      </c>
      <c r="K7" s="110">
        <f t="shared" ref="K7:K70" si="1">IF(ISERROR(I7/J7-1),"",IF((I7/J7-1)&gt;10000%,"",I7/J7-1))</f>
        <v>0.45639463846414263</v>
      </c>
      <c r="L7" s="91">
        <f t="shared" ref="L7:L70" si="2">IF(ISERROR(I7/F7),"",IF(I7/F7&gt;10000%,"",I7/F7))</f>
        <v>1.661838578645064</v>
      </c>
      <c r="N7" s="47"/>
    </row>
    <row r="8" spans="1:14">
      <c r="A8" s="90" t="s">
        <v>1092</v>
      </c>
      <c r="B8" s="90" t="s">
        <v>1093</v>
      </c>
      <c r="C8" s="90" t="s">
        <v>1541</v>
      </c>
      <c r="D8" s="90" t="s">
        <v>399</v>
      </c>
      <c r="E8" s="90" t="s">
        <v>1866</v>
      </c>
      <c r="F8" s="109">
        <v>946.92982116899998</v>
      </c>
      <c r="G8" s="109">
        <v>839.4632044</v>
      </c>
      <c r="H8" s="110">
        <f t="shared" si="0"/>
        <v>0.12801825762668284</v>
      </c>
      <c r="I8" s="127">
        <v>924.89244083000006</v>
      </c>
      <c r="J8" s="127">
        <v>966.04919886000005</v>
      </c>
      <c r="K8" s="110">
        <f t="shared" si="1"/>
        <v>-4.2603169774963479E-2</v>
      </c>
      <c r="L8" s="91">
        <f t="shared" si="2"/>
        <v>0.97672754638586157</v>
      </c>
      <c r="N8" s="47"/>
    </row>
    <row r="9" spans="1:14">
      <c r="A9" s="90" t="s">
        <v>1578</v>
      </c>
      <c r="B9" s="90" t="s">
        <v>1101</v>
      </c>
      <c r="C9" s="90" t="s">
        <v>1541</v>
      </c>
      <c r="D9" s="90" t="s">
        <v>399</v>
      </c>
      <c r="E9" s="90" t="s">
        <v>400</v>
      </c>
      <c r="F9" s="109">
        <v>562.91614902000003</v>
      </c>
      <c r="G9" s="109">
        <v>241.39173560100002</v>
      </c>
      <c r="H9" s="110">
        <f t="shared" si="0"/>
        <v>1.3319611486221405</v>
      </c>
      <c r="I9" s="127">
        <v>758.01768317999995</v>
      </c>
      <c r="J9" s="127">
        <v>686.81441259999997</v>
      </c>
      <c r="K9" s="110">
        <f t="shared" si="1"/>
        <v>0.10367177693673235</v>
      </c>
      <c r="L9" s="91">
        <f t="shared" si="2"/>
        <v>1.3465907568998665</v>
      </c>
      <c r="N9" s="47"/>
    </row>
    <row r="10" spans="1:14">
      <c r="A10" s="90" t="s">
        <v>1602</v>
      </c>
      <c r="B10" s="90" t="s">
        <v>1603</v>
      </c>
      <c r="C10" s="90" t="s">
        <v>1541</v>
      </c>
      <c r="D10" s="90" t="s">
        <v>399</v>
      </c>
      <c r="E10" s="90" t="s">
        <v>400</v>
      </c>
      <c r="F10" s="109">
        <v>67.010726759000008</v>
      </c>
      <c r="G10" s="109">
        <v>52.025088412000002</v>
      </c>
      <c r="H10" s="110">
        <f t="shared" si="0"/>
        <v>0.28804637924543042</v>
      </c>
      <c r="I10" s="127">
        <v>755.34972047000008</v>
      </c>
      <c r="J10" s="127">
        <v>148.43437975999998</v>
      </c>
      <c r="K10" s="110">
        <f t="shared" si="1"/>
        <v>4.0887787700619427</v>
      </c>
      <c r="L10" s="91">
        <f t="shared" si="2"/>
        <v>11.272071756311036</v>
      </c>
      <c r="N10" s="47"/>
    </row>
    <row r="11" spans="1:14">
      <c r="A11" s="90" t="s">
        <v>1638</v>
      </c>
      <c r="B11" s="90" t="s">
        <v>1119</v>
      </c>
      <c r="C11" s="90" t="s">
        <v>1541</v>
      </c>
      <c r="D11" s="90" t="s">
        <v>399</v>
      </c>
      <c r="E11" s="90" t="s">
        <v>400</v>
      </c>
      <c r="F11" s="109">
        <v>221.717346711</v>
      </c>
      <c r="G11" s="109">
        <v>99.954718741999997</v>
      </c>
      <c r="H11" s="110">
        <f t="shared" si="0"/>
        <v>1.2181778859614414</v>
      </c>
      <c r="I11" s="127">
        <v>703.14802295000004</v>
      </c>
      <c r="J11" s="127">
        <v>378.99628605000004</v>
      </c>
      <c r="K11" s="110">
        <f t="shared" si="1"/>
        <v>0.85529000898239804</v>
      </c>
      <c r="L11" s="91">
        <f t="shared" si="2"/>
        <v>3.1713712678806605</v>
      </c>
      <c r="N11" s="47"/>
    </row>
    <row r="12" spans="1:14">
      <c r="A12" s="90" t="s">
        <v>1712</v>
      </c>
      <c r="B12" s="90" t="s">
        <v>1713</v>
      </c>
      <c r="C12" s="90" t="s">
        <v>1541</v>
      </c>
      <c r="D12" s="90" t="s">
        <v>1439</v>
      </c>
      <c r="E12" s="90" t="s">
        <v>400</v>
      </c>
      <c r="F12" s="109">
        <v>186.878986932</v>
      </c>
      <c r="G12" s="109">
        <v>87.707084425999994</v>
      </c>
      <c r="H12" s="110">
        <f t="shared" si="0"/>
        <v>1.1307171268436482</v>
      </c>
      <c r="I12" s="127">
        <v>529.88121622765004</v>
      </c>
      <c r="J12" s="127">
        <v>115.72845256000001</v>
      </c>
      <c r="K12" s="110">
        <f t="shared" si="1"/>
        <v>3.5786598239782945</v>
      </c>
      <c r="L12" s="91">
        <f t="shared" si="2"/>
        <v>2.8354242760340886</v>
      </c>
      <c r="N12" s="47"/>
    </row>
    <row r="13" spans="1:14">
      <c r="A13" s="90" t="s">
        <v>1897</v>
      </c>
      <c r="B13" s="90" t="s">
        <v>440</v>
      </c>
      <c r="C13" s="90" t="s">
        <v>1537</v>
      </c>
      <c r="D13" s="90" t="s">
        <v>398</v>
      </c>
      <c r="E13" s="90" t="s">
        <v>1866</v>
      </c>
      <c r="F13" s="109">
        <v>33.762450909999998</v>
      </c>
      <c r="G13" s="109">
        <v>2.6503038999999999</v>
      </c>
      <c r="H13" s="110">
        <f t="shared" si="0"/>
        <v>11.739086604370163</v>
      </c>
      <c r="I13" s="127">
        <v>500.39081993999997</v>
      </c>
      <c r="J13" s="127">
        <v>325.15811488999998</v>
      </c>
      <c r="K13" s="110">
        <f t="shared" si="1"/>
        <v>0.53891536771050808</v>
      </c>
      <c r="L13" s="91">
        <f t="shared" si="2"/>
        <v>14.820926989983144</v>
      </c>
      <c r="N13" s="47"/>
    </row>
    <row r="14" spans="1:14">
      <c r="A14" s="90" t="s">
        <v>312</v>
      </c>
      <c r="B14" s="90" t="s">
        <v>313</v>
      </c>
      <c r="C14" s="90" t="s">
        <v>1178</v>
      </c>
      <c r="D14" s="90" t="s">
        <v>398</v>
      </c>
      <c r="E14" s="90" t="s">
        <v>1866</v>
      </c>
      <c r="F14" s="109">
        <v>235.335651746</v>
      </c>
      <c r="G14" s="109">
        <v>112.862422228</v>
      </c>
      <c r="H14" s="110">
        <f t="shared" si="0"/>
        <v>1.0851550684477127</v>
      </c>
      <c r="I14" s="127">
        <v>496.60717411627354</v>
      </c>
      <c r="J14" s="127">
        <v>223.46290537292501</v>
      </c>
      <c r="K14" s="110">
        <f t="shared" si="1"/>
        <v>1.2223248788764876</v>
      </c>
      <c r="L14" s="91">
        <f t="shared" si="2"/>
        <v>2.1102079962464266</v>
      </c>
      <c r="N14" s="47"/>
    </row>
    <row r="15" spans="1:14">
      <c r="A15" s="90" t="s">
        <v>774</v>
      </c>
      <c r="B15" s="90" t="s">
        <v>297</v>
      </c>
      <c r="C15" s="90" t="s">
        <v>1541</v>
      </c>
      <c r="D15" s="90" t="s">
        <v>1439</v>
      </c>
      <c r="E15" s="90" t="s">
        <v>400</v>
      </c>
      <c r="F15" s="109">
        <v>68.716700877000008</v>
      </c>
      <c r="G15" s="109">
        <v>36.637526131999998</v>
      </c>
      <c r="H15" s="110">
        <f t="shared" si="0"/>
        <v>0.87558244597146451</v>
      </c>
      <c r="I15" s="127">
        <v>450.28816275999998</v>
      </c>
      <c r="J15" s="127">
        <v>52.247963370000001</v>
      </c>
      <c r="K15" s="110">
        <f t="shared" si="1"/>
        <v>7.6182911967540665</v>
      </c>
      <c r="L15" s="91">
        <f t="shared" si="2"/>
        <v>6.5528198678512926</v>
      </c>
      <c r="N15" s="47"/>
    </row>
    <row r="16" spans="1:14">
      <c r="A16" s="90" t="s">
        <v>1637</v>
      </c>
      <c r="B16" s="90" t="s">
        <v>685</v>
      </c>
      <c r="C16" s="90" t="s">
        <v>1541</v>
      </c>
      <c r="D16" s="90" t="s">
        <v>1439</v>
      </c>
      <c r="E16" s="90" t="s">
        <v>400</v>
      </c>
      <c r="F16" s="109">
        <v>91.314318323999998</v>
      </c>
      <c r="G16" s="109">
        <v>50.326786628999997</v>
      </c>
      <c r="H16" s="110">
        <f t="shared" si="0"/>
        <v>0.81442775190780003</v>
      </c>
      <c r="I16" s="127">
        <v>432.90179836999999</v>
      </c>
      <c r="J16" s="127">
        <v>149.67855391000001</v>
      </c>
      <c r="K16" s="110">
        <f t="shared" si="1"/>
        <v>1.8922099196007656</v>
      </c>
      <c r="L16" s="91">
        <f t="shared" si="2"/>
        <v>4.7407877134228258</v>
      </c>
      <c r="N16" s="47"/>
    </row>
    <row r="17" spans="1:14">
      <c r="A17" s="90" t="s">
        <v>1386</v>
      </c>
      <c r="B17" s="90" t="s">
        <v>1387</v>
      </c>
      <c r="C17" s="90" t="s">
        <v>1541</v>
      </c>
      <c r="D17" s="90" t="s">
        <v>1439</v>
      </c>
      <c r="E17" s="90" t="s">
        <v>1866</v>
      </c>
      <c r="F17" s="109">
        <v>171.469422807</v>
      </c>
      <c r="G17" s="109">
        <v>48.409639007000003</v>
      </c>
      <c r="H17" s="110">
        <f t="shared" si="0"/>
        <v>2.5420512592999431</v>
      </c>
      <c r="I17" s="127">
        <v>380.17260250999999</v>
      </c>
      <c r="J17" s="127">
        <v>183.69265100999999</v>
      </c>
      <c r="K17" s="110">
        <f t="shared" si="1"/>
        <v>1.0696124772531257</v>
      </c>
      <c r="L17" s="91">
        <f t="shared" si="2"/>
        <v>2.2171451695962667</v>
      </c>
      <c r="N17" s="47"/>
    </row>
    <row r="18" spans="1:14">
      <c r="A18" s="90" t="s">
        <v>1398</v>
      </c>
      <c r="B18" s="90" t="s">
        <v>1399</v>
      </c>
      <c r="C18" s="90" t="s">
        <v>1537</v>
      </c>
      <c r="D18" s="90" t="s">
        <v>398</v>
      </c>
      <c r="E18" s="90" t="s">
        <v>1866</v>
      </c>
      <c r="F18" s="109">
        <v>12.925456580000001</v>
      </c>
      <c r="G18" s="109">
        <v>5.68133745</v>
      </c>
      <c r="H18" s="110">
        <f t="shared" si="0"/>
        <v>1.2750728492636889</v>
      </c>
      <c r="I18" s="127">
        <v>374.84900672000003</v>
      </c>
      <c r="J18" s="127">
        <v>121.16961739</v>
      </c>
      <c r="K18" s="110">
        <f t="shared" si="1"/>
        <v>2.0935890926642138</v>
      </c>
      <c r="L18" s="91">
        <f t="shared" si="2"/>
        <v>29.000832922220841</v>
      </c>
      <c r="N18" s="47"/>
    </row>
    <row r="19" spans="1:14">
      <c r="A19" s="90" t="s">
        <v>1573</v>
      </c>
      <c r="B19" s="90" t="s">
        <v>179</v>
      </c>
      <c r="C19" s="90" t="s">
        <v>1178</v>
      </c>
      <c r="D19" s="90" t="s">
        <v>398</v>
      </c>
      <c r="E19" s="90" t="s">
        <v>400</v>
      </c>
      <c r="F19" s="109">
        <v>145.61499500099998</v>
      </c>
      <c r="G19" s="109">
        <v>70.457914118000005</v>
      </c>
      <c r="H19" s="110">
        <f t="shared" si="0"/>
        <v>1.0666946619670008</v>
      </c>
      <c r="I19" s="127">
        <v>359.64623875000001</v>
      </c>
      <c r="J19" s="127">
        <v>577.45474139999999</v>
      </c>
      <c r="K19" s="110">
        <f t="shared" si="1"/>
        <v>-0.3771871404535323</v>
      </c>
      <c r="L19" s="91">
        <f t="shared" si="2"/>
        <v>2.469843430256137</v>
      </c>
      <c r="N19" s="47"/>
    </row>
    <row r="20" spans="1:14">
      <c r="A20" s="90" t="s">
        <v>1895</v>
      </c>
      <c r="B20" s="90" t="s">
        <v>436</v>
      </c>
      <c r="C20" s="90" t="s">
        <v>1537</v>
      </c>
      <c r="D20" s="90" t="s">
        <v>398</v>
      </c>
      <c r="E20" s="90" t="s">
        <v>1866</v>
      </c>
      <c r="F20" s="109">
        <v>14.496110760000001</v>
      </c>
      <c r="G20" s="109">
        <v>10.59512432</v>
      </c>
      <c r="H20" s="110">
        <f t="shared" si="0"/>
        <v>0.36818694355820458</v>
      </c>
      <c r="I20" s="127">
        <v>337.11380319</v>
      </c>
      <c r="J20" s="127">
        <v>306.35804260000003</v>
      </c>
      <c r="K20" s="110">
        <f t="shared" si="1"/>
        <v>0.10039155600088678</v>
      </c>
      <c r="L20" s="91">
        <f t="shared" si="2"/>
        <v>23.255465467345807</v>
      </c>
      <c r="N20" s="47"/>
    </row>
    <row r="21" spans="1:14">
      <c r="A21" s="90" t="s">
        <v>1898</v>
      </c>
      <c r="B21" s="90" t="s">
        <v>435</v>
      </c>
      <c r="C21" s="90" t="s">
        <v>1537</v>
      </c>
      <c r="D21" s="90" t="s">
        <v>398</v>
      </c>
      <c r="E21" s="90" t="s">
        <v>1866</v>
      </c>
      <c r="F21" s="109">
        <v>6.9481424900000004</v>
      </c>
      <c r="G21" s="109">
        <v>0.83548420999999995</v>
      </c>
      <c r="H21" s="110">
        <f t="shared" si="0"/>
        <v>7.3163061693290423</v>
      </c>
      <c r="I21" s="127">
        <v>311.66791504000003</v>
      </c>
      <c r="J21" s="127">
        <v>175.32247724000001</v>
      </c>
      <c r="K21" s="110">
        <f t="shared" si="1"/>
        <v>0.77768372855783863</v>
      </c>
      <c r="L21" s="91">
        <f t="shared" si="2"/>
        <v>44.856292957227481</v>
      </c>
      <c r="N21" s="47"/>
    </row>
    <row r="22" spans="1:14">
      <c r="A22" s="90" t="s">
        <v>1573</v>
      </c>
      <c r="B22" s="90" t="s">
        <v>777</v>
      </c>
      <c r="C22" s="90" t="s">
        <v>1178</v>
      </c>
      <c r="D22" s="90" t="s">
        <v>398</v>
      </c>
      <c r="E22" s="90" t="s">
        <v>1866</v>
      </c>
      <c r="F22" s="109">
        <v>118.23690100200001</v>
      </c>
      <c r="G22" s="109">
        <v>127.39097977599999</v>
      </c>
      <c r="H22" s="110">
        <f t="shared" si="0"/>
        <v>-7.1858139328987103E-2</v>
      </c>
      <c r="I22" s="127">
        <v>301.43963494999997</v>
      </c>
      <c r="J22" s="127">
        <v>168.63909268999998</v>
      </c>
      <c r="K22" s="110">
        <f t="shared" si="1"/>
        <v>0.78748373311115927</v>
      </c>
      <c r="L22" s="91">
        <f t="shared" si="2"/>
        <v>2.5494548012967715</v>
      </c>
      <c r="N22" s="47"/>
    </row>
    <row r="23" spans="1:14">
      <c r="A23" s="90" t="s">
        <v>1913</v>
      </c>
      <c r="B23" s="90" t="s">
        <v>549</v>
      </c>
      <c r="C23" s="90" t="s">
        <v>1537</v>
      </c>
      <c r="D23" s="90" t="s">
        <v>398</v>
      </c>
      <c r="E23" s="90" t="s">
        <v>1866</v>
      </c>
      <c r="F23" s="109">
        <v>15.96300924</v>
      </c>
      <c r="G23" s="109">
        <v>7.8540538799999995</v>
      </c>
      <c r="H23" s="110">
        <f t="shared" si="0"/>
        <v>1.0324547658947307</v>
      </c>
      <c r="I23" s="127">
        <v>299.49159956</v>
      </c>
      <c r="J23" s="127">
        <v>163.47611199000002</v>
      </c>
      <c r="K23" s="110">
        <f t="shared" si="1"/>
        <v>0.83202056810795799</v>
      </c>
      <c r="L23" s="91">
        <f t="shared" si="2"/>
        <v>18.761600338458489</v>
      </c>
      <c r="N23" s="47"/>
    </row>
    <row r="24" spans="1:14">
      <c r="A24" s="90" t="s">
        <v>1993</v>
      </c>
      <c r="B24" s="90" t="s">
        <v>1735</v>
      </c>
      <c r="C24" s="90" t="s">
        <v>1535</v>
      </c>
      <c r="D24" s="90" t="s">
        <v>398</v>
      </c>
      <c r="E24" s="90" t="s">
        <v>1866</v>
      </c>
      <c r="F24" s="109">
        <v>5.5802286199999998</v>
      </c>
      <c r="G24" s="109">
        <v>21.585927120000001</v>
      </c>
      <c r="H24" s="110">
        <f t="shared" si="0"/>
        <v>-0.74148765587048837</v>
      </c>
      <c r="I24" s="127">
        <v>289.23998088000002</v>
      </c>
      <c r="J24" s="127">
        <v>145.62636429</v>
      </c>
      <c r="K24" s="110">
        <f t="shared" si="1"/>
        <v>0.986178686051711</v>
      </c>
      <c r="L24" s="91">
        <f t="shared" si="2"/>
        <v>51.83299835482368</v>
      </c>
      <c r="N24" s="47"/>
    </row>
    <row r="25" spans="1:14">
      <c r="A25" s="90" t="s">
        <v>1615</v>
      </c>
      <c r="B25" s="90" t="s">
        <v>1103</v>
      </c>
      <c r="C25" s="90" t="s">
        <v>1541</v>
      </c>
      <c r="D25" s="90" t="s">
        <v>399</v>
      </c>
      <c r="E25" s="90" t="s">
        <v>400</v>
      </c>
      <c r="F25" s="109">
        <v>192.52575248100001</v>
      </c>
      <c r="G25" s="109">
        <v>67.782219744000002</v>
      </c>
      <c r="H25" s="110">
        <f t="shared" si="0"/>
        <v>1.8403577399520343</v>
      </c>
      <c r="I25" s="127">
        <v>266.84686847</v>
      </c>
      <c r="J25" s="127">
        <v>102.10382556</v>
      </c>
      <c r="K25" s="110">
        <f t="shared" si="1"/>
        <v>1.6134855085639357</v>
      </c>
      <c r="L25" s="91">
        <f t="shared" si="2"/>
        <v>1.3860320763911029</v>
      </c>
      <c r="N25" s="47"/>
    </row>
    <row r="26" spans="1:14">
      <c r="A26" s="90" t="s">
        <v>1877</v>
      </c>
      <c r="B26" s="90" t="s">
        <v>550</v>
      </c>
      <c r="C26" s="90" t="s">
        <v>1537</v>
      </c>
      <c r="D26" s="90" t="s">
        <v>398</v>
      </c>
      <c r="E26" s="90" t="s">
        <v>1866</v>
      </c>
      <c r="F26" s="109">
        <v>10.632319265000001</v>
      </c>
      <c r="G26" s="109">
        <v>19.2194316</v>
      </c>
      <c r="H26" s="110">
        <f t="shared" si="0"/>
        <v>-0.44679325141956849</v>
      </c>
      <c r="I26" s="127">
        <v>264.17172634999997</v>
      </c>
      <c r="J26" s="127">
        <v>694.22090379999997</v>
      </c>
      <c r="K26" s="110">
        <f t="shared" si="1"/>
        <v>-0.61947022208062763</v>
      </c>
      <c r="L26" s="91">
        <f t="shared" si="2"/>
        <v>24.846105517129608</v>
      </c>
      <c r="N26" s="47"/>
    </row>
    <row r="27" spans="1:14">
      <c r="A27" s="90" t="s">
        <v>1903</v>
      </c>
      <c r="B27" s="90" t="s">
        <v>427</v>
      </c>
      <c r="C27" s="90" t="s">
        <v>1537</v>
      </c>
      <c r="D27" s="90" t="s">
        <v>398</v>
      </c>
      <c r="E27" s="90" t="s">
        <v>1866</v>
      </c>
      <c r="F27" s="109">
        <v>3.2078859</v>
      </c>
      <c r="G27" s="109">
        <v>2.3623683799999999</v>
      </c>
      <c r="H27" s="110">
        <f t="shared" si="0"/>
        <v>0.357910953752268</v>
      </c>
      <c r="I27" s="127">
        <v>260.77142715999997</v>
      </c>
      <c r="J27" s="127">
        <v>294.20439288</v>
      </c>
      <c r="K27" s="110">
        <f t="shared" si="1"/>
        <v>-0.11363856736713196</v>
      </c>
      <c r="L27" s="91">
        <f t="shared" si="2"/>
        <v>81.290742653907969</v>
      </c>
      <c r="N27" s="47"/>
    </row>
    <row r="28" spans="1:14">
      <c r="A28" s="90" t="s">
        <v>1038</v>
      </c>
      <c r="B28" s="90" t="s">
        <v>551</v>
      </c>
      <c r="C28" s="90" t="s">
        <v>1537</v>
      </c>
      <c r="D28" s="90" t="s">
        <v>398</v>
      </c>
      <c r="E28" s="90" t="s">
        <v>1866</v>
      </c>
      <c r="F28" s="109">
        <v>29.215363960000001</v>
      </c>
      <c r="G28" s="109">
        <v>13.86514118</v>
      </c>
      <c r="H28" s="110">
        <f t="shared" si="0"/>
        <v>1.1071090139451432</v>
      </c>
      <c r="I28" s="127">
        <v>259.36421331999998</v>
      </c>
      <c r="J28" s="127">
        <v>231.54840208000002</v>
      </c>
      <c r="K28" s="110">
        <f t="shared" si="1"/>
        <v>0.12012957545865333</v>
      </c>
      <c r="L28" s="91">
        <f t="shared" si="2"/>
        <v>8.877664973645599</v>
      </c>
      <c r="N28" s="47"/>
    </row>
    <row r="29" spans="1:14">
      <c r="A29" s="90" t="s">
        <v>960</v>
      </c>
      <c r="B29" s="90" t="s">
        <v>961</v>
      </c>
      <c r="C29" s="90" t="s">
        <v>1541</v>
      </c>
      <c r="D29" s="90" t="s">
        <v>399</v>
      </c>
      <c r="E29" s="90" t="s">
        <v>400</v>
      </c>
      <c r="F29" s="109">
        <v>201.95812724799998</v>
      </c>
      <c r="G29" s="109">
        <v>178.85183431499999</v>
      </c>
      <c r="H29" s="110">
        <f t="shared" si="0"/>
        <v>0.12919237323730437</v>
      </c>
      <c r="I29" s="127">
        <v>247.65776108990499</v>
      </c>
      <c r="J29" s="127">
        <v>124.37862317</v>
      </c>
      <c r="K29" s="110">
        <f t="shared" si="1"/>
        <v>0.99116017510024834</v>
      </c>
      <c r="L29" s="91">
        <f t="shared" si="2"/>
        <v>1.2262827174357134</v>
      </c>
      <c r="N29" s="47"/>
    </row>
    <row r="30" spans="1:14">
      <c r="A30" s="90" t="s">
        <v>1669</v>
      </c>
      <c r="B30" s="90" t="s">
        <v>53</v>
      </c>
      <c r="C30" s="90" t="s">
        <v>1541</v>
      </c>
      <c r="D30" s="90" t="s">
        <v>1439</v>
      </c>
      <c r="E30" s="90" t="s">
        <v>400</v>
      </c>
      <c r="F30" s="109">
        <v>18.183195421000001</v>
      </c>
      <c r="G30" s="109">
        <v>26.585561940999998</v>
      </c>
      <c r="H30" s="110">
        <f t="shared" si="0"/>
        <v>-0.31604998753259184</v>
      </c>
      <c r="I30" s="127">
        <v>245.07031258000001</v>
      </c>
      <c r="J30" s="127">
        <v>86.062588840000004</v>
      </c>
      <c r="K30" s="110">
        <f t="shared" si="1"/>
        <v>1.8475823918754428</v>
      </c>
      <c r="L30" s="91">
        <f t="shared" si="2"/>
        <v>13.47784626991168</v>
      </c>
      <c r="N30" s="47"/>
    </row>
    <row r="31" spans="1:14">
      <c r="A31" s="90" t="s">
        <v>1824</v>
      </c>
      <c r="B31" s="90" t="s">
        <v>1845</v>
      </c>
      <c r="C31" s="90" t="s">
        <v>1541</v>
      </c>
      <c r="D31" s="90" t="s">
        <v>399</v>
      </c>
      <c r="E31" s="90" t="s">
        <v>400</v>
      </c>
      <c r="F31" s="109">
        <v>15.872889320000001</v>
      </c>
      <c r="G31" s="109">
        <v>9.165502</v>
      </c>
      <c r="H31" s="110">
        <f t="shared" si="0"/>
        <v>0.73180795989134051</v>
      </c>
      <c r="I31" s="127">
        <v>239.57458147542951</v>
      </c>
      <c r="J31" s="127">
        <v>32.106664208000602</v>
      </c>
      <c r="K31" s="110">
        <f t="shared" si="1"/>
        <v>6.4618334662038901</v>
      </c>
      <c r="L31" s="91">
        <f t="shared" si="2"/>
        <v>15.093318969569273</v>
      </c>
      <c r="N31" s="47"/>
    </row>
    <row r="32" spans="1:14">
      <c r="A32" s="90" t="s">
        <v>2135</v>
      </c>
      <c r="B32" s="90" t="s">
        <v>452</v>
      </c>
      <c r="C32" s="90" t="s">
        <v>1541</v>
      </c>
      <c r="D32" s="90" t="s">
        <v>399</v>
      </c>
      <c r="E32" s="90" t="s">
        <v>400</v>
      </c>
      <c r="F32" s="109">
        <v>56.017089432999995</v>
      </c>
      <c r="G32" s="109">
        <v>34.407302156</v>
      </c>
      <c r="H32" s="110">
        <f t="shared" si="0"/>
        <v>0.6280581714608986</v>
      </c>
      <c r="I32" s="127">
        <v>238.37928440000002</v>
      </c>
      <c r="J32" s="127">
        <v>514.86820163999994</v>
      </c>
      <c r="K32" s="110">
        <f t="shared" si="1"/>
        <v>-0.53700911487503988</v>
      </c>
      <c r="L32" s="91">
        <f t="shared" si="2"/>
        <v>4.2554742992335726</v>
      </c>
      <c r="N32" s="47"/>
    </row>
    <row r="33" spans="1:14">
      <c r="A33" s="90" t="s">
        <v>1906</v>
      </c>
      <c r="B33" s="90" t="s">
        <v>441</v>
      </c>
      <c r="C33" s="90" t="s">
        <v>1537</v>
      </c>
      <c r="D33" s="90" t="s">
        <v>398</v>
      </c>
      <c r="E33" s="90" t="s">
        <v>1866</v>
      </c>
      <c r="F33" s="109">
        <v>15.60911424</v>
      </c>
      <c r="G33" s="109">
        <v>5.1206924200000001</v>
      </c>
      <c r="H33" s="110">
        <f t="shared" si="0"/>
        <v>2.0482428858712822</v>
      </c>
      <c r="I33" s="127">
        <v>227.13418612999999</v>
      </c>
      <c r="J33" s="127">
        <v>151.69060605000001</v>
      </c>
      <c r="K33" s="110">
        <f t="shared" si="1"/>
        <v>0.4973516952996575</v>
      </c>
      <c r="L33" s="91">
        <f t="shared" si="2"/>
        <v>14.551382137235224</v>
      </c>
      <c r="N33" s="47"/>
    </row>
    <row r="34" spans="1:14">
      <c r="A34" s="90" t="s">
        <v>1642</v>
      </c>
      <c r="B34" s="90" t="s">
        <v>1100</v>
      </c>
      <c r="C34" s="90" t="s">
        <v>1541</v>
      </c>
      <c r="D34" s="90" t="s">
        <v>399</v>
      </c>
      <c r="E34" s="90" t="s">
        <v>400</v>
      </c>
      <c r="F34" s="109">
        <v>56.267366617</v>
      </c>
      <c r="G34" s="109">
        <v>50.276005420999994</v>
      </c>
      <c r="H34" s="110">
        <f t="shared" si="0"/>
        <v>0.11916939593409803</v>
      </c>
      <c r="I34" s="127">
        <v>226.98244112999998</v>
      </c>
      <c r="J34" s="127">
        <v>147.29146852000002</v>
      </c>
      <c r="K34" s="110">
        <f t="shared" si="1"/>
        <v>0.54104269181876674</v>
      </c>
      <c r="L34" s="91">
        <f t="shared" si="2"/>
        <v>4.0339979419158034</v>
      </c>
      <c r="N34" s="47"/>
    </row>
    <row r="35" spans="1:14">
      <c r="A35" s="90" t="s">
        <v>651</v>
      </c>
      <c r="B35" s="90" t="s">
        <v>652</v>
      </c>
      <c r="C35" s="90" t="s">
        <v>1178</v>
      </c>
      <c r="D35" s="90" t="s">
        <v>398</v>
      </c>
      <c r="E35" s="90" t="s">
        <v>1866</v>
      </c>
      <c r="F35" s="109">
        <v>102.55916967900001</v>
      </c>
      <c r="G35" s="109">
        <v>75.300436949000002</v>
      </c>
      <c r="H35" s="110">
        <f t="shared" si="0"/>
        <v>0.3619996620798096</v>
      </c>
      <c r="I35" s="127">
        <v>225.77293406761899</v>
      </c>
      <c r="J35" s="127">
        <v>375.31315341135047</v>
      </c>
      <c r="K35" s="110">
        <f t="shared" si="1"/>
        <v>-0.39844118966923736</v>
      </c>
      <c r="L35" s="91">
        <f t="shared" si="2"/>
        <v>2.2013919844931058</v>
      </c>
      <c r="N35" s="47"/>
    </row>
    <row r="36" spans="1:14">
      <c r="A36" s="90" t="s">
        <v>2069</v>
      </c>
      <c r="B36" s="90" t="s">
        <v>208</v>
      </c>
      <c r="C36" s="90" t="s">
        <v>1178</v>
      </c>
      <c r="D36" s="90" t="s">
        <v>398</v>
      </c>
      <c r="E36" s="90" t="s">
        <v>1866</v>
      </c>
      <c r="F36" s="109">
        <v>76.510969779999996</v>
      </c>
      <c r="G36" s="109">
        <v>70.847671372999997</v>
      </c>
      <c r="H36" s="110">
        <f t="shared" si="0"/>
        <v>7.9936267448844855E-2</v>
      </c>
      <c r="I36" s="127">
        <v>222.31518883999999</v>
      </c>
      <c r="J36" s="127">
        <v>198.27366728000001</v>
      </c>
      <c r="K36" s="110">
        <f t="shared" si="1"/>
        <v>0.12125423355411491</v>
      </c>
      <c r="L36" s="91">
        <f t="shared" si="2"/>
        <v>2.9056642397717103</v>
      </c>
      <c r="N36" s="47"/>
    </row>
    <row r="37" spans="1:14">
      <c r="A37" s="90" t="s">
        <v>1896</v>
      </c>
      <c r="B37" s="90" t="s">
        <v>442</v>
      </c>
      <c r="C37" s="90" t="s">
        <v>1537</v>
      </c>
      <c r="D37" s="90" t="s">
        <v>398</v>
      </c>
      <c r="E37" s="90" t="s">
        <v>1866</v>
      </c>
      <c r="F37" s="109">
        <v>4.7225344600000003</v>
      </c>
      <c r="G37" s="109">
        <v>1.69598201</v>
      </c>
      <c r="H37" s="110">
        <f t="shared" si="0"/>
        <v>1.7845427794366757</v>
      </c>
      <c r="I37" s="127">
        <v>216.81104084</v>
      </c>
      <c r="J37" s="127">
        <v>79.645145150000005</v>
      </c>
      <c r="K37" s="110">
        <f t="shared" si="1"/>
        <v>1.7222128910891938</v>
      </c>
      <c r="L37" s="91">
        <f t="shared" si="2"/>
        <v>45.909890690347652</v>
      </c>
      <c r="N37" s="47"/>
    </row>
    <row r="38" spans="1:14">
      <c r="A38" s="90" t="s">
        <v>1663</v>
      </c>
      <c r="B38" s="90" t="s">
        <v>676</v>
      </c>
      <c r="C38" s="90" t="s">
        <v>1539</v>
      </c>
      <c r="D38" s="90" t="s">
        <v>399</v>
      </c>
      <c r="E38" s="90" t="s">
        <v>400</v>
      </c>
      <c r="F38" s="109">
        <v>209.87559749399998</v>
      </c>
      <c r="G38" s="109">
        <v>96.100576098000005</v>
      </c>
      <c r="H38" s="110">
        <f t="shared" si="0"/>
        <v>1.1839161222090508</v>
      </c>
      <c r="I38" s="127">
        <v>208.50792455000001</v>
      </c>
      <c r="J38" s="127">
        <v>112.37813045</v>
      </c>
      <c r="K38" s="110">
        <f t="shared" si="1"/>
        <v>0.85541371541832767</v>
      </c>
      <c r="L38" s="91">
        <f t="shared" si="2"/>
        <v>0.99348341131446183</v>
      </c>
      <c r="N38" s="47"/>
    </row>
    <row r="39" spans="1:14">
      <c r="A39" s="90" t="s">
        <v>220</v>
      </c>
      <c r="B39" s="90" t="s">
        <v>221</v>
      </c>
      <c r="C39" s="90" t="s">
        <v>1537</v>
      </c>
      <c r="D39" s="90" t="s">
        <v>398</v>
      </c>
      <c r="E39" s="90" t="s">
        <v>1866</v>
      </c>
      <c r="F39" s="109">
        <v>49.667938240000005</v>
      </c>
      <c r="G39" s="109">
        <v>16.400089609999998</v>
      </c>
      <c r="H39" s="110">
        <f t="shared" si="0"/>
        <v>2.0285162716254215</v>
      </c>
      <c r="I39" s="127">
        <v>207.43067431</v>
      </c>
      <c r="J39" s="127">
        <v>72.128234000000006</v>
      </c>
      <c r="K39" s="110">
        <f t="shared" si="1"/>
        <v>1.8758596018030884</v>
      </c>
      <c r="L39" s="91">
        <f t="shared" si="2"/>
        <v>4.1763496062122831</v>
      </c>
      <c r="N39" s="47"/>
    </row>
    <row r="40" spans="1:14">
      <c r="A40" s="90" t="s">
        <v>756</v>
      </c>
      <c r="B40" s="90" t="s">
        <v>248</v>
      </c>
      <c r="C40" s="90" t="s">
        <v>1178</v>
      </c>
      <c r="D40" s="90" t="s">
        <v>398</v>
      </c>
      <c r="E40" s="90" t="s">
        <v>1866</v>
      </c>
      <c r="F40" s="109">
        <v>27.961295522</v>
      </c>
      <c r="G40" s="109">
        <v>9.4319487629999994</v>
      </c>
      <c r="H40" s="110">
        <f t="shared" si="0"/>
        <v>1.964530048306413</v>
      </c>
      <c r="I40" s="127">
        <v>202.73887497000001</v>
      </c>
      <c r="J40" s="127">
        <v>38.822872619999998</v>
      </c>
      <c r="K40" s="110">
        <f t="shared" si="1"/>
        <v>4.2221502760606393</v>
      </c>
      <c r="L40" s="91">
        <f t="shared" si="2"/>
        <v>7.2506967644072384</v>
      </c>
      <c r="N40" s="47"/>
    </row>
    <row r="41" spans="1:14">
      <c r="A41" s="90" t="s">
        <v>176</v>
      </c>
      <c r="B41" s="90" t="s">
        <v>177</v>
      </c>
      <c r="C41" s="90" t="s">
        <v>1178</v>
      </c>
      <c r="D41" s="90" t="s">
        <v>398</v>
      </c>
      <c r="E41" s="90" t="s">
        <v>1866</v>
      </c>
      <c r="F41" s="109">
        <v>268.24541512500002</v>
      </c>
      <c r="G41" s="109">
        <v>245.999915996</v>
      </c>
      <c r="H41" s="110">
        <f t="shared" si="0"/>
        <v>9.042888912759528E-2</v>
      </c>
      <c r="I41" s="127">
        <v>200.03088373</v>
      </c>
      <c r="J41" s="127">
        <v>211.18762130000002</v>
      </c>
      <c r="K41" s="110">
        <f t="shared" si="1"/>
        <v>-5.2828558328006592E-2</v>
      </c>
      <c r="L41" s="91">
        <f t="shared" si="2"/>
        <v>0.74570103513898778</v>
      </c>
      <c r="N41" s="47"/>
    </row>
    <row r="42" spans="1:14">
      <c r="A42" s="90" t="s">
        <v>2072</v>
      </c>
      <c r="B42" s="90" t="s">
        <v>346</v>
      </c>
      <c r="C42" s="90" t="s">
        <v>1178</v>
      </c>
      <c r="D42" s="90" t="s">
        <v>398</v>
      </c>
      <c r="E42" s="90" t="s">
        <v>400</v>
      </c>
      <c r="F42" s="109">
        <v>1.688547</v>
      </c>
      <c r="G42" s="109">
        <v>1.0714069180000001</v>
      </c>
      <c r="H42" s="110">
        <f t="shared" si="0"/>
        <v>0.57600905093278465</v>
      </c>
      <c r="I42" s="127">
        <v>195.08224236000001</v>
      </c>
      <c r="J42" s="127">
        <v>54.717043279999999</v>
      </c>
      <c r="K42" s="110">
        <f t="shared" si="1"/>
        <v>2.5652921039925025</v>
      </c>
      <c r="L42" s="91" t="str">
        <f t="shared" si="2"/>
        <v/>
      </c>
      <c r="N42" s="47"/>
    </row>
    <row r="43" spans="1:14">
      <c r="A43" s="90" t="s">
        <v>2079</v>
      </c>
      <c r="B43" s="90" t="s">
        <v>464</v>
      </c>
      <c r="C43" s="90" t="s">
        <v>1178</v>
      </c>
      <c r="D43" s="90" t="s">
        <v>398</v>
      </c>
      <c r="E43" s="90" t="s">
        <v>1866</v>
      </c>
      <c r="F43" s="109">
        <v>37.774707313</v>
      </c>
      <c r="G43" s="109">
        <v>28.275755372000003</v>
      </c>
      <c r="H43" s="110">
        <f t="shared" si="0"/>
        <v>0.33593981189999655</v>
      </c>
      <c r="I43" s="127">
        <v>189.74907927999999</v>
      </c>
      <c r="J43" s="127">
        <v>46.67646697</v>
      </c>
      <c r="K43" s="110">
        <f t="shared" si="1"/>
        <v>3.0651979808573762</v>
      </c>
      <c r="L43" s="91">
        <f t="shared" si="2"/>
        <v>5.0231780145308678</v>
      </c>
      <c r="N43" s="47"/>
    </row>
    <row r="44" spans="1:14">
      <c r="A44" s="90" t="s">
        <v>863</v>
      </c>
      <c r="B44" s="90" t="s">
        <v>864</v>
      </c>
      <c r="C44" s="90" t="s">
        <v>1539</v>
      </c>
      <c r="D44" s="90" t="s">
        <v>399</v>
      </c>
      <c r="E44" s="90" t="s">
        <v>400</v>
      </c>
      <c r="F44" s="109">
        <v>8.8297339069999996</v>
      </c>
      <c r="G44" s="109">
        <v>16.153849515000001</v>
      </c>
      <c r="H44" s="110">
        <f t="shared" si="0"/>
        <v>-0.45339753853711695</v>
      </c>
      <c r="I44" s="127">
        <v>188.69159883</v>
      </c>
      <c r="J44" s="127">
        <v>16.988988020000001</v>
      </c>
      <c r="K44" s="110">
        <f t="shared" si="1"/>
        <v>10.1067003289346</v>
      </c>
      <c r="L44" s="91">
        <f t="shared" si="2"/>
        <v>21.37002097882133</v>
      </c>
      <c r="N44" s="47"/>
    </row>
    <row r="45" spans="1:14">
      <c r="A45" s="90" t="s">
        <v>1707</v>
      </c>
      <c r="B45" s="90" t="s">
        <v>1708</v>
      </c>
      <c r="C45" s="90" t="s">
        <v>1541</v>
      </c>
      <c r="D45" s="90" t="s">
        <v>399</v>
      </c>
      <c r="E45" s="90" t="s">
        <v>1866</v>
      </c>
      <c r="F45" s="109">
        <v>156.70128767199998</v>
      </c>
      <c r="G45" s="109">
        <v>81.706276929000012</v>
      </c>
      <c r="H45" s="110">
        <f t="shared" si="0"/>
        <v>0.91786106969686165</v>
      </c>
      <c r="I45" s="127">
        <v>187.03438647999999</v>
      </c>
      <c r="J45" s="127">
        <v>106.80381953</v>
      </c>
      <c r="K45" s="110">
        <f t="shared" si="1"/>
        <v>0.75119567168161172</v>
      </c>
      <c r="L45" s="91">
        <f t="shared" si="2"/>
        <v>1.1935727476055709</v>
      </c>
      <c r="N45" s="47"/>
    </row>
    <row r="46" spans="1:14">
      <c r="A46" s="90" t="s">
        <v>955</v>
      </c>
      <c r="B46" s="90" t="s">
        <v>956</v>
      </c>
      <c r="C46" s="90" t="s">
        <v>1541</v>
      </c>
      <c r="D46" s="90" t="s">
        <v>1439</v>
      </c>
      <c r="E46" s="90" t="s">
        <v>400</v>
      </c>
      <c r="F46" s="109">
        <v>65.561821534000003</v>
      </c>
      <c r="G46" s="109">
        <v>66.68376362699999</v>
      </c>
      <c r="H46" s="110">
        <f t="shared" si="0"/>
        <v>-1.6824816596670233E-2</v>
      </c>
      <c r="I46" s="127">
        <v>184.11182943568201</v>
      </c>
      <c r="J46" s="127">
        <v>77.94619342</v>
      </c>
      <c r="K46" s="110">
        <f t="shared" si="1"/>
        <v>1.3620374691503701</v>
      </c>
      <c r="L46" s="91">
        <f t="shared" si="2"/>
        <v>2.8082171167285614</v>
      </c>
      <c r="N46" s="47"/>
    </row>
    <row r="47" spans="1:14">
      <c r="A47" s="90" t="s">
        <v>1610</v>
      </c>
      <c r="B47" s="90" t="s">
        <v>1611</v>
      </c>
      <c r="C47" s="90" t="s">
        <v>1541</v>
      </c>
      <c r="D47" s="90" t="s">
        <v>399</v>
      </c>
      <c r="E47" s="90" t="s">
        <v>400</v>
      </c>
      <c r="F47" s="109">
        <v>46.718569501999994</v>
      </c>
      <c r="G47" s="109">
        <v>47.156021729999999</v>
      </c>
      <c r="H47" s="110">
        <f t="shared" si="0"/>
        <v>-9.2766991775666829E-3</v>
      </c>
      <c r="I47" s="127">
        <v>181.28702430999999</v>
      </c>
      <c r="J47" s="127">
        <v>91.933044069999994</v>
      </c>
      <c r="K47" s="110">
        <f t="shared" si="1"/>
        <v>0.97194628051219278</v>
      </c>
      <c r="L47" s="91">
        <f t="shared" si="2"/>
        <v>3.8804061477575678</v>
      </c>
      <c r="N47" s="47"/>
    </row>
    <row r="48" spans="1:14">
      <c r="A48" s="90" t="s">
        <v>1163</v>
      </c>
      <c r="B48" s="90" t="s">
        <v>949</v>
      </c>
      <c r="C48" s="90" t="s">
        <v>1541</v>
      </c>
      <c r="D48" s="90" t="s">
        <v>1439</v>
      </c>
      <c r="E48" s="90" t="s">
        <v>400</v>
      </c>
      <c r="F48" s="109">
        <v>22.803440074000001</v>
      </c>
      <c r="G48" s="109">
        <v>20.592396967999999</v>
      </c>
      <c r="H48" s="110">
        <f t="shared" si="0"/>
        <v>0.10737181831896025</v>
      </c>
      <c r="I48" s="127">
        <v>167.33520901403151</v>
      </c>
      <c r="J48" s="127">
        <v>38.494556657078498</v>
      </c>
      <c r="K48" s="110">
        <f t="shared" si="1"/>
        <v>3.3469836658908863</v>
      </c>
      <c r="L48" s="91">
        <f t="shared" si="2"/>
        <v>7.338156368995552</v>
      </c>
      <c r="N48" s="47"/>
    </row>
    <row r="49" spans="1:14">
      <c r="A49" s="90" t="s">
        <v>310</v>
      </c>
      <c r="B49" s="90" t="s">
        <v>311</v>
      </c>
      <c r="C49" s="90" t="s">
        <v>1178</v>
      </c>
      <c r="D49" s="90" t="s">
        <v>398</v>
      </c>
      <c r="E49" s="90" t="s">
        <v>1866</v>
      </c>
      <c r="F49" s="109">
        <v>29.033313485000001</v>
      </c>
      <c r="G49" s="109">
        <v>16.669978070999999</v>
      </c>
      <c r="H49" s="110">
        <f t="shared" si="0"/>
        <v>0.7416527701081943</v>
      </c>
      <c r="I49" s="127">
        <v>164.74208473099648</v>
      </c>
      <c r="J49" s="127">
        <v>19.743563771025851</v>
      </c>
      <c r="K49" s="110">
        <f t="shared" si="1"/>
        <v>7.3440905928421802</v>
      </c>
      <c r="L49" s="91">
        <f t="shared" si="2"/>
        <v>5.6742433072997382</v>
      </c>
      <c r="N49" s="47"/>
    </row>
    <row r="50" spans="1:14">
      <c r="A50" s="90" t="s">
        <v>1614</v>
      </c>
      <c r="B50" s="90" t="s">
        <v>1118</v>
      </c>
      <c r="C50" s="90" t="s">
        <v>1541</v>
      </c>
      <c r="D50" s="90" t="s">
        <v>399</v>
      </c>
      <c r="E50" s="90" t="s">
        <v>400</v>
      </c>
      <c r="F50" s="109">
        <v>87.570875177000005</v>
      </c>
      <c r="G50" s="109">
        <v>27.681250022</v>
      </c>
      <c r="H50" s="110">
        <f t="shared" si="0"/>
        <v>2.1635448221233511</v>
      </c>
      <c r="I50" s="127">
        <v>160.48515534999999</v>
      </c>
      <c r="J50" s="127">
        <v>20.327489120000003</v>
      </c>
      <c r="K50" s="110">
        <f t="shared" si="1"/>
        <v>6.8949817364359243</v>
      </c>
      <c r="L50" s="91">
        <f t="shared" si="2"/>
        <v>1.8326316258187916</v>
      </c>
      <c r="N50" s="47"/>
    </row>
    <row r="51" spans="1:14">
      <c r="A51" s="90" t="s">
        <v>1901</v>
      </c>
      <c r="B51" s="90" t="s">
        <v>432</v>
      </c>
      <c r="C51" s="90" t="s">
        <v>1537</v>
      </c>
      <c r="D51" s="90" t="s">
        <v>398</v>
      </c>
      <c r="E51" s="90" t="s">
        <v>1866</v>
      </c>
      <c r="F51" s="109">
        <v>0.92767937</v>
      </c>
      <c r="G51" s="109">
        <v>1.4170845719999998</v>
      </c>
      <c r="H51" s="110">
        <f t="shared" si="0"/>
        <v>-0.34536061691030806</v>
      </c>
      <c r="I51" s="127">
        <v>159.8346085</v>
      </c>
      <c r="J51" s="127">
        <v>138.89408838999998</v>
      </c>
      <c r="K51" s="110">
        <f t="shared" si="1"/>
        <v>0.1507661006507437</v>
      </c>
      <c r="L51" s="91" t="str">
        <f t="shared" si="2"/>
        <v/>
      </c>
      <c r="N51" s="47"/>
    </row>
    <row r="52" spans="1:14">
      <c r="A52" s="90" t="s">
        <v>306</v>
      </c>
      <c r="B52" s="90" t="s">
        <v>307</v>
      </c>
      <c r="C52" s="90" t="s">
        <v>1178</v>
      </c>
      <c r="D52" s="90" t="s">
        <v>398</v>
      </c>
      <c r="E52" s="90" t="s">
        <v>1866</v>
      </c>
      <c r="F52" s="109">
        <v>40.419816773999997</v>
      </c>
      <c r="G52" s="109">
        <v>23.628293568999997</v>
      </c>
      <c r="H52" s="110">
        <f t="shared" si="0"/>
        <v>0.71065323257326773</v>
      </c>
      <c r="I52" s="127">
        <v>156.37485774000001</v>
      </c>
      <c r="J52" s="127">
        <v>435.55115652000001</v>
      </c>
      <c r="K52" s="110">
        <f t="shared" si="1"/>
        <v>-0.64097246580765432</v>
      </c>
      <c r="L52" s="91">
        <f t="shared" si="2"/>
        <v>3.8687671103098111</v>
      </c>
      <c r="N52" s="47"/>
    </row>
    <row r="53" spans="1:14">
      <c r="A53" s="90" t="s">
        <v>674</v>
      </c>
      <c r="B53" s="90" t="s">
        <v>675</v>
      </c>
      <c r="C53" s="90" t="s">
        <v>1539</v>
      </c>
      <c r="D53" s="90" t="s">
        <v>399</v>
      </c>
      <c r="E53" s="90" t="s">
        <v>1866</v>
      </c>
      <c r="F53" s="109">
        <v>441.59405297000001</v>
      </c>
      <c r="G53" s="109">
        <v>229.37586196300001</v>
      </c>
      <c r="H53" s="110">
        <f t="shared" si="0"/>
        <v>0.92519844586451017</v>
      </c>
      <c r="I53" s="127">
        <v>155.88329071999999</v>
      </c>
      <c r="J53" s="127">
        <v>64.647165099999995</v>
      </c>
      <c r="K53" s="110">
        <f t="shared" si="1"/>
        <v>1.4112935266205509</v>
      </c>
      <c r="L53" s="91">
        <f t="shared" si="2"/>
        <v>0.35300133611760853</v>
      </c>
      <c r="N53" s="47"/>
    </row>
    <row r="54" spans="1:14">
      <c r="A54" s="90" t="s">
        <v>1016</v>
      </c>
      <c r="B54" s="90" t="s">
        <v>1017</v>
      </c>
      <c r="C54" s="90" t="s">
        <v>1178</v>
      </c>
      <c r="D54" s="90" t="s">
        <v>398</v>
      </c>
      <c r="E54" s="90" t="s">
        <v>1866</v>
      </c>
      <c r="F54" s="109">
        <v>37.794386013999997</v>
      </c>
      <c r="G54" s="109">
        <v>49.465932217000002</v>
      </c>
      <c r="H54" s="110">
        <f t="shared" si="0"/>
        <v>-0.23595120277524728</v>
      </c>
      <c r="I54" s="127">
        <v>150.25585436</v>
      </c>
      <c r="J54" s="127">
        <v>172.67568416247099</v>
      </c>
      <c r="K54" s="110">
        <f t="shared" si="1"/>
        <v>-0.129837793382513</v>
      </c>
      <c r="L54" s="91">
        <f t="shared" si="2"/>
        <v>3.9756130528047584</v>
      </c>
      <c r="N54" s="47"/>
    </row>
    <row r="55" spans="1:14">
      <c r="A55" s="90" t="s">
        <v>1910</v>
      </c>
      <c r="B55" s="90" t="s">
        <v>428</v>
      </c>
      <c r="C55" s="90" t="s">
        <v>1537</v>
      </c>
      <c r="D55" s="90" t="s">
        <v>398</v>
      </c>
      <c r="E55" s="90" t="s">
        <v>1866</v>
      </c>
      <c r="F55" s="109">
        <v>16.259343489999999</v>
      </c>
      <c r="G55" s="109">
        <v>1.2868550300000001</v>
      </c>
      <c r="H55" s="110">
        <f t="shared" si="0"/>
        <v>11.634945748317895</v>
      </c>
      <c r="I55" s="127">
        <v>143.16237383000001</v>
      </c>
      <c r="J55" s="127">
        <v>165.29402038999999</v>
      </c>
      <c r="K55" s="110">
        <f t="shared" si="1"/>
        <v>-0.13389260245338497</v>
      </c>
      <c r="L55" s="91">
        <f t="shared" si="2"/>
        <v>8.8049295420844835</v>
      </c>
      <c r="N55" s="47"/>
    </row>
    <row r="56" spans="1:14">
      <c r="A56" s="90" t="s">
        <v>2065</v>
      </c>
      <c r="B56" s="90" t="s">
        <v>178</v>
      </c>
      <c r="C56" s="90" t="s">
        <v>1178</v>
      </c>
      <c r="D56" s="90" t="s">
        <v>398</v>
      </c>
      <c r="E56" s="90" t="s">
        <v>1866</v>
      </c>
      <c r="F56" s="109">
        <v>59.097864031999997</v>
      </c>
      <c r="G56" s="109">
        <v>34.773465428000002</v>
      </c>
      <c r="H56" s="110">
        <f t="shared" si="0"/>
        <v>0.69951033940993712</v>
      </c>
      <c r="I56" s="127">
        <v>139.48809133</v>
      </c>
      <c r="J56" s="127">
        <v>147.64507307</v>
      </c>
      <c r="K56" s="110">
        <f t="shared" si="1"/>
        <v>-5.5247232910594191E-2</v>
      </c>
      <c r="L56" s="91">
        <f t="shared" si="2"/>
        <v>2.3602898956630773</v>
      </c>
      <c r="N56" s="47"/>
    </row>
    <row r="57" spans="1:14">
      <c r="A57" s="90" t="s">
        <v>1608</v>
      </c>
      <c r="B57" s="90" t="s">
        <v>1609</v>
      </c>
      <c r="C57" s="90" t="s">
        <v>1541</v>
      </c>
      <c r="D57" s="90" t="s">
        <v>399</v>
      </c>
      <c r="E57" s="90" t="s">
        <v>400</v>
      </c>
      <c r="F57" s="109">
        <v>158.38178112200001</v>
      </c>
      <c r="G57" s="109">
        <v>72.457332723000007</v>
      </c>
      <c r="H57" s="110">
        <f t="shared" si="0"/>
        <v>1.1858627025022295</v>
      </c>
      <c r="I57" s="127">
        <v>135.01425740000002</v>
      </c>
      <c r="J57" s="127">
        <v>285.08500283999996</v>
      </c>
      <c r="K57" s="110">
        <f t="shared" si="1"/>
        <v>-0.52640701525862132</v>
      </c>
      <c r="L57" s="91">
        <f t="shared" si="2"/>
        <v>0.85246078458986263</v>
      </c>
      <c r="N57" s="47"/>
    </row>
    <row r="58" spans="1:14">
      <c r="A58" s="90" t="s">
        <v>889</v>
      </c>
      <c r="B58" s="90" t="s">
        <v>99</v>
      </c>
      <c r="C58" s="90" t="s">
        <v>1539</v>
      </c>
      <c r="D58" s="90" t="s">
        <v>399</v>
      </c>
      <c r="E58" s="90" t="s">
        <v>400</v>
      </c>
      <c r="F58" s="109">
        <v>6.1842048570000001</v>
      </c>
      <c r="G58" s="109">
        <v>0.86878889999999998</v>
      </c>
      <c r="H58" s="110">
        <f t="shared" si="0"/>
        <v>6.1181904568532133</v>
      </c>
      <c r="I58" s="127">
        <v>132.44198526</v>
      </c>
      <c r="J58" s="127">
        <v>72.618522139999996</v>
      </c>
      <c r="K58" s="110">
        <f t="shared" si="1"/>
        <v>0.82380446967327936</v>
      </c>
      <c r="L58" s="91">
        <f t="shared" si="2"/>
        <v>21.416170441069202</v>
      </c>
      <c r="N58" s="47"/>
    </row>
    <row r="59" spans="1:14">
      <c r="A59" s="90" t="s">
        <v>1678</v>
      </c>
      <c r="B59" s="90" t="s">
        <v>704</v>
      </c>
      <c r="C59" s="90" t="s">
        <v>1541</v>
      </c>
      <c r="D59" s="90" t="s">
        <v>399</v>
      </c>
      <c r="E59" s="90" t="s">
        <v>400</v>
      </c>
      <c r="F59" s="109">
        <v>57.992806141000003</v>
      </c>
      <c r="G59" s="109">
        <v>42.717821264999998</v>
      </c>
      <c r="H59" s="110">
        <f t="shared" si="0"/>
        <v>0.35757874403850409</v>
      </c>
      <c r="I59" s="127">
        <v>129.82396377000001</v>
      </c>
      <c r="J59" s="127">
        <v>100.41466389</v>
      </c>
      <c r="K59" s="110">
        <f t="shared" si="1"/>
        <v>0.29287853726440449</v>
      </c>
      <c r="L59" s="91">
        <f t="shared" si="2"/>
        <v>2.2386218637938353</v>
      </c>
      <c r="N59" s="47"/>
    </row>
    <row r="60" spans="1:14">
      <c r="A60" s="90" t="s">
        <v>755</v>
      </c>
      <c r="B60" s="90" t="s">
        <v>254</v>
      </c>
      <c r="C60" s="90" t="s">
        <v>1178</v>
      </c>
      <c r="D60" s="90" t="s">
        <v>398</v>
      </c>
      <c r="E60" s="90" t="s">
        <v>1866</v>
      </c>
      <c r="F60" s="109">
        <v>40.229935646000001</v>
      </c>
      <c r="G60" s="109">
        <v>26.872464050000001</v>
      </c>
      <c r="H60" s="110">
        <f t="shared" si="0"/>
        <v>0.49706910282386252</v>
      </c>
      <c r="I60" s="127">
        <v>126.00294172</v>
      </c>
      <c r="J60" s="127">
        <v>107.75155498999999</v>
      </c>
      <c r="K60" s="110">
        <f t="shared" si="1"/>
        <v>0.16938397530962646</v>
      </c>
      <c r="L60" s="91">
        <f t="shared" si="2"/>
        <v>3.1320691842202404</v>
      </c>
      <c r="N60" s="47"/>
    </row>
    <row r="61" spans="1:14">
      <c r="A61" s="90" t="s">
        <v>263</v>
      </c>
      <c r="B61" s="90" t="s">
        <v>270</v>
      </c>
      <c r="C61" s="90" t="s">
        <v>1765</v>
      </c>
      <c r="D61" s="90" t="s">
        <v>1439</v>
      </c>
      <c r="E61" s="90" t="s">
        <v>400</v>
      </c>
      <c r="F61" s="109">
        <v>42.185239880000005</v>
      </c>
      <c r="G61" s="109">
        <v>0</v>
      </c>
      <c r="H61" s="110" t="str">
        <f t="shared" si="0"/>
        <v/>
      </c>
      <c r="I61" s="127">
        <v>124.938460120448</v>
      </c>
      <c r="J61" s="127">
        <v>95.399293</v>
      </c>
      <c r="K61" s="110">
        <f t="shared" si="1"/>
        <v>0.30963717016695291</v>
      </c>
      <c r="L61" s="91">
        <f t="shared" si="2"/>
        <v>2.9616629056951562</v>
      </c>
      <c r="N61" s="47"/>
    </row>
    <row r="62" spans="1:14">
      <c r="A62" s="90" t="s">
        <v>735</v>
      </c>
      <c r="B62" s="90" t="s">
        <v>736</v>
      </c>
      <c r="C62" s="90" t="s">
        <v>1536</v>
      </c>
      <c r="D62" s="90" t="s">
        <v>398</v>
      </c>
      <c r="E62" s="90" t="s">
        <v>1866</v>
      </c>
      <c r="F62" s="109">
        <v>2.4620931970000002</v>
      </c>
      <c r="G62" s="109">
        <v>1.9141241310000001</v>
      </c>
      <c r="H62" s="110">
        <f t="shared" si="0"/>
        <v>0.28627666154217657</v>
      </c>
      <c r="I62" s="127">
        <v>122.19019523</v>
      </c>
      <c r="J62" s="127">
        <v>5.1227949100000005</v>
      </c>
      <c r="K62" s="110">
        <f t="shared" si="1"/>
        <v>22.852252018029741</v>
      </c>
      <c r="L62" s="91">
        <f t="shared" si="2"/>
        <v>49.628582451259661</v>
      </c>
      <c r="N62" s="47"/>
    </row>
    <row r="63" spans="1:14">
      <c r="A63" s="90" t="s">
        <v>887</v>
      </c>
      <c r="B63" s="90" t="s">
        <v>98</v>
      </c>
      <c r="C63" s="90" t="s">
        <v>1539</v>
      </c>
      <c r="D63" s="90" t="s">
        <v>399</v>
      </c>
      <c r="E63" s="90" t="s">
        <v>400</v>
      </c>
      <c r="F63" s="109">
        <v>32.616402565000001</v>
      </c>
      <c r="G63" s="109">
        <v>19.724066100000002</v>
      </c>
      <c r="H63" s="110">
        <f t="shared" si="0"/>
        <v>0.6536348235519247</v>
      </c>
      <c r="I63" s="127">
        <v>121.46398164</v>
      </c>
      <c r="J63" s="127">
        <v>32.209531050000002</v>
      </c>
      <c r="K63" s="110">
        <f t="shared" si="1"/>
        <v>2.7710571275144344</v>
      </c>
      <c r="L63" s="91">
        <f t="shared" si="2"/>
        <v>3.7240152833513447</v>
      </c>
      <c r="N63" s="47"/>
    </row>
    <row r="64" spans="1:14">
      <c r="A64" s="90" t="s">
        <v>1647</v>
      </c>
      <c r="B64" s="90" t="s">
        <v>680</v>
      </c>
      <c r="C64" s="90" t="s">
        <v>1541</v>
      </c>
      <c r="D64" s="90" t="s">
        <v>399</v>
      </c>
      <c r="E64" s="90" t="s">
        <v>400</v>
      </c>
      <c r="F64" s="109">
        <v>11.185020693</v>
      </c>
      <c r="G64" s="109">
        <v>9.7817808169999996</v>
      </c>
      <c r="H64" s="110">
        <f t="shared" si="0"/>
        <v>0.14345443863976959</v>
      </c>
      <c r="I64" s="127">
        <v>118.85441448</v>
      </c>
      <c r="J64" s="127">
        <v>93.919047700000007</v>
      </c>
      <c r="K64" s="110">
        <f t="shared" si="1"/>
        <v>0.26549850526220786</v>
      </c>
      <c r="L64" s="91">
        <f t="shared" si="2"/>
        <v>10.626213195509195</v>
      </c>
      <c r="N64" s="47"/>
    </row>
    <row r="65" spans="1:14">
      <c r="A65" s="90" t="s">
        <v>571</v>
      </c>
      <c r="B65" s="90" t="s">
        <v>572</v>
      </c>
      <c r="C65" s="90" t="s">
        <v>1178</v>
      </c>
      <c r="D65" s="90" t="s">
        <v>398</v>
      </c>
      <c r="E65" s="90" t="s">
        <v>1866</v>
      </c>
      <c r="F65" s="109">
        <v>69.674003755000001</v>
      </c>
      <c r="G65" s="109">
        <v>40.712008355999998</v>
      </c>
      <c r="H65" s="110">
        <f t="shared" si="0"/>
        <v>0.71138704693087629</v>
      </c>
      <c r="I65" s="127">
        <v>118.45355022750799</v>
      </c>
      <c r="J65" s="127">
        <v>120.287385711174</v>
      </c>
      <c r="K65" s="110">
        <f t="shared" si="1"/>
        <v>-1.5245451323294135E-2</v>
      </c>
      <c r="L65" s="91">
        <f t="shared" si="2"/>
        <v>1.7001111439502632</v>
      </c>
      <c r="N65" s="47"/>
    </row>
    <row r="66" spans="1:14">
      <c r="A66" s="90" t="s">
        <v>2692</v>
      </c>
      <c r="B66" s="90" t="s">
        <v>1013</v>
      </c>
      <c r="C66" s="90" t="s">
        <v>1178</v>
      </c>
      <c r="D66" s="90" t="s">
        <v>398</v>
      </c>
      <c r="E66" s="90" t="s">
        <v>1866</v>
      </c>
      <c r="F66" s="109">
        <v>45.388222369000005</v>
      </c>
      <c r="G66" s="109">
        <v>20.958295030999999</v>
      </c>
      <c r="H66" s="110">
        <f t="shared" si="0"/>
        <v>1.1656447865565887</v>
      </c>
      <c r="I66" s="127">
        <v>117.92258456</v>
      </c>
      <c r="J66" s="127">
        <v>32.751714409999998</v>
      </c>
      <c r="K66" s="110">
        <f t="shared" si="1"/>
        <v>2.6005011244234288</v>
      </c>
      <c r="L66" s="91">
        <f t="shared" si="2"/>
        <v>2.598087750635079</v>
      </c>
      <c r="N66" s="47"/>
    </row>
    <row r="67" spans="1:14">
      <c r="A67" s="90" t="s">
        <v>66</v>
      </c>
      <c r="B67" s="90" t="s">
        <v>78</v>
      </c>
      <c r="C67" s="90" t="s">
        <v>1541</v>
      </c>
      <c r="D67" s="90" t="s">
        <v>1439</v>
      </c>
      <c r="E67" s="90" t="s">
        <v>400</v>
      </c>
      <c r="F67" s="109">
        <v>36.437896852999998</v>
      </c>
      <c r="G67" s="109">
        <v>21.330613817000003</v>
      </c>
      <c r="H67" s="110">
        <f t="shared" si="0"/>
        <v>0.70824417738789314</v>
      </c>
      <c r="I67" s="127">
        <v>117.85058295</v>
      </c>
      <c r="J67" s="127">
        <v>48.133868619999994</v>
      </c>
      <c r="K67" s="110">
        <f t="shared" si="1"/>
        <v>1.4483920850075238</v>
      </c>
      <c r="L67" s="91">
        <f t="shared" si="2"/>
        <v>3.2342860902603698</v>
      </c>
      <c r="N67" s="47"/>
    </row>
    <row r="68" spans="1:14">
      <c r="A68" s="90" t="s">
        <v>1714</v>
      </c>
      <c r="B68" s="90" t="s">
        <v>1715</v>
      </c>
      <c r="C68" s="90" t="s">
        <v>1541</v>
      </c>
      <c r="D68" s="90" t="s">
        <v>1439</v>
      </c>
      <c r="E68" s="90" t="s">
        <v>400</v>
      </c>
      <c r="F68" s="109">
        <v>24.767685011999998</v>
      </c>
      <c r="G68" s="109">
        <v>36.158542144000002</v>
      </c>
      <c r="H68" s="110">
        <f t="shared" si="0"/>
        <v>-0.31502534274297767</v>
      </c>
      <c r="I68" s="127">
        <v>114.37190862999999</v>
      </c>
      <c r="J68" s="127">
        <v>27.023584589999999</v>
      </c>
      <c r="K68" s="110">
        <f t="shared" si="1"/>
        <v>3.2322996880407571</v>
      </c>
      <c r="L68" s="91">
        <f t="shared" si="2"/>
        <v>4.617787595998033</v>
      </c>
      <c r="N68" s="47"/>
    </row>
    <row r="69" spans="1:14">
      <c r="A69" s="90" t="s">
        <v>892</v>
      </c>
      <c r="B69" s="90" t="s">
        <v>103</v>
      </c>
      <c r="C69" s="90" t="s">
        <v>1539</v>
      </c>
      <c r="D69" s="90" t="s">
        <v>399</v>
      </c>
      <c r="E69" s="90" t="s">
        <v>400</v>
      </c>
      <c r="F69" s="109">
        <v>42.864251865999996</v>
      </c>
      <c r="G69" s="109">
        <v>23.346705318000001</v>
      </c>
      <c r="H69" s="110">
        <f t="shared" si="0"/>
        <v>0.83598718886267109</v>
      </c>
      <c r="I69" s="127">
        <v>112.08723560999999</v>
      </c>
      <c r="J69" s="127">
        <v>32.270264769999997</v>
      </c>
      <c r="K69" s="110">
        <f t="shared" si="1"/>
        <v>2.4733906402342791</v>
      </c>
      <c r="L69" s="91">
        <f t="shared" si="2"/>
        <v>2.6149350736460142</v>
      </c>
      <c r="N69" s="47"/>
    </row>
    <row r="70" spans="1:14">
      <c r="A70" s="90" t="s">
        <v>2286</v>
      </c>
      <c r="B70" s="90" t="s">
        <v>2287</v>
      </c>
      <c r="C70" s="90" t="s">
        <v>1537</v>
      </c>
      <c r="D70" s="90" t="s">
        <v>398</v>
      </c>
      <c r="E70" s="90" t="s">
        <v>1866</v>
      </c>
      <c r="F70" s="109">
        <v>3.37880818</v>
      </c>
      <c r="G70" s="109">
        <v>0.62919764</v>
      </c>
      <c r="H70" s="110">
        <f t="shared" si="0"/>
        <v>4.3700267852244332</v>
      </c>
      <c r="I70" s="127">
        <v>110.1067465746325</v>
      </c>
      <c r="J70" s="127">
        <v>4.0716445800000001</v>
      </c>
      <c r="K70" s="110">
        <f t="shared" si="1"/>
        <v>26.042327593002359</v>
      </c>
      <c r="L70" s="91">
        <f t="shared" si="2"/>
        <v>32.587451168841582</v>
      </c>
      <c r="N70" s="47"/>
    </row>
    <row r="71" spans="1:14">
      <c r="A71" s="90" t="s">
        <v>2132</v>
      </c>
      <c r="B71" s="90" t="s">
        <v>1044</v>
      </c>
      <c r="C71" s="90" t="s">
        <v>1540</v>
      </c>
      <c r="D71" s="90" t="s">
        <v>398</v>
      </c>
      <c r="E71" s="90" t="s">
        <v>1866</v>
      </c>
      <c r="F71" s="109">
        <v>135.44340400799999</v>
      </c>
      <c r="G71" s="109">
        <v>101.52851226999999</v>
      </c>
      <c r="H71" s="110">
        <f t="shared" ref="H71:H134" si="3">IF(ISERROR(F71/G71-1),"",IF((F71/G71-1)&gt;10000%,"",F71/G71-1))</f>
        <v>0.33404302869925218</v>
      </c>
      <c r="I71" s="127">
        <v>103.71102909</v>
      </c>
      <c r="J71" s="127">
        <v>106.18801232</v>
      </c>
      <c r="K71" s="110">
        <f t="shared" ref="K71:K134" si="4">IF(ISERROR(I71/J71-1),"",IF((I71/J71-1)&gt;10000%,"",I71/J71-1))</f>
        <v>-2.3326392272373986E-2</v>
      </c>
      <c r="L71" s="91">
        <f t="shared" ref="L71:L134" si="5">IF(ISERROR(I71/F71),"",IF(I71/F71&gt;10000%,"",I71/F71))</f>
        <v>0.76571487441259445</v>
      </c>
      <c r="N71" s="47"/>
    </row>
    <row r="72" spans="1:14">
      <c r="A72" s="90" t="s">
        <v>2860</v>
      </c>
      <c r="B72" s="90" t="s">
        <v>2861</v>
      </c>
      <c r="C72" s="90" t="s">
        <v>1178</v>
      </c>
      <c r="D72" s="90" t="s">
        <v>398</v>
      </c>
      <c r="E72" s="90" t="s">
        <v>1866</v>
      </c>
      <c r="F72" s="109">
        <v>48.689313024999997</v>
      </c>
      <c r="G72" s="109">
        <v>31.833080129999999</v>
      </c>
      <c r="H72" s="110">
        <f t="shared" si="3"/>
        <v>0.52951938129023257</v>
      </c>
      <c r="I72" s="127">
        <v>102.78248932</v>
      </c>
      <c r="J72" s="127">
        <v>114.89116143999999</v>
      </c>
      <c r="K72" s="110">
        <f t="shared" si="4"/>
        <v>-0.10539254689599031</v>
      </c>
      <c r="L72" s="91">
        <f t="shared" si="5"/>
        <v>2.1109866402761801</v>
      </c>
      <c r="N72" s="47"/>
    </row>
    <row r="73" spans="1:14">
      <c r="A73" s="90" t="s">
        <v>69</v>
      </c>
      <c r="B73" s="90" t="s">
        <v>97</v>
      </c>
      <c r="C73" s="90" t="s">
        <v>1541</v>
      </c>
      <c r="D73" s="90" t="s">
        <v>1439</v>
      </c>
      <c r="E73" s="90" t="s">
        <v>400</v>
      </c>
      <c r="F73" s="109">
        <v>5.9002556739999994</v>
      </c>
      <c r="G73" s="109">
        <v>2.0385132860000001</v>
      </c>
      <c r="H73" s="110">
        <f t="shared" si="3"/>
        <v>1.8943915717996447</v>
      </c>
      <c r="I73" s="127">
        <v>101.711112685315</v>
      </c>
      <c r="J73" s="127">
        <v>3.0427163999999998</v>
      </c>
      <c r="K73" s="110">
        <f t="shared" si="4"/>
        <v>32.42773341784828</v>
      </c>
      <c r="L73" s="91">
        <f t="shared" si="5"/>
        <v>17.238424621752248</v>
      </c>
      <c r="N73" s="47"/>
    </row>
    <row r="74" spans="1:14">
      <c r="A74" s="90" t="s">
        <v>1719</v>
      </c>
      <c r="B74" s="90" t="s">
        <v>1720</v>
      </c>
      <c r="C74" s="90" t="s">
        <v>1541</v>
      </c>
      <c r="D74" s="90" t="s">
        <v>1439</v>
      </c>
      <c r="E74" s="90" t="s">
        <v>400</v>
      </c>
      <c r="F74" s="109">
        <v>39.184572869</v>
      </c>
      <c r="G74" s="109">
        <v>16.844370329</v>
      </c>
      <c r="H74" s="110">
        <f t="shared" si="3"/>
        <v>1.3262711578798605</v>
      </c>
      <c r="I74" s="127">
        <v>98.8231551136805</v>
      </c>
      <c r="J74" s="127">
        <v>29.552575146236652</v>
      </c>
      <c r="K74" s="110">
        <f t="shared" si="4"/>
        <v>2.3439777963398583</v>
      </c>
      <c r="L74" s="91">
        <f t="shared" si="5"/>
        <v>2.5219913827837646</v>
      </c>
      <c r="N74" s="47"/>
    </row>
    <row r="75" spans="1:14">
      <c r="A75" s="90" t="s">
        <v>1600</v>
      </c>
      <c r="B75" s="90" t="s">
        <v>1601</v>
      </c>
      <c r="C75" s="90" t="s">
        <v>1541</v>
      </c>
      <c r="D75" s="90" t="s">
        <v>399</v>
      </c>
      <c r="E75" s="90" t="s">
        <v>400</v>
      </c>
      <c r="F75" s="109">
        <v>53.924203405</v>
      </c>
      <c r="G75" s="109">
        <v>26.30699852</v>
      </c>
      <c r="H75" s="110">
        <f t="shared" si="3"/>
        <v>1.0498044793671126</v>
      </c>
      <c r="I75" s="127">
        <v>94.605369510000003</v>
      </c>
      <c r="J75" s="127">
        <v>18.453067539999999</v>
      </c>
      <c r="K75" s="110">
        <f t="shared" si="4"/>
        <v>4.1268099087009578</v>
      </c>
      <c r="L75" s="91">
        <f t="shared" si="5"/>
        <v>1.7544138538211198</v>
      </c>
      <c r="N75" s="47"/>
    </row>
    <row r="76" spans="1:14">
      <c r="A76" s="90" t="s">
        <v>1552</v>
      </c>
      <c r="B76" s="90" t="s">
        <v>1553</v>
      </c>
      <c r="C76" s="90" t="s">
        <v>1554</v>
      </c>
      <c r="D76" s="90" t="s">
        <v>399</v>
      </c>
      <c r="E76" s="90" t="s">
        <v>1866</v>
      </c>
      <c r="F76" s="109">
        <v>35.077936064999996</v>
      </c>
      <c r="G76" s="109">
        <v>4.1262784400000001</v>
      </c>
      <c r="H76" s="110">
        <f t="shared" si="3"/>
        <v>7.5011073719494306</v>
      </c>
      <c r="I76" s="127">
        <v>93.873614196001498</v>
      </c>
      <c r="J76" s="127">
        <v>4.2667704801466506</v>
      </c>
      <c r="K76" s="110">
        <f t="shared" si="4"/>
        <v>21.001093012337289</v>
      </c>
      <c r="L76" s="91">
        <f t="shared" si="5"/>
        <v>2.6761441728513371</v>
      </c>
      <c r="N76" s="47"/>
    </row>
    <row r="77" spans="1:14">
      <c r="A77" s="90" t="s">
        <v>1905</v>
      </c>
      <c r="B77" s="90" t="s">
        <v>431</v>
      </c>
      <c r="C77" s="90" t="s">
        <v>1537</v>
      </c>
      <c r="D77" s="90" t="s">
        <v>398</v>
      </c>
      <c r="E77" s="90" t="s">
        <v>1866</v>
      </c>
      <c r="F77" s="109">
        <v>5.6461556100000001</v>
      </c>
      <c r="G77" s="109">
        <v>0.26108548999999998</v>
      </c>
      <c r="H77" s="110">
        <f t="shared" si="3"/>
        <v>20.62569666357177</v>
      </c>
      <c r="I77" s="127">
        <v>93.23831878</v>
      </c>
      <c r="J77" s="127">
        <v>38.372089869999996</v>
      </c>
      <c r="K77" s="110">
        <f t="shared" si="4"/>
        <v>1.4298472951533303</v>
      </c>
      <c r="L77" s="91">
        <f t="shared" si="5"/>
        <v>16.513593535194826</v>
      </c>
      <c r="N77" s="47"/>
    </row>
    <row r="78" spans="1:14">
      <c r="A78" s="90" t="s">
        <v>2288</v>
      </c>
      <c r="B78" s="90" t="s">
        <v>2289</v>
      </c>
      <c r="C78" s="90" t="s">
        <v>1537</v>
      </c>
      <c r="D78" s="90" t="s">
        <v>398</v>
      </c>
      <c r="E78" s="90" t="s">
        <v>1866</v>
      </c>
      <c r="F78" s="109">
        <v>2.1351384500000004</v>
      </c>
      <c r="G78" s="109">
        <v>0.58511030000000008</v>
      </c>
      <c r="H78" s="110">
        <f t="shared" si="3"/>
        <v>2.6491212853371406</v>
      </c>
      <c r="I78" s="127">
        <v>92.0813937126795</v>
      </c>
      <c r="J78" s="127">
        <v>24.260095692420947</v>
      </c>
      <c r="K78" s="110">
        <f t="shared" si="4"/>
        <v>2.7955907050047819</v>
      </c>
      <c r="L78" s="91">
        <f t="shared" si="5"/>
        <v>43.126661745368075</v>
      </c>
      <c r="N78" s="47"/>
    </row>
    <row r="79" spans="1:14">
      <c r="A79" s="90" t="s">
        <v>1904</v>
      </c>
      <c r="B79" s="90" t="s">
        <v>438</v>
      </c>
      <c r="C79" s="90" t="s">
        <v>1537</v>
      </c>
      <c r="D79" s="90" t="s">
        <v>398</v>
      </c>
      <c r="E79" s="90" t="s">
        <v>1866</v>
      </c>
      <c r="F79" s="109">
        <v>7.9348554800000004</v>
      </c>
      <c r="G79" s="109">
        <v>0.44720565000000001</v>
      </c>
      <c r="H79" s="110">
        <f t="shared" si="3"/>
        <v>16.743191482486861</v>
      </c>
      <c r="I79" s="127">
        <v>89.006407949999996</v>
      </c>
      <c r="J79" s="127">
        <v>52.882218090000002</v>
      </c>
      <c r="K79" s="110">
        <f t="shared" si="4"/>
        <v>0.68310655575226442</v>
      </c>
      <c r="L79" s="91">
        <f t="shared" si="5"/>
        <v>11.217142917642652</v>
      </c>
      <c r="N79" s="47"/>
    </row>
    <row r="80" spans="1:14">
      <c r="A80" s="90" t="s">
        <v>1656</v>
      </c>
      <c r="B80" s="90" t="s">
        <v>688</v>
      </c>
      <c r="C80" s="90" t="s">
        <v>1541</v>
      </c>
      <c r="D80" s="90" t="s">
        <v>399</v>
      </c>
      <c r="E80" s="90" t="s">
        <v>400</v>
      </c>
      <c r="F80" s="109">
        <v>21.383038890000002</v>
      </c>
      <c r="G80" s="109">
        <v>6.0282281299999996</v>
      </c>
      <c r="H80" s="110">
        <f t="shared" si="3"/>
        <v>2.5471515723808555</v>
      </c>
      <c r="I80" s="127">
        <v>86.785295669999996</v>
      </c>
      <c r="J80" s="127">
        <v>94.205147650000001</v>
      </c>
      <c r="K80" s="110">
        <f t="shared" si="4"/>
        <v>-7.8762702093169601E-2</v>
      </c>
      <c r="L80" s="91">
        <f t="shared" si="5"/>
        <v>4.0586043974594288</v>
      </c>
      <c r="N80" s="47"/>
    </row>
    <row r="81" spans="1:14">
      <c r="A81" s="90" t="s">
        <v>1622</v>
      </c>
      <c r="B81" s="90" t="s">
        <v>795</v>
      </c>
      <c r="C81" s="90" t="s">
        <v>1541</v>
      </c>
      <c r="D81" s="90" t="s">
        <v>399</v>
      </c>
      <c r="E81" s="90" t="s">
        <v>400</v>
      </c>
      <c r="F81" s="109">
        <v>15.282795827999999</v>
      </c>
      <c r="G81" s="109">
        <v>15.563914844000001</v>
      </c>
      <c r="H81" s="110">
        <f t="shared" si="3"/>
        <v>-1.8062230410389013E-2</v>
      </c>
      <c r="I81" s="127">
        <v>86.245418290000003</v>
      </c>
      <c r="J81" s="127">
        <v>33.318875589999998</v>
      </c>
      <c r="K81" s="110">
        <f t="shared" si="4"/>
        <v>1.588485258364627</v>
      </c>
      <c r="L81" s="91">
        <f t="shared" si="5"/>
        <v>5.6433010857861214</v>
      </c>
      <c r="N81" s="47"/>
    </row>
    <row r="82" spans="1:14">
      <c r="A82" s="90" t="s">
        <v>38</v>
      </c>
      <c r="B82" s="90" t="s">
        <v>1096</v>
      </c>
      <c r="C82" s="90" t="s">
        <v>1541</v>
      </c>
      <c r="D82" s="90" t="s">
        <v>399</v>
      </c>
      <c r="E82" s="90" t="s">
        <v>400</v>
      </c>
      <c r="F82" s="109">
        <v>8.999607439</v>
      </c>
      <c r="G82" s="109">
        <v>15.677061564999999</v>
      </c>
      <c r="H82" s="110">
        <f t="shared" si="3"/>
        <v>-0.42593786458731686</v>
      </c>
      <c r="I82" s="127">
        <v>85.01731759778599</v>
      </c>
      <c r="J82" s="127">
        <v>186.8942479552905</v>
      </c>
      <c r="K82" s="110">
        <f t="shared" si="4"/>
        <v>-0.54510468605687568</v>
      </c>
      <c r="L82" s="91">
        <f t="shared" si="5"/>
        <v>9.4467806706058699</v>
      </c>
      <c r="N82" s="47"/>
    </row>
    <row r="83" spans="1:14">
      <c r="A83" s="90" t="s">
        <v>1619</v>
      </c>
      <c r="B83" s="90" t="s">
        <v>780</v>
      </c>
      <c r="C83" s="90" t="s">
        <v>1541</v>
      </c>
      <c r="D83" s="90" t="s">
        <v>399</v>
      </c>
      <c r="E83" s="90" t="s">
        <v>400</v>
      </c>
      <c r="F83" s="109">
        <v>94.262536627000003</v>
      </c>
      <c r="G83" s="109">
        <v>37.972445125</v>
      </c>
      <c r="H83" s="110">
        <f t="shared" si="3"/>
        <v>1.4823931226103788</v>
      </c>
      <c r="I83" s="127">
        <v>84.32812586</v>
      </c>
      <c r="J83" s="127">
        <v>96.596214169999996</v>
      </c>
      <c r="K83" s="110">
        <f t="shared" si="4"/>
        <v>-0.12700382116849163</v>
      </c>
      <c r="L83" s="91">
        <f t="shared" si="5"/>
        <v>0.89460912975097628</v>
      </c>
      <c r="N83" s="47"/>
    </row>
    <row r="84" spans="1:14">
      <c r="A84" s="90" t="s">
        <v>2688</v>
      </c>
      <c r="B84" s="90" t="s">
        <v>182</v>
      </c>
      <c r="C84" s="90" t="s">
        <v>1178</v>
      </c>
      <c r="D84" s="90" t="s">
        <v>398</v>
      </c>
      <c r="E84" s="90" t="s">
        <v>1866</v>
      </c>
      <c r="F84" s="109">
        <v>53.661196898</v>
      </c>
      <c r="G84" s="109">
        <v>21.852010902</v>
      </c>
      <c r="H84" s="110">
        <f t="shared" si="3"/>
        <v>1.4556640182294927</v>
      </c>
      <c r="I84" s="127">
        <v>81.751999359999999</v>
      </c>
      <c r="J84" s="127">
        <v>54.109599700000004</v>
      </c>
      <c r="K84" s="110">
        <f t="shared" si="4"/>
        <v>0.51085943738741046</v>
      </c>
      <c r="L84" s="91">
        <f t="shared" si="5"/>
        <v>1.5234844559169154</v>
      </c>
      <c r="N84" s="47"/>
    </row>
    <row r="85" spans="1:14">
      <c r="A85" s="90" t="s">
        <v>1795</v>
      </c>
      <c r="B85" s="90" t="s">
        <v>1796</v>
      </c>
      <c r="C85" s="90" t="s">
        <v>1178</v>
      </c>
      <c r="D85" s="90" t="s">
        <v>398</v>
      </c>
      <c r="E85" s="90" t="s">
        <v>1866</v>
      </c>
      <c r="F85" s="109">
        <v>3.0668275550000001</v>
      </c>
      <c r="G85" s="109">
        <v>1.5068485149999999</v>
      </c>
      <c r="H85" s="110">
        <f t="shared" si="3"/>
        <v>1.0352593671302124</v>
      </c>
      <c r="I85" s="127">
        <v>80.760419830000004</v>
      </c>
      <c r="J85" s="127">
        <v>25.68505747</v>
      </c>
      <c r="K85" s="110">
        <f t="shared" si="4"/>
        <v>2.1442569254255206</v>
      </c>
      <c r="L85" s="91">
        <f t="shared" si="5"/>
        <v>26.333537957924079</v>
      </c>
      <c r="N85" s="47"/>
    </row>
    <row r="86" spans="1:14">
      <c r="A86" s="90" t="s">
        <v>1014</v>
      </c>
      <c r="B86" s="90" t="s">
        <v>1015</v>
      </c>
      <c r="C86" s="90" t="s">
        <v>1178</v>
      </c>
      <c r="D86" s="90" t="s">
        <v>398</v>
      </c>
      <c r="E86" s="90" t="s">
        <v>1866</v>
      </c>
      <c r="F86" s="109">
        <v>9.3164839639999997</v>
      </c>
      <c r="G86" s="109">
        <v>5.8258381699999999</v>
      </c>
      <c r="H86" s="110">
        <f t="shared" si="3"/>
        <v>0.59916628168200559</v>
      </c>
      <c r="I86" s="127">
        <v>79.527674629999993</v>
      </c>
      <c r="J86" s="127">
        <v>17.943357880000001</v>
      </c>
      <c r="K86" s="110">
        <f t="shared" si="4"/>
        <v>3.4321511704697709</v>
      </c>
      <c r="L86" s="91">
        <f t="shared" si="5"/>
        <v>8.5362326535744995</v>
      </c>
      <c r="N86" s="47"/>
    </row>
    <row r="87" spans="1:14">
      <c r="A87" s="90" t="s">
        <v>1652</v>
      </c>
      <c r="B87" s="90" t="s">
        <v>686</v>
      </c>
      <c r="C87" s="90" t="s">
        <v>1541</v>
      </c>
      <c r="D87" s="90" t="s">
        <v>399</v>
      </c>
      <c r="E87" s="90" t="s">
        <v>400</v>
      </c>
      <c r="F87" s="109">
        <v>16.479996878000001</v>
      </c>
      <c r="G87" s="109">
        <v>4.4946054400000008</v>
      </c>
      <c r="H87" s="110">
        <f t="shared" si="3"/>
        <v>2.6666170363554755</v>
      </c>
      <c r="I87" s="127">
        <v>77.919146580000003</v>
      </c>
      <c r="J87" s="127">
        <v>95.796868000000003</v>
      </c>
      <c r="K87" s="110">
        <f t="shared" si="4"/>
        <v>-0.18662114736360691</v>
      </c>
      <c r="L87" s="91">
        <f t="shared" si="5"/>
        <v>4.7281044503120198</v>
      </c>
      <c r="N87" s="47"/>
    </row>
    <row r="88" spans="1:14">
      <c r="A88" s="90" t="s">
        <v>2605</v>
      </c>
      <c r="B88" s="90" t="s">
        <v>2606</v>
      </c>
      <c r="C88" s="90" t="s">
        <v>298</v>
      </c>
      <c r="D88" s="90" t="s">
        <v>399</v>
      </c>
      <c r="E88" s="90" t="s">
        <v>400</v>
      </c>
      <c r="F88" s="109">
        <v>4.1593551199999999</v>
      </c>
      <c r="G88" s="109">
        <v>3.6050996</v>
      </c>
      <c r="H88" s="110">
        <f t="shared" si="3"/>
        <v>0.15374208246562726</v>
      </c>
      <c r="I88" s="127">
        <v>74.858115179712001</v>
      </c>
      <c r="J88" s="127">
        <v>19.142908501402999</v>
      </c>
      <c r="K88" s="110">
        <f t="shared" si="4"/>
        <v>2.9104880626800043</v>
      </c>
      <c r="L88" s="91">
        <f t="shared" si="5"/>
        <v>17.997529189022938</v>
      </c>
      <c r="N88" s="47"/>
    </row>
    <row r="89" spans="1:14">
      <c r="A89" s="90" t="s">
        <v>34</v>
      </c>
      <c r="B89" s="90" t="s">
        <v>257</v>
      </c>
      <c r="C89" s="90" t="s">
        <v>1178</v>
      </c>
      <c r="D89" s="90" t="s">
        <v>398</v>
      </c>
      <c r="E89" s="90" t="s">
        <v>1866</v>
      </c>
      <c r="F89" s="109">
        <v>27.909010344000002</v>
      </c>
      <c r="G89" s="109">
        <v>9.0838707100000011</v>
      </c>
      <c r="H89" s="110">
        <f t="shared" si="3"/>
        <v>2.0723698338502663</v>
      </c>
      <c r="I89" s="127">
        <v>71.074416470000003</v>
      </c>
      <c r="J89" s="127">
        <v>47.585879490000003</v>
      </c>
      <c r="K89" s="110">
        <f t="shared" si="4"/>
        <v>0.49360308628815042</v>
      </c>
      <c r="L89" s="91">
        <f t="shared" si="5"/>
        <v>2.5466476809443686</v>
      </c>
      <c r="N89" s="47"/>
    </row>
    <row r="90" spans="1:14">
      <c r="A90" s="90" t="s">
        <v>205</v>
      </c>
      <c r="B90" s="90" t="s">
        <v>206</v>
      </c>
      <c r="C90" s="90" t="s">
        <v>1178</v>
      </c>
      <c r="D90" s="90" t="s">
        <v>398</v>
      </c>
      <c r="E90" s="90" t="s">
        <v>1866</v>
      </c>
      <c r="F90" s="109">
        <v>32.945679272</v>
      </c>
      <c r="G90" s="109">
        <v>4.9747065810000004</v>
      </c>
      <c r="H90" s="110">
        <f t="shared" si="3"/>
        <v>5.6226376843671773</v>
      </c>
      <c r="I90" s="127">
        <v>69.094780420000006</v>
      </c>
      <c r="J90" s="127">
        <v>9.6729623599999996</v>
      </c>
      <c r="K90" s="110">
        <f t="shared" si="4"/>
        <v>6.1430837677734962</v>
      </c>
      <c r="L90" s="91">
        <f t="shared" si="5"/>
        <v>2.0972334444693796</v>
      </c>
      <c r="N90" s="47"/>
    </row>
    <row r="91" spans="1:14">
      <c r="A91" s="90" t="s">
        <v>2856</v>
      </c>
      <c r="B91" s="90" t="s">
        <v>2857</v>
      </c>
      <c r="C91" s="90" t="s">
        <v>1541</v>
      </c>
      <c r="D91" s="90" t="s">
        <v>1439</v>
      </c>
      <c r="E91" s="90" t="s">
        <v>400</v>
      </c>
      <c r="F91" s="109">
        <v>33.235032959999998</v>
      </c>
      <c r="G91" s="109">
        <v>1.8486476599999999</v>
      </c>
      <c r="H91" s="110">
        <f t="shared" si="3"/>
        <v>16.978024519826562</v>
      </c>
      <c r="I91" s="127">
        <v>68.93392867</v>
      </c>
      <c r="J91" s="127">
        <v>44.0646433</v>
      </c>
      <c r="K91" s="110">
        <f t="shared" si="4"/>
        <v>0.56438186054713846</v>
      </c>
      <c r="L91" s="91">
        <f t="shared" si="5"/>
        <v>2.0741345059884666</v>
      </c>
      <c r="N91" s="47"/>
    </row>
    <row r="92" spans="1:14">
      <c r="A92" s="90" t="s">
        <v>2460</v>
      </c>
      <c r="B92" s="90" t="s">
        <v>2461</v>
      </c>
      <c r="C92" s="90" t="s">
        <v>298</v>
      </c>
      <c r="D92" s="90" t="s">
        <v>399</v>
      </c>
      <c r="E92" s="90" t="s">
        <v>400</v>
      </c>
      <c r="F92" s="109">
        <v>1.56895852</v>
      </c>
      <c r="G92" s="109">
        <v>1.5835908600000002</v>
      </c>
      <c r="H92" s="110">
        <f t="shared" si="3"/>
        <v>-9.2399750273881587E-3</v>
      </c>
      <c r="I92" s="127">
        <v>67.809295141875509</v>
      </c>
      <c r="J92" s="127">
        <v>4.5698667589660902</v>
      </c>
      <c r="K92" s="110">
        <f t="shared" si="4"/>
        <v>13.83835278322579</v>
      </c>
      <c r="L92" s="91">
        <f t="shared" si="5"/>
        <v>43.21930393792406</v>
      </c>
      <c r="N92" s="47"/>
    </row>
    <row r="93" spans="1:14">
      <c r="A93" s="90" t="s">
        <v>1692</v>
      </c>
      <c r="B93" s="90" t="s">
        <v>1693</v>
      </c>
      <c r="C93" s="90" t="s">
        <v>1541</v>
      </c>
      <c r="D93" s="90" t="s">
        <v>399</v>
      </c>
      <c r="E93" s="90" t="s">
        <v>400</v>
      </c>
      <c r="F93" s="109">
        <v>17.121146441</v>
      </c>
      <c r="G93" s="109">
        <v>11.695400841</v>
      </c>
      <c r="H93" s="110">
        <f t="shared" si="3"/>
        <v>0.46392130323393688</v>
      </c>
      <c r="I93" s="127">
        <v>67.518068930000013</v>
      </c>
      <c r="J93" s="127">
        <v>25.458992120000001</v>
      </c>
      <c r="K93" s="110">
        <f t="shared" si="4"/>
        <v>1.6520322804514858</v>
      </c>
      <c r="L93" s="91">
        <f t="shared" si="5"/>
        <v>3.9435483577381554</v>
      </c>
      <c r="N93" s="47"/>
    </row>
    <row r="94" spans="1:14">
      <c r="A94" s="90" t="s">
        <v>1606</v>
      </c>
      <c r="B94" s="90" t="s">
        <v>1607</v>
      </c>
      <c r="C94" s="90" t="s">
        <v>1541</v>
      </c>
      <c r="D94" s="90" t="s">
        <v>399</v>
      </c>
      <c r="E94" s="90" t="s">
        <v>400</v>
      </c>
      <c r="F94" s="109">
        <v>54.846612135999997</v>
      </c>
      <c r="G94" s="109">
        <v>32.589228040000002</v>
      </c>
      <c r="H94" s="110">
        <f t="shared" si="3"/>
        <v>0.68296751517652687</v>
      </c>
      <c r="I94" s="127">
        <v>67.266263879999997</v>
      </c>
      <c r="J94" s="127">
        <v>140.46309425999999</v>
      </c>
      <c r="K94" s="110">
        <f t="shared" si="4"/>
        <v>-0.52111076411652446</v>
      </c>
      <c r="L94" s="91">
        <f t="shared" si="5"/>
        <v>1.2264433710728331</v>
      </c>
      <c r="N94" s="47"/>
    </row>
    <row r="95" spans="1:14">
      <c r="A95" s="90" t="s">
        <v>2073</v>
      </c>
      <c r="B95" s="90" t="s">
        <v>245</v>
      </c>
      <c r="C95" s="90" t="s">
        <v>1178</v>
      </c>
      <c r="D95" s="90" t="s">
        <v>398</v>
      </c>
      <c r="E95" s="90" t="s">
        <v>1866</v>
      </c>
      <c r="F95" s="109">
        <v>17.333909327000001</v>
      </c>
      <c r="G95" s="109">
        <v>14.572287965999999</v>
      </c>
      <c r="H95" s="110">
        <f t="shared" si="3"/>
        <v>0.18951185753694988</v>
      </c>
      <c r="I95" s="127">
        <v>66.361770010000001</v>
      </c>
      <c r="J95" s="127">
        <v>36.963523330000001</v>
      </c>
      <c r="K95" s="110">
        <f t="shared" si="4"/>
        <v>0.79533128964846433</v>
      </c>
      <c r="L95" s="91">
        <f t="shared" si="5"/>
        <v>3.8284364339342778</v>
      </c>
      <c r="N95" s="47"/>
    </row>
    <row r="96" spans="1:14">
      <c r="A96" s="90" t="s">
        <v>230</v>
      </c>
      <c r="B96" s="90" t="s">
        <v>361</v>
      </c>
      <c r="C96" s="90" t="s">
        <v>1554</v>
      </c>
      <c r="D96" s="90" t="s">
        <v>399</v>
      </c>
      <c r="E96" s="90" t="s">
        <v>1866</v>
      </c>
      <c r="F96" s="109">
        <v>36.033063540000001</v>
      </c>
      <c r="G96" s="109">
        <v>1.53035506</v>
      </c>
      <c r="H96" s="110">
        <f t="shared" si="3"/>
        <v>22.545557813230612</v>
      </c>
      <c r="I96" s="127">
        <v>65.171538249999998</v>
      </c>
      <c r="J96" s="127">
        <v>11.05544926</v>
      </c>
      <c r="K96" s="110">
        <f t="shared" si="4"/>
        <v>4.8949696857457239</v>
      </c>
      <c r="L96" s="91">
        <f t="shared" si="5"/>
        <v>1.8086593768984871</v>
      </c>
      <c r="N96" s="47"/>
    </row>
    <row r="97" spans="1:14">
      <c r="A97" s="90" t="s">
        <v>1673</v>
      </c>
      <c r="B97" s="90" t="s">
        <v>48</v>
      </c>
      <c r="C97" s="90" t="s">
        <v>1541</v>
      </c>
      <c r="D97" s="90" t="s">
        <v>399</v>
      </c>
      <c r="E97" s="90" t="s">
        <v>400</v>
      </c>
      <c r="F97" s="109">
        <v>35.877217909999999</v>
      </c>
      <c r="G97" s="109">
        <v>22.701473180000001</v>
      </c>
      <c r="H97" s="110">
        <f t="shared" si="3"/>
        <v>0.58039161712235621</v>
      </c>
      <c r="I97" s="127">
        <v>63.124993340000003</v>
      </c>
      <c r="J97" s="127">
        <v>47.657053020000006</v>
      </c>
      <c r="K97" s="110">
        <f t="shared" si="4"/>
        <v>0.32456770487903741</v>
      </c>
      <c r="L97" s="91">
        <f t="shared" si="5"/>
        <v>1.7594729195098842</v>
      </c>
      <c r="N97" s="47"/>
    </row>
    <row r="98" spans="1:14">
      <c r="A98" s="90" t="s">
        <v>729</v>
      </c>
      <c r="B98" s="90" t="s">
        <v>730</v>
      </c>
      <c r="C98" s="90" t="s">
        <v>1541</v>
      </c>
      <c r="D98" s="90" t="s">
        <v>399</v>
      </c>
      <c r="E98" s="90" t="s">
        <v>400</v>
      </c>
      <c r="F98" s="109">
        <v>9.5407587799999991</v>
      </c>
      <c r="G98" s="109">
        <v>3.2309787450000003</v>
      </c>
      <c r="H98" s="110">
        <f t="shared" si="3"/>
        <v>1.9529005087899449</v>
      </c>
      <c r="I98" s="127">
        <v>62.531022137433496</v>
      </c>
      <c r="J98" s="127">
        <v>14.04876591</v>
      </c>
      <c r="K98" s="110">
        <f t="shared" si="4"/>
        <v>3.4509975138046478</v>
      </c>
      <c r="L98" s="91">
        <f t="shared" si="5"/>
        <v>6.5540931889521579</v>
      </c>
      <c r="N98" s="47"/>
    </row>
    <row r="99" spans="1:14">
      <c r="A99" s="90" t="s">
        <v>2068</v>
      </c>
      <c r="B99" s="90" t="s">
        <v>689</v>
      </c>
      <c r="C99" s="90" t="s">
        <v>1178</v>
      </c>
      <c r="D99" s="90" t="s">
        <v>398</v>
      </c>
      <c r="E99" s="90" t="s">
        <v>1866</v>
      </c>
      <c r="F99" s="109">
        <v>25.472272126</v>
      </c>
      <c r="G99" s="109">
        <v>20.452178545000002</v>
      </c>
      <c r="H99" s="110">
        <f t="shared" si="3"/>
        <v>0.24545520028365253</v>
      </c>
      <c r="I99" s="127">
        <v>62.314663600000003</v>
      </c>
      <c r="J99" s="127">
        <v>41.876561680000002</v>
      </c>
      <c r="K99" s="110">
        <f t="shared" si="4"/>
        <v>0.48805587421856367</v>
      </c>
      <c r="L99" s="91">
        <f t="shared" si="5"/>
        <v>2.446372404148208</v>
      </c>
      <c r="N99" s="47"/>
    </row>
    <row r="100" spans="1:14">
      <c r="A100" s="90" t="s">
        <v>1566</v>
      </c>
      <c r="B100" s="90" t="s">
        <v>1567</v>
      </c>
      <c r="C100" s="90" t="s">
        <v>1178</v>
      </c>
      <c r="D100" s="90" t="s">
        <v>398</v>
      </c>
      <c r="E100" s="90" t="s">
        <v>1866</v>
      </c>
      <c r="F100" s="109">
        <v>19.567183925000002</v>
      </c>
      <c r="G100" s="109">
        <v>13.07759149</v>
      </c>
      <c r="H100" s="110">
        <f t="shared" si="3"/>
        <v>0.49623758625297154</v>
      </c>
      <c r="I100" s="127">
        <v>61.591375736624002</v>
      </c>
      <c r="J100" s="127">
        <v>49.07810573395215</v>
      </c>
      <c r="K100" s="110">
        <f t="shared" si="4"/>
        <v>0.25496644207307284</v>
      </c>
      <c r="L100" s="91">
        <f t="shared" si="5"/>
        <v>3.1476872692923283</v>
      </c>
      <c r="N100" s="47"/>
    </row>
    <row r="101" spans="1:14">
      <c r="A101" s="90" t="s">
        <v>1632</v>
      </c>
      <c r="B101" s="90" t="s">
        <v>790</v>
      </c>
      <c r="C101" s="90" t="s">
        <v>1541</v>
      </c>
      <c r="D101" s="90" t="s">
        <v>399</v>
      </c>
      <c r="E101" s="90" t="s">
        <v>400</v>
      </c>
      <c r="F101" s="109">
        <v>29.498686331999998</v>
      </c>
      <c r="G101" s="109">
        <v>26.06667354</v>
      </c>
      <c r="H101" s="110">
        <f t="shared" si="3"/>
        <v>0.13166286011651951</v>
      </c>
      <c r="I101" s="127">
        <v>61.472685349999999</v>
      </c>
      <c r="J101" s="127">
        <v>40.948767119999999</v>
      </c>
      <c r="K101" s="110">
        <f t="shared" si="4"/>
        <v>0.50120967427065244</v>
      </c>
      <c r="L101" s="91">
        <f t="shared" si="5"/>
        <v>2.0839126413339564</v>
      </c>
      <c r="N101" s="47"/>
    </row>
    <row r="102" spans="1:14">
      <c r="A102" s="90" t="s">
        <v>877</v>
      </c>
      <c r="B102" s="90" t="s">
        <v>109</v>
      </c>
      <c r="C102" s="90" t="s">
        <v>884</v>
      </c>
      <c r="D102" s="90" t="s">
        <v>398</v>
      </c>
      <c r="E102" s="90" t="s">
        <v>1866</v>
      </c>
      <c r="F102" s="109">
        <v>38.346428093999997</v>
      </c>
      <c r="G102" s="109">
        <v>28.342880004999998</v>
      </c>
      <c r="H102" s="110">
        <f t="shared" si="3"/>
        <v>0.35294748053956626</v>
      </c>
      <c r="I102" s="127">
        <v>58.891652000000001</v>
      </c>
      <c r="J102" s="127">
        <v>189.8885215</v>
      </c>
      <c r="K102" s="110">
        <f t="shared" si="4"/>
        <v>-0.68986196988215531</v>
      </c>
      <c r="L102" s="91">
        <f t="shared" si="5"/>
        <v>1.5357793392291128</v>
      </c>
      <c r="N102" s="47"/>
    </row>
    <row r="103" spans="1:14">
      <c r="A103" s="90" t="s">
        <v>2080</v>
      </c>
      <c r="B103" s="90" t="s">
        <v>255</v>
      </c>
      <c r="C103" s="90" t="s">
        <v>1178</v>
      </c>
      <c r="D103" s="90" t="s">
        <v>398</v>
      </c>
      <c r="E103" s="90" t="s">
        <v>1866</v>
      </c>
      <c r="F103" s="109">
        <v>41.422614964000005</v>
      </c>
      <c r="G103" s="109">
        <v>27.223577217999999</v>
      </c>
      <c r="H103" s="110">
        <f t="shared" si="3"/>
        <v>0.52157134355626567</v>
      </c>
      <c r="I103" s="127">
        <v>55.743280990000002</v>
      </c>
      <c r="J103" s="127">
        <v>115.16092585</v>
      </c>
      <c r="K103" s="110">
        <f t="shared" si="4"/>
        <v>-0.51595317093397608</v>
      </c>
      <c r="L103" s="91">
        <f t="shared" si="5"/>
        <v>1.3457209555322847</v>
      </c>
      <c r="N103" s="47"/>
    </row>
    <row r="104" spans="1:14">
      <c r="A104" s="90" t="s">
        <v>982</v>
      </c>
      <c r="B104" s="90" t="s">
        <v>983</v>
      </c>
      <c r="C104" s="90" t="s">
        <v>1542</v>
      </c>
      <c r="D104" s="90" t="s">
        <v>398</v>
      </c>
      <c r="E104" s="90" t="s">
        <v>1866</v>
      </c>
      <c r="F104" s="109">
        <v>165.34477075299998</v>
      </c>
      <c r="G104" s="109">
        <v>33.650612947999996</v>
      </c>
      <c r="H104" s="110">
        <f t="shared" si="3"/>
        <v>3.9135738183582518</v>
      </c>
      <c r="I104" s="127">
        <v>54.854983679999997</v>
      </c>
      <c r="J104" s="127">
        <v>21.763152850000001</v>
      </c>
      <c r="K104" s="110">
        <f t="shared" si="4"/>
        <v>1.5205439698044483</v>
      </c>
      <c r="L104" s="91">
        <f t="shared" si="5"/>
        <v>0.33176122492525045</v>
      </c>
      <c r="N104" s="47"/>
    </row>
    <row r="105" spans="1:14">
      <c r="A105" s="90" t="s">
        <v>1094</v>
      </c>
      <c r="B105" s="90" t="s">
        <v>1095</v>
      </c>
      <c r="C105" s="90" t="s">
        <v>1541</v>
      </c>
      <c r="D105" s="90" t="s">
        <v>399</v>
      </c>
      <c r="E105" s="90" t="s">
        <v>400</v>
      </c>
      <c r="F105" s="109">
        <v>54.730189330000002</v>
      </c>
      <c r="G105" s="109">
        <v>19.89201246</v>
      </c>
      <c r="H105" s="110">
        <f t="shared" si="3"/>
        <v>1.751365124069503</v>
      </c>
      <c r="I105" s="127">
        <v>54.559331819999997</v>
      </c>
      <c r="J105" s="127">
        <v>17.06619328</v>
      </c>
      <c r="K105" s="110">
        <f t="shared" si="4"/>
        <v>2.196924523522096</v>
      </c>
      <c r="L105" s="91">
        <f t="shared" si="5"/>
        <v>0.99687818529240224</v>
      </c>
      <c r="N105" s="47"/>
    </row>
    <row r="106" spans="1:14">
      <c r="A106" s="90" t="s">
        <v>1650</v>
      </c>
      <c r="B106" s="90" t="s">
        <v>1705</v>
      </c>
      <c r="C106" s="90" t="s">
        <v>1541</v>
      </c>
      <c r="D106" s="90" t="s">
        <v>399</v>
      </c>
      <c r="E106" s="90" t="s">
        <v>400</v>
      </c>
      <c r="F106" s="109">
        <v>3.0825637499999998</v>
      </c>
      <c r="G106" s="109">
        <v>1.1383499799999999</v>
      </c>
      <c r="H106" s="110">
        <f t="shared" si="3"/>
        <v>1.7079226987819687</v>
      </c>
      <c r="I106" s="127">
        <v>53.817718219999996</v>
      </c>
      <c r="J106" s="127">
        <v>6.2722064199999998</v>
      </c>
      <c r="K106" s="110">
        <f t="shared" si="4"/>
        <v>7.5803487028732057</v>
      </c>
      <c r="L106" s="91">
        <f t="shared" si="5"/>
        <v>17.45875270868283</v>
      </c>
      <c r="N106" s="47"/>
    </row>
    <row r="107" spans="1:14">
      <c r="A107" s="90" t="s">
        <v>906</v>
      </c>
      <c r="B107" s="90" t="s">
        <v>1599</v>
      </c>
      <c r="C107" s="90" t="s">
        <v>1541</v>
      </c>
      <c r="D107" s="90" t="s">
        <v>398</v>
      </c>
      <c r="E107" s="90" t="s">
        <v>1866</v>
      </c>
      <c r="F107" s="109">
        <v>30.249591590000001</v>
      </c>
      <c r="G107" s="109">
        <v>26.295964057999999</v>
      </c>
      <c r="H107" s="110">
        <f t="shared" si="3"/>
        <v>0.15035111560388659</v>
      </c>
      <c r="I107" s="127">
        <v>53.431402560000002</v>
      </c>
      <c r="J107" s="127">
        <v>50.13627717</v>
      </c>
      <c r="K107" s="110">
        <f t="shared" si="4"/>
        <v>6.5723375886626467E-2</v>
      </c>
      <c r="L107" s="91">
        <f t="shared" si="5"/>
        <v>1.7663512051403534</v>
      </c>
      <c r="N107" s="47"/>
    </row>
    <row r="108" spans="1:14">
      <c r="A108" s="90" t="s">
        <v>2284</v>
      </c>
      <c r="B108" s="90" t="s">
        <v>2285</v>
      </c>
      <c r="C108" s="90" t="s">
        <v>298</v>
      </c>
      <c r="D108" s="90" t="s">
        <v>1439</v>
      </c>
      <c r="E108" s="90" t="s">
        <v>400</v>
      </c>
      <c r="F108" s="109">
        <v>3.0781389199999998</v>
      </c>
      <c r="G108" s="109">
        <v>6.5836540299999999</v>
      </c>
      <c r="H108" s="110">
        <f t="shared" si="3"/>
        <v>-0.53245737002981608</v>
      </c>
      <c r="I108" s="127">
        <v>52.819547069999999</v>
      </c>
      <c r="J108" s="127">
        <v>263.26424176</v>
      </c>
      <c r="K108" s="110">
        <f t="shared" si="4"/>
        <v>-0.79936680075924649</v>
      </c>
      <c r="L108" s="91">
        <f t="shared" si="5"/>
        <v>17.159572209950809</v>
      </c>
      <c r="N108" s="47"/>
    </row>
    <row r="109" spans="1:14">
      <c r="A109" s="90" t="s">
        <v>1902</v>
      </c>
      <c r="B109" s="90" t="s">
        <v>426</v>
      </c>
      <c r="C109" s="90" t="s">
        <v>1537</v>
      </c>
      <c r="D109" s="90" t="s">
        <v>398</v>
      </c>
      <c r="E109" s="90" t="s">
        <v>1866</v>
      </c>
      <c r="F109" s="109">
        <v>0.7458523199999999</v>
      </c>
      <c r="G109" s="109">
        <v>3.0164812300000001</v>
      </c>
      <c r="H109" s="110">
        <f t="shared" si="3"/>
        <v>-0.7527409378244333</v>
      </c>
      <c r="I109" s="127">
        <v>51.77260218</v>
      </c>
      <c r="J109" s="127">
        <v>77.740441969999992</v>
      </c>
      <c r="K109" s="110">
        <f t="shared" si="4"/>
        <v>-0.33403257213306004</v>
      </c>
      <c r="L109" s="91">
        <f t="shared" si="5"/>
        <v>69.414012387867885</v>
      </c>
      <c r="N109" s="47"/>
    </row>
    <row r="110" spans="1:14">
      <c r="A110" s="90" t="s">
        <v>875</v>
      </c>
      <c r="B110" s="90" t="s">
        <v>117</v>
      </c>
      <c r="C110" s="90" t="s">
        <v>884</v>
      </c>
      <c r="D110" s="90" t="s">
        <v>398</v>
      </c>
      <c r="E110" s="90" t="s">
        <v>1866</v>
      </c>
      <c r="F110" s="109">
        <v>7.317708573</v>
      </c>
      <c r="G110" s="109">
        <v>8.6506496600000009</v>
      </c>
      <c r="H110" s="110">
        <f t="shared" si="3"/>
        <v>-0.15408566285644731</v>
      </c>
      <c r="I110" s="127">
        <v>51.327691700000003</v>
      </c>
      <c r="J110" s="127">
        <v>6.9877851699999995</v>
      </c>
      <c r="K110" s="110">
        <f t="shared" si="4"/>
        <v>6.3453448340627805</v>
      </c>
      <c r="L110" s="91">
        <f t="shared" si="5"/>
        <v>7.0141754331926718</v>
      </c>
      <c r="N110" s="47"/>
    </row>
    <row r="111" spans="1:14">
      <c r="A111" s="90" t="s">
        <v>1680</v>
      </c>
      <c r="B111" s="90" t="s">
        <v>703</v>
      </c>
      <c r="C111" s="90" t="s">
        <v>1541</v>
      </c>
      <c r="D111" s="90" t="s">
        <v>399</v>
      </c>
      <c r="E111" s="90" t="s">
        <v>400</v>
      </c>
      <c r="F111" s="109">
        <v>17.667871377000001</v>
      </c>
      <c r="G111" s="109">
        <v>10.61503448</v>
      </c>
      <c r="H111" s="110">
        <f t="shared" si="3"/>
        <v>0.66441959376471105</v>
      </c>
      <c r="I111" s="127">
        <v>50.755736770000006</v>
      </c>
      <c r="J111" s="127">
        <v>25.369932550000001</v>
      </c>
      <c r="K111" s="110">
        <f t="shared" si="4"/>
        <v>1.0006256094677712</v>
      </c>
      <c r="L111" s="91">
        <f t="shared" si="5"/>
        <v>2.8727703347486284</v>
      </c>
      <c r="N111" s="47"/>
    </row>
    <row r="112" spans="1:14">
      <c r="A112" s="90" t="s">
        <v>1785</v>
      </c>
      <c r="B112" s="90" t="s">
        <v>1786</v>
      </c>
      <c r="C112" s="90" t="s">
        <v>1772</v>
      </c>
      <c r="D112" s="90" t="s">
        <v>398</v>
      </c>
      <c r="E112" s="90" t="s">
        <v>1866</v>
      </c>
      <c r="F112" s="109">
        <v>0.419276207916707</v>
      </c>
      <c r="G112" s="109">
        <v>8.3554414523432111E-2</v>
      </c>
      <c r="H112" s="110">
        <f t="shared" si="3"/>
        <v>4.0180018651094089</v>
      </c>
      <c r="I112" s="127">
        <v>48.965157893932499</v>
      </c>
      <c r="J112" s="127">
        <v>2.1731647656058248</v>
      </c>
      <c r="K112" s="110">
        <f t="shared" si="4"/>
        <v>21.531728228292998</v>
      </c>
      <c r="L112" s="91" t="str">
        <f t="shared" si="5"/>
        <v/>
      </c>
      <c r="N112" s="47"/>
    </row>
    <row r="113" spans="1:14">
      <c r="A113" s="90" t="s">
        <v>1899</v>
      </c>
      <c r="B113" s="90" t="s">
        <v>434</v>
      </c>
      <c r="C113" s="90" t="s">
        <v>1537</v>
      </c>
      <c r="D113" s="90" t="s">
        <v>398</v>
      </c>
      <c r="E113" s="90" t="s">
        <v>1866</v>
      </c>
      <c r="F113" s="109">
        <v>6.4403744000000005</v>
      </c>
      <c r="G113" s="109">
        <v>4.0747608900000003</v>
      </c>
      <c r="H113" s="110">
        <f t="shared" si="3"/>
        <v>0.58055271802709396</v>
      </c>
      <c r="I113" s="127">
        <v>47.817966649999995</v>
      </c>
      <c r="J113" s="127">
        <v>40.6210825</v>
      </c>
      <c r="K113" s="110">
        <f t="shared" si="4"/>
        <v>0.17717115613548695</v>
      </c>
      <c r="L113" s="91">
        <f t="shared" si="5"/>
        <v>7.4247184527036181</v>
      </c>
      <c r="N113" s="47"/>
    </row>
    <row r="114" spans="1:14">
      <c r="A114" s="90" t="s">
        <v>1627</v>
      </c>
      <c r="B114" s="90" t="s">
        <v>784</v>
      </c>
      <c r="C114" s="90" t="s">
        <v>1541</v>
      </c>
      <c r="D114" s="90" t="s">
        <v>399</v>
      </c>
      <c r="E114" s="90" t="s">
        <v>400</v>
      </c>
      <c r="F114" s="109">
        <v>8.635983104000001</v>
      </c>
      <c r="G114" s="109">
        <v>0.49058891499999996</v>
      </c>
      <c r="H114" s="110">
        <f t="shared" si="3"/>
        <v>16.603298484638614</v>
      </c>
      <c r="I114" s="127">
        <v>47.402642</v>
      </c>
      <c r="J114" s="127">
        <v>10.196357900000001</v>
      </c>
      <c r="K114" s="110">
        <f t="shared" si="4"/>
        <v>3.6489778472762318</v>
      </c>
      <c r="L114" s="91">
        <f t="shared" si="5"/>
        <v>5.4889688214007872</v>
      </c>
      <c r="N114" s="47"/>
    </row>
    <row r="115" spans="1:14">
      <c r="A115" s="90" t="s">
        <v>261</v>
      </c>
      <c r="B115" s="90" t="s">
        <v>267</v>
      </c>
      <c r="C115" s="90" t="s">
        <v>1765</v>
      </c>
      <c r="D115" s="90" t="s">
        <v>1439</v>
      </c>
      <c r="E115" s="90" t="s">
        <v>400</v>
      </c>
      <c r="F115" s="109">
        <v>8.7140366700000005</v>
      </c>
      <c r="G115" s="109">
        <v>0.68470010999999997</v>
      </c>
      <c r="H115" s="110">
        <f t="shared" si="3"/>
        <v>11.726793150361843</v>
      </c>
      <c r="I115" s="127">
        <v>47.268852867486849</v>
      </c>
      <c r="J115" s="127">
        <v>0.37125458</v>
      </c>
      <c r="K115" s="110" t="str">
        <f t="shared" si="4"/>
        <v/>
      </c>
      <c r="L115" s="91">
        <f t="shared" si="5"/>
        <v>5.4244496158961937</v>
      </c>
      <c r="N115" s="47"/>
    </row>
    <row r="116" spans="1:14">
      <c r="A116" s="90" t="s">
        <v>569</v>
      </c>
      <c r="B116" s="90" t="s">
        <v>570</v>
      </c>
      <c r="C116" s="90" t="s">
        <v>1178</v>
      </c>
      <c r="D116" s="90" t="s">
        <v>398</v>
      </c>
      <c r="E116" s="90" t="s">
        <v>1866</v>
      </c>
      <c r="F116" s="109">
        <v>12.017334115000001</v>
      </c>
      <c r="G116" s="109">
        <v>5.224979942</v>
      </c>
      <c r="H116" s="110">
        <f t="shared" si="3"/>
        <v>1.29997708094551</v>
      </c>
      <c r="I116" s="127">
        <v>47.116005659999999</v>
      </c>
      <c r="J116" s="127">
        <v>21.946327530000001</v>
      </c>
      <c r="K116" s="110">
        <f t="shared" si="4"/>
        <v>1.146874259285239</v>
      </c>
      <c r="L116" s="91">
        <f t="shared" si="5"/>
        <v>3.9206703590931986</v>
      </c>
      <c r="N116" s="47"/>
    </row>
    <row r="117" spans="1:14">
      <c r="A117" s="90" t="s">
        <v>304</v>
      </c>
      <c r="B117" s="90" t="s">
        <v>305</v>
      </c>
      <c r="C117" s="90" t="s">
        <v>1178</v>
      </c>
      <c r="D117" s="90" t="s">
        <v>398</v>
      </c>
      <c r="E117" s="90" t="s">
        <v>1866</v>
      </c>
      <c r="F117" s="109">
        <v>37.098149575999997</v>
      </c>
      <c r="G117" s="109">
        <v>9.7958720770000003</v>
      </c>
      <c r="H117" s="110">
        <f t="shared" si="3"/>
        <v>2.7871206651528015</v>
      </c>
      <c r="I117" s="127">
        <v>45.86546937</v>
      </c>
      <c r="J117" s="127">
        <v>10.48184475</v>
      </c>
      <c r="K117" s="110">
        <f t="shared" si="4"/>
        <v>3.3757058479615427</v>
      </c>
      <c r="L117" s="91">
        <f t="shared" si="5"/>
        <v>1.2363276846474269</v>
      </c>
      <c r="N117" s="47"/>
    </row>
    <row r="118" spans="1:14">
      <c r="A118" s="90" t="s">
        <v>2077</v>
      </c>
      <c r="B118" s="90" t="s">
        <v>348</v>
      </c>
      <c r="C118" s="90" t="s">
        <v>1178</v>
      </c>
      <c r="D118" s="90" t="s">
        <v>398</v>
      </c>
      <c r="E118" s="90" t="s">
        <v>1866</v>
      </c>
      <c r="F118" s="109">
        <v>16.558628723999998</v>
      </c>
      <c r="G118" s="109">
        <v>4.9138673090000005</v>
      </c>
      <c r="H118" s="110">
        <f t="shared" si="3"/>
        <v>2.3697753078663761</v>
      </c>
      <c r="I118" s="127">
        <v>45.763625299999994</v>
      </c>
      <c r="J118" s="127">
        <v>13.24963977</v>
      </c>
      <c r="K118" s="110">
        <f t="shared" si="4"/>
        <v>2.4539524163984114</v>
      </c>
      <c r="L118" s="91">
        <f t="shared" si="5"/>
        <v>2.7637327983367617</v>
      </c>
      <c r="N118" s="47"/>
    </row>
    <row r="119" spans="1:14">
      <c r="A119" s="90" t="s">
        <v>2090</v>
      </c>
      <c r="B119" s="90" t="s">
        <v>966</v>
      </c>
      <c r="C119" s="90" t="s">
        <v>1178</v>
      </c>
      <c r="D119" s="90" t="s">
        <v>398</v>
      </c>
      <c r="E119" s="90" t="s">
        <v>1866</v>
      </c>
      <c r="F119" s="109">
        <v>17.281471028000002</v>
      </c>
      <c r="G119" s="109">
        <v>6.8017776699999999</v>
      </c>
      <c r="H119" s="110">
        <f t="shared" si="3"/>
        <v>1.5407285957348855</v>
      </c>
      <c r="I119" s="127">
        <v>44.438300310000002</v>
      </c>
      <c r="J119" s="127">
        <v>33.927880799999997</v>
      </c>
      <c r="K119" s="110">
        <f t="shared" si="4"/>
        <v>0.30978709138827232</v>
      </c>
      <c r="L119" s="91">
        <f t="shared" si="5"/>
        <v>2.5714419934506512</v>
      </c>
      <c r="N119" s="47"/>
    </row>
    <row r="120" spans="1:14">
      <c r="A120" s="90" t="s">
        <v>1870</v>
      </c>
      <c r="B120" s="90" t="s">
        <v>660</v>
      </c>
      <c r="C120" s="90" t="s">
        <v>1178</v>
      </c>
      <c r="D120" s="90" t="s">
        <v>398</v>
      </c>
      <c r="E120" s="90" t="s">
        <v>400</v>
      </c>
      <c r="F120" s="109">
        <v>32.044337085000002</v>
      </c>
      <c r="G120" s="109">
        <v>9.0555886510000008</v>
      </c>
      <c r="H120" s="110">
        <f t="shared" si="3"/>
        <v>2.5386255184483644</v>
      </c>
      <c r="I120" s="127">
        <v>44.364035119999997</v>
      </c>
      <c r="J120" s="127">
        <v>15.98179837</v>
      </c>
      <c r="K120" s="110">
        <f t="shared" si="4"/>
        <v>1.7759100755067276</v>
      </c>
      <c r="L120" s="91">
        <f t="shared" si="5"/>
        <v>1.3844578841597215</v>
      </c>
      <c r="N120" s="47"/>
    </row>
    <row r="121" spans="1:14">
      <c r="A121" s="90" t="s">
        <v>2139</v>
      </c>
      <c r="B121" s="90" t="s">
        <v>2138</v>
      </c>
      <c r="C121" s="90" t="s">
        <v>298</v>
      </c>
      <c r="D121" s="90" t="s">
        <v>399</v>
      </c>
      <c r="E121" s="90" t="s">
        <v>400</v>
      </c>
      <c r="F121" s="109">
        <v>8.7050429200000004</v>
      </c>
      <c r="G121" s="109">
        <v>4.5602560800000003</v>
      </c>
      <c r="H121" s="110">
        <f t="shared" si="3"/>
        <v>0.90889344091395841</v>
      </c>
      <c r="I121" s="127">
        <v>44.021761592148501</v>
      </c>
      <c r="J121" s="127">
        <v>5.7193022104633497</v>
      </c>
      <c r="K121" s="110">
        <f t="shared" si="4"/>
        <v>6.6970511387930438</v>
      </c>
      <c r="L121" s="91">
        <f t="shared" si="5"/>
        <v>5.057041303151725</v>
      </c>
      <c r="N121" s="47"/>
    </row>
    <row r="122" spans="1:14">
      <c r="A122" s="90" t="s">
        <v>227</v>
      </c>
      <c r="B122" s="90" t="s">
        <v>363</v>
      </c>
      <c r="C122" s="90" t="s">
        <v>1554</v>
      </c>
      <c r="D122" s="90" t="s">
        <v>399</v>
      </c>
      <c r="E122" s="90" t="s">
        <v>1866</v>
      </c>
      <c r="F122" s="109">
        <v>5.6530651500000006</v>
      </c>
      <c r="G122" s="109">
        <v>5.3323056399999995</v>
      </c>
      <c r="H122" s="110">
        <f t="shared" si="3"/>
        <v>6.0153999349519927E-2</v>
      </c>
      <c r="I122" s="127">
        <v>42.285015729999998</v>
      </c>
      <c r="J122" s="127">
        <v>37.950010670000005</v>
      </c>
      <c r="K122" s="110">
        <f t="shared" si="4"/>
        <v>0.11422935022853298</v>
      </c>
      <c r="L122" s="91">
        <f t="shared" si="5"/>
        <v>7.4800156389494274</v>
      </c>
      <c r="N122" s="47"/>
    </row>
    <row r="123" spans="1:14">
      <c r="A123" s="90" t="s">
        <v>308</v>
      </c>
      <c r="B123" s="90" t="s">
        <v>309</v>
      </c>
      <c r="C123" s="90" t="s">
        <v>1178</v>
      </c>
      <c r="D123" s="90" t="s">
        <v>398</v>
      </c>
      <c r="E123" s="90" t="s">
        <v>1866</v>
      </c>
      <c r="F123" s="109">
        <v>6.9069615259999999</v>
      </c>
      <c r="G123" s="109">
        <v>10.309614176</v>
      </c>
      <c r="H123" s="110">
        <f t="shared" si="3"/>
        <v>-0.33004655575968278</v>
      </c>
      <c r="I123" s="127">
        <v>42.172515299999993</v>
      </c>
      <c r="J123" s="127">
        <v>63.776161869999996</v>
      </c>
      <c r="K123" s="110">
        <f t="shared" si="4"/>
        <v>-0.3387417169135456</v>
      </c>
      <c r="L123" s="91">
        <f t="shared" si="5"/>
        <v>6.1057984963792302</v>
      </c>
      <c r="N123" s="47"/>
    </row>
    <row r="124" spans="1:14">
      <c r="A124" s="90" t="s">
        <v>2093</v>
      </c>
      <c r="B124" s="90" t="s">
        <v>661</v>
      </c>
      <c r="C124" s="90" t="s">
        <v>1178</v>
      </c>
      <c r="D124" s="90" t="s">
        <v>398</v>
      </c>
      <c r="E124" s="90" t="s">
        <v>1866</v>
      </c>
      <c r="F124" s="109">
        <v>144.15395970699998</v>
      </c>
      <c r="G124" s="109">
        <v>154.874326083</v>
      </c>
      <c r="H124" s="110">
        <f t="shared" si="3"/>
        <v>-6.9219777397157345E-2</v>
      </c>
      <c r="I124" s="127">
        <v>41.100976860000003</v>
      </c>
      <c r="J124" s="127">
        <v>106.73975819</v>
      </c>
      <c r="K124" s="110">
        <f t="shared" si="4"/>
        <v>-0.61494219626356084</v>
      </c>
      <c r="L124" s="91">
        <f t="shared" si="5"/>
        <v>0.28511861168114816</v>
      </c>
      <c r="N124" s="47"/>
    </row>
    <row r="125" spans="1:14">
      <c r="A125" s="90" t="s">
        <v>909</v>
      </c>
      <c r="B125" s="90" t="s">
        <v>1046</v>
      </c>
      <c r="C125" s="90" t="s">
        <v>1542</v>
      </c>
      <c r="D125" s="90" t="s">
        <v>398</v>
      </c>
      <c r="E125" s="90" t="s">
        <v>400</v>
      </c>
      <c r="F125" s="109">
        <v>69.686801430000003</v>
      </c>
      <c r="G125" s="109">
        <v>55.502589239999999</v>
      </c>
      <c r="H125" s="110">
        <f t="shared" si="3"/>
        <v>0.25555946820184783</v>
      </c>
      <c r="I125" s="127">
        <v>40.401597840000001</v>
      </c>
      <c r="J125" s="127">
        <v>36.636087880000005</v>
      </c>
      <c r="K125" s="110">
        <f t="shared" si="4"/>
        <v>0.10278144250373478</v>
      </c>
      <c r="L125" s="91">
        <f t="shared" si="5"/>
        <v>0.57975968204801565</v>
      </c>
      <c r="N125" s="47"/>
    </row>
    <row r="126" spans="1:14">
      <c r="A126" s="90" t="s">
        <v>1911</v>
      </c>
      <c r="B126" s="90" t="s">
        <v>46</v>
      </c>
      <c r="C126" s="90" t="s">
        <v>1537</v>
      </c>
      <c r="D126" s="90" t="s">
        <v>398</v>
      </c>
      <c r="E126" s="90" t="s">
        <v>1866</v>
      </c>
      <c r="F126" s="109">
        <v>1.42213276</v>
      </c>
      <c r="G126" s="109">
        <v>0.23411298</v>
      </c>
      <c r="H126" s="110">
        <f t="shared" si="3"/>
        <v>5.0745575063800397</v>
      </c>
      <c r="I126" s="127">
        <v>39.875372280000001</v>
      </c>
      <c r="J126" s="127">
        <v>47.872722209999999</v>
      </c>
      <c r="K126" s="110">
        <f t="shared" si="4"/>
        <v>-0.16705442182540964</v>
      </c>
      <c r="L126" s="91">
        <f t="shared" si="5"/>
        <v>28.039134883581475</v>
      </c>
      <c r="N126" s="47"/>
    </row>
    <row r="127" spans="1:14">
      <c r="A127" s="90" t="s">
        <v>649</v>
      </c>
      <c r="B127" s="90" t="s">
        <v>650</v>
      </c>
      <c r="C127" s="90" t="s">
        <v>1178</v>
      </c>
      <c r="D127" s="90" t="s">
        <v>398</v>
      </c>
      <c r="E127" s="90" t="s">
        <v>1866</v>
      </c>
      <c r="F127" s="109">
        <v>26.690215744</v>
      </c>
      <c r="G127" s="109">
        <v>23.169674036</v>
      </c>
      <c r="H127" s="110">
        <f t="shared" si="3"/>
        <v>0.15194610431419697</v>
      </c>
      <c r="I127" s="127">
        <v>39.6293132575302</v>
      </c>
      <c r="J127" s="127">
        <v>26.378426407790251</v>
      </c>
      <c r="K127" s="110">
        <f t="shared" si="4"/>
        <v>0.50233803354648221</v>
      </c>
      <c r="L127" s="91">
        <f t="shared" si="5"/>
        <v>1.4847880450887299</v>
      </c>
      <c r="N127" s="47"/>
    </row>
    <row r="128" spans="1:14">
      <c r="A128" s="90" t="s">
        <v>1584</v>
      </c>
      <c r="B128" s="90" t="s">
        <v>1585</v>
      </c>
      <c r="C128" s="90" t="s">
        <v>1542</v>
      </c>
      <c r="D128" s="90" t="s">
        <v>398</v>
      </c>
      <c r="E128" s="90" t="s">
        <v>400</v>
      </c>
      <c r="F128" s="109">
        <v>31.214049307</v>
      </c>
      <c r="G128" s="109">
        <v>16.386005732999998</v>
      </c>
      <c r="H128" s="110">
        <f t="shared" si="3"/>
        <v>0.90492117576509856</v>
      </c>
      <c r="I128" s="127">
        <v>39.458438430000001</v>
      </c>
      <c r="J128" s="127">
        <v>30.692902499999999</v>
      </c>
      <c r="K128" s="110">
        <f t="shared" si="4"/>
        <v>0.28558836786452502</v>
      </c>
      <c r="L128" s="91">
        <f t="shared" si="5"/>
        <v>1.2641243063952978</v>
      </c>
      <c r="N128" s="47"/>
    </row>
    <row r="129" spans="1:14">
      <c r="A129" s="90" t="s">
        <v>1039</v>
      </c>
      <c r="B129" s="90" t="s">
        <v>556</v>
      </c>
      <c r="C129" s="90" t="s">
        <v>1537</v>
      </c>
      <c r="D129" s="90" t="s">
        <v>398</v>
      </c>
      <c r="E129" s="90" t="s">
        <v>1866</v>
      </c>
      <c r="F129" s="109">
        <v>8.6755201</v>
      </c>
      <c r="G129" s="109">
        <v>2.0354231299999999</v>
      </c>
      <c r="H129" s="110">
        <f t="shared" si="3"/>
        <v>3.2622686025976328</v>
      </c>
      <c r="I129" s="127">
        <v>39.25517216578185</v>
      </c>
      <c r="J129" s="127">
        <v>0.61365991000000009</v>
      </c>
      <c r="K129" s="110">
        <f t="shared" si="4"/>
        <v>62.968937070994002</v>
      </c>
      <c r="L129" s="91">
        <f t="shared" si="5"/>
        <v>4.5248206117097061</v>
      </c>
      <c r="N129" s="47"/>
    </row>
    <row r="130" spans="1:14">
      <c r="A130" s="90" t="s">
        <v>645</v>
      </c>
      <c r="B130" s="90" t="s">
        <v>646</v>
      </c>
      <c r="C130" s="90" t="s">
        <v>1178</v>
      </c>
      <c r="D130" s="90" t="s">
        <v>398</v>
      </c>
      <c r="E130" s="90" t="s">
        <v>400</v>
      </c>
      <c r="F130" s="109">
        <v>24.617147305</v>
      </c>
      <c r="G130" s="109">
        <v>19.922745596999999</v>
      </c>
      <c r="H130" s="110">
        <f t="shared" si="3"/>
        <v>0.23563025914996838</v>
      </c>
      <c r="I130" s="127">
        <v>38.894973579999998</v>
      </c>
      <c r="J130" s="127">
        <v>28.012111600000001</v>
      </c>
      <c r="K130" s="110">
        <f t="shared" si="4"/>
        <v>0.38850559127431139</v>
      </c>
      <c r="L130" s="91">
        <f t="shared" si="5"/>
        <v>1.5799951593944446</v>
      </c>
      <c r="N130" s="47"/>
    </row>
    <row r="131" spans="1:14">
      <c r="A131" s="90" t="s">
        <v>1640</v>
      </c>
      <c r="B131" s="90" t="s">
        <v>1595</v>
      </c>
      <c r="C131" s="90" t="s">
        <v>1541</v>
      </c>
      <c r="D131" s="90" t="s">
        <v>399</v>
      </c>
      <c r="E131" s="90" t="s">
        <v>400</v>
      </c>
      <c r="F131" s="109">
        <v>22.925528846999999</v>
      </c>
      <c r="G131" s="109">
        <v>7.3771936260000004</v>
      </c>
      <c r="H131" s="110">
        <f t="shared" si="3"/>
        <v>2.1076219507377205</v>
      </c>
      <c r="I131" s="127">
        <v>38.2701025</v>
      </c>
      <c r="J131" s="127">
        <v>5.7967977800000003</v>
      </c>
      <c r="K131" s="110">
        <f t="shared" si="4"/>
        <v>5.601938510264886</v>
      </c>
      <c r="L131" s="91">
        <f t="shared" si="5"/>
        <v>1.6693225598155816</v>
      </c>
      <c r="N131" s="47"/>
    </row>
    <row r="132" spans="1:14">
      <c r="A132" s="90" t="s">
        <v>1721</v>
      </c>
      <c r="B132" s="90" t="s">
        <v>947</v>
      </c>
      <c r="C132" s="90" t="s">
        <v>1541</v>
      </c>
      <c r="D132" s="90" t="s">
        <v>399</v>
      </c>
      <c r="E132" s="90" t="s">
        <v>400</v>
      </c>
      <c r="F132" s="109">
        <v>31.511397452000001</v>
      </c>
      <c r="G132" s="109">
        <v>18.365244388000001</v>
      </c>
      <c r="H132" s="110">
        <f t="shared" si="3"/>
        <v>0.71581694129754148</v>
      </c>
      <c r="I132" s="127">
        <v>38.024782270000003</v>
      </c>
      <c r="J132" s="127">
        <v>41.856626509999998</v>
      </c>
      <c r="K132" s="110">
        <f t="shared" si="4"/>
        <v>-9.1546896142825185E-2</v>
      </c>
      <c r="L132" s="91">
        <f t="shared" si="5"/>
        <v>1.2066993324533313</v>
      </c>
      <c r="N132" s="47"/>
    </row>
    <row r="133" spans="1:14">
      <c r="A133" s="90" t="s">
        <v>1447</v>
      </c>
      <c r="B133" s="90" t="s">
        <v>1448</v>
      </c>
      <c r="C133" s="90" t="s">
        <v>298</v>
      </c>
      <c r="D133" s="90" t="s">
        <v>1439</v>
      </c>
      <c r="E133" s="90" t="s">
        <v>400</v>
      </c>
      <c r="F133" s="109">
        <v>8.2666170599999997</v>
      </c>
      <c r="G133" s="109">
        <v>10.913472089999999</v>
      </c>
      <c r="H133" s="110">
        <f t="shared" si="3"/>
        <v>-0.24253097530943513</v>
      </c>
      <c r="I133" s="127">
        <v>37.694103059033601</v>
      </c>
      <c r="J133" s="127">
        <v>56.2373867979735</v>
      </c>
      <c r="K133" s="110">
        <f t="shared" si="4"/>
        <v>-0.32973231500877809</v>
      </c>
      <c r="L133" s="91">
        <f t="shared" si="5"/>
        <v>4.5597978937993293</v>
      </c>
      <c r="N133" s="47"/>
    </row>
    <row r="134" spans="1:14">
      <c r="A134" s="90" t="s">
        <v>1667</v>
      </c>
      <c r="B134" s="90" t="s">
        <v>51</v>
      </c>
      <c r="C134" s="90" t="s">
        <v>1541</v>
      </c>
      <c r="D134" s="90" t="s">
        <v>399</v>
      </c>
      <c r="E134" s="90" t="s">
        <v>400</v>
      </c>
      <c r="F134" s="109">
        <v>15.129632282999999</v>
      </c>
      <c r="G134" s="109">
        <v>10.211912698000001</v>
      </c>
      <c r="H134" s="110">
        <f t="shared" si="3"/>
        <v>0.48156694347407925</v>
      </c>
      <c r="I134" s="127">
        <v>37.652302290000002</v>
      </c>
      <c r="J134" s="127">
        <v>119.10458878</v>
      </c>
      <c r="K134" s="110">
        <f t="shared" si="4"/>
        <v>-0.68387194250300321</v>
      </c>
      <c r="L134" s="91">
        <f t="shared" si="5"/>
        <v>2.4886462265383007</v>
      </c>
      <c r="N134" s="47"/>
    </row>
    <row r="135" spans="1:14">
      <c r="A135" s="90" t="s">
        <v>2504</v>
      </c>
      <c r="B135" s="90" t="s">
        <v>2505</v>
      </c>
      <c r="C135" s="90" t="s">
        <v>298</v>
      </c>
      <c r="D135" s="90" t="s">
        <v>399</v>
      </c>
      <c r="E135" s="90" t="s">
        <v>400</v>
      </c>
      <c r="F135" s="109">
        <v>3.2320030399999999</v>
      </c>
      <c r="G135" s="109">
        <v>3.1240586699999997</v>
      </c>
      <c r="H135" s="110">
        <f t="shared" ref="H135:H198" si="6">IF(ISERROR(F135/G135-1),"",IF((F135/G135-1)&gt;10000%,"",F135/G135-1))</f>
        <v>3.4552606529633545E-2</v>
      </c>
      <c r="I135" s="127">
        <v>37.567457990000001</v>
      </c>
      <c r="J135" s="127">
        <v>7.3965890599999993</v>
      </c>
      <c r="K135" s="110">
        <f t="shared" ref="K135:K198" si="7">IF(ISERROR(I135/J135-1),"",IF((I135/J135-1)&gt;10000%,"",I135/J135-1))</f>
        <v>4.0790246267919619</v>
      </c>
      <c r="L135" s="91">
        <f t="shared" ref="L135:L198" si="8">IF(ISERROR(I135/F135),"",IF(I135/F135&gt;10000%,"",I135/F135))</f>
        <v>11.623583742049947</v>
      </c>
      <c r="N135" s="47"/>
    </row>
    <row r="136" spans="1:14">
      <c r="A136" s="90" t="s">
        <v>50</v>
      </c>
      <c r="B136" s="90" t="s">
        <v>1718</v>
      </c>
      <c r="C136" s="90" t="s">
        <v>1541</v>
      </c>
      <c r="D136" s="90" t="s">
        <v>1439</v>
      </c>
      <c r="E136" s="90" t="s">
        <v>400</v>
      </c>
      <c r="F136" s="109">
        <v>40.144239966999997</v>
      </c>
      <c r="G136" s="109">
        <v>15.520096874</v>
      </c>
      <c r="H136" s="110">
        <f t="shared" si="6"/>
        <v>1.5865972547021614</v>
      </c>
      <c r="I136" s="127">
        <v>37.3309945857158</v>
      </c>
      <c r="J136" s="127">
        <v>15.281078880000001</v>
      </c>
      <c r="K136" s="110">
        <f t="shared" si="7"/>
        <v>1.4429554273536866</v>
      </c>
      <c r="L136" s="91">
        <f t="shared" si="8"/>
        <v>0.92992156823502481</v>
      </c>
      <c r="N136" s="47"/>
    </row>
    <row r="137" spans="1:14">
      <c r="A137" s="90" t="s">
        <v>573</v>
      </c>
      <c r="B137" s="90" t="s">
        <v>574</v>
      </c>
      <c r="C137" s="90" t="s">
        <v>1178</v>
      </c>
      <c r="D137" s="90" t="s">
        <v>398</v>
      </c>
      <c r="E137" s="90" t="s">
        <v>1866</v>
      </c>
      <c r="F137" s="109">
        <v>53.802530007000001</v>
      </c>
      <c r="G137" s="109">
        <v>34.101779442000002</v>
      </c>
      <c r="H137" s="110">
        <f t="shared" si="6"/>
        <v>0.57770447429310412</v>
      </c>
      <c r="I137" s="127">
        <v>36.546150487377247</v>
      </c>
      <c r="J137" s="127">
        <v>106.00798276085301</v>
      </c>
      <c r="K137" s="110">
        <f t="shared" si="7"/>
        <v>-0.65525095812998402</v>
      </c>
      <c r="L137" s="91">
        <f t="shared" si="8"/>
        <v>0.67926453426302436</v>
      </c>
      <c r="N137" s="47"/>
    </row>
    <row r="138" spans="1:14">
      <c r="A138" s="90" t="s">
        <v>1869</v>
      </c>
      <c r="B138" s="90" t="s">
        <v>180</v>
      </c>
      <c r="C138" s="90" t="s">
        <v>1178</v>
      </c>
      <c r="D138" s="90" t="s">
        <v>398</v>
      </c>
      <c r="E138" s="90" t="s">
        <v>1866</v>
      </c>
      <c r="F138" s="109">
        <v>26.906815070999997</v>
      </c>
      <c r="G138" s="109">
        <v>26.630471034000003</v>
      </c>
      <c r="H138" s="110">
        <f t="shared" si="6"/>
        <v>1.0376986447110825E-2</v>
      </c>
      <c r="I138" s="127">
        <v>36.242180770000004</v>
      </c>
      <c r="J138" s="127">
        <v>34.288611320000001</v>
      </c>
      <c r="K138" s="110">
        <f t="shared" si="7"/>
        <v>5.6974294810840487E-2</v>
      </c>
      <c r="L138" s="91">
        <f t="shared" si="8"/>
        <v>1.3469517174130954</v>
      </c>
      <c r="N138" s="47"/>
    </row>
    <row r="139" spans="1:14">
      <c r="A139" s="90" t="s">
        <v>37</v>
      </c>
      <c r="B139" s="90" t="s">
        <v>692</v>
      </c>
      <c r="C139" s="90" t="s">
        <v>1539</v>
      </c>
      <c r="D139" s="90" t="s">
        <v>399</v>
      </c>
      <c r="E139" s="90" t="s">
        <v>400</v>
      </c>
      <c r="F139" s="109">
        <v>110.83171076800001</v>
      </c>
      <c r="G139" s="109">
        <v>40.862200395999999</v>
      </c>
      <c r="H139" s="110">
        <f t="shared" si="6"/>
        <v>1.7123285014981553</v>
      </c>
      <c r="I139" s="127">
        <v>36.207796590000001</v>
      </c>
      <c r="J139" s="127">
        <v>39.937960140000001</v>
      </c>
      <c r="K139" s="110">
        <f t="shared" si="7"/>
        <v>-9.339895019485589E-2</v>
      </c>
      <c r="L139" s="91">
        <f t="shared" si="8"/>
        <v>0.32669166919016945</v>
      </c>
      <c r="N139" s="47"/>
    </row>
    <row r="140" spans="1:14">
      <c r="A140" s="90" t="s">
        <v>1041</v>
      </c>
      <c r="B140" s="90" t="s">
        <v>555</v>
      </c>
      <c r="C140" s="90" t="s">
        <v>1537</v>
      </c>
      <c r="D140" s="90" t="s">
        <v>398</v>
      </c>
      <c r="E140" s="90" t="s">
        <v>1866</v>
      </c>
      <c r="F140" s="109">
        <v>3.5198329300000002</v>
      </c>
      <c r="G140" s="109">
        <v>7.3415487400000004</v>
      </c>
      <c r="H140" s="110">
        <f t="shared" si="6"/>
        <v>-0.52055989074588638</v>
      </c>
      <c r="I140" s="127">
        <v>36.1665005729527</v>
      </c>
      <c r="J140" s="127">
        <v>26.073999534536</v>
      </c>
      <c r="K140" s="110">
        <f t="shared" si="7"/>
        <v>0.38707145887031258</v>
      </c>
      <c r="L140" s="91">
        <f t="shared" si="8"/>
        <v>10.275061712361643</v>
      </c>
      <c r="N140" s="47"/>
    </row>
    <row r="141" spans="1:14">
      <c r="A141" s="90" t="s">
        <v>1880</v>
      </c>
      <c r="B141" s="90" t="s">
        <v>79</v>
      </c>
      <c r="C141" s="90" t="s">
        <v>1541</v>
      </c>
      <c r="D141" s="90" t="s">
        <v>399</v>
      </c>
      <c r="E141" s="90" t="s">
        <v>400</v>
      </c>
      <c r="F141" s="109">
        <v>30.124883783000001</v>
      </c>
      <c r="G141" s="109">
        <v>22.388719279</v>
      </c>
      <c r="H141" s="110">
        <f t="shared" si="6"/>
        <v>0.34553850122442276</v>
      </c>
      <c r="I141" s="127">
        <v>35.530567990000002</v>
      </c>
      <c r="J141" s="127">
        <v>24.502362089999998</v>
      </c>
      <c r="K141" s="110">
        <f t="shared" si="7"/>
        <v>0.45008745930258209</v>
      </c>
      <c r="L141" s="91">
        <f t="shared" si="8"/>
        <v>1.1794424916603503</v>
      </c>
      <c r="N141" s="47"/>
    </row>
    <row r="142" spans="1:14">
      <c r="A142" s="90" t="s">
        <v>1912</v>
      </c>
      <c r="B142" s="90" t="s">
        <v>437</v>
      </c>
      <c r="C142" s="90" t="s">
        <v>1537</v>
      </c>
      <c r="D142" s="90" t="s">
        <v>398</v>
      </c>
      <c r="E142" s="90" t="s">
        <v>1866</v>
      </c>
      <c r="F142" s="109">
        <v>4.4492407199999997</v>
      </c>
      <c r="G142" s="109">
        <v>0.77391621999999993</v>
      </c>
      <c r="H142" s="110">
        <f t="shared" si="6"/>
        <v>4.7489953111462118</v>
      </c>
      <c r="I142" s="127">
        <v>35.476738619999999</v>
      </c>
      <c r="J142" s="127">
        <v>33.42887537</v>
      </c>
      <c r="K142" s="110">
        <f t="shared" si="7"/>
        <v>6.1260309458026407E-2</v>
      </c>
      <c r="L142" s="91">
        <f t="shared" si="8"/>
        <v>7.9736613172056021</v>
      </c>
      <c r="N142" s="47"/>
    </row>
    <row r="143" spans="1:14">
      <c r="A143" s="90" t="s">
        <v>155</v>
      </c>
      <c r="B143" s="90" t="s">
        <v>156</v>
      </c>
      <c r="C143" s="90" t="s">
        <v>1543</v>
      </c>
      <c r="D143" s="90" t="s">
        <v>399</v>
      </c>
      <c r="E143" s="90" t="s">
        <v>400</v>
      </c>
      <c r="F143" s="109">
        <v>3.3364169999999999E-2</v>
      </c>
      <c r="G143" s="109">
        <v>3.3055100000000002E-3</v>
      </c>
      <c r="H143" s="110">
        <f t="shared" si="6"/>
        <v>9.0935014566587284</v>
      </c>
      <c r="I143" s="127">
        <v>34.703117130000003</v>
      </c>
      <c r="J143" s="127">
        <v>6.61183E-3</v>
      </c>
      <c r="K143" s="110" t="str">
        <f t="shared" si="7"/>
        <v/>
      </c>
      <c r="L143" s="91" t="str">
        <f t="shared" si="8"/>
        <v/>
      </c>
      <c r="N143" s="47"/>
    </row>
    <row r="144" spans="1:14">
      <c r="A144" s="90" t="s">
        <v>1555</v>
      </c>
      <c r="B144" s="90" t="s">
        <v>1556</v>
      </c>
      <c r="C144" s="90" t="s">
        <v>1178</v>
      </c>
      <c r="D144" s="90" t="s">
        <v>398</v>
      </c>
      <c r="E144" s="90" t="s">
        <v>1866</v>
      </c>
      <c r="F144" s="109">
        <v>1.3683623200000001</v>
      </c>
      <c r="G144" s="109">
        <v>0.92077218000000005</v>
      </c>
      <c r="H144" s="110">
        <f t="shared" si="6"/>
        <v>0.48610302279115336</v>
      </c>
      <c r="I144" s="127">
        <v>34.508027470000002</v>
      </c>
      <c r="J144" s="127">
        <v>73.975486650000008</v>
      </c>
      <c r="K144" s="110">
        <f t="shared" si="7"/>
        <v>-0.53352077785891794</v>
      </c>
      <c r="L144" s="91">
        <f t="shared" si="8"/>
        <v>25.218487067080304</v>
      </c>
      <c r="N144" s="47"/>
    </row>
    <row r="145" spans="1:14">
      <c r="A145" s="90" t="s">
        <v>2064</v>
      </c>
      <c r="B145" s="90" t="s">
        <v>76</v>
      </c>
      <c r="C145" s="90" t="s">
        <v>1178</v>
      </c>
      <c r="D145" s="90" t="s">
        <v>398</v>
      </c>
      <c r="E145" s="90" t="s">
        <v>1866</v>
      </c>
      <c r="F145" s="109">
        <v>16.348246905</v>
      </c>
      <c r="G145" s="109">
        <v>14.051855466999999</v>
      </c>
      <c r="H145" s="110">
        <f t="shared" si="6"/>
        <v>0.16342264858850486</v>
      </c>
      <c r="I145" s="127">
        <v>34.046183790000001</v>
      </c>
      <c r="J145" s="127">
        <v>19.401594289999998</v>
      </c>
      <c r="K145" s="110">
        <f t="shared" si="7"/>
        <v>0.75481371690924082</v>
      </c>
      <c r="L145" s="91">
        <f t="shared" si="8"/>
        <v>2.0825586980575395</v>
      </c>
      <c r="N145" s="47"/>
    </row>
    <row r="146" spans="1:14">
      <c r="A146" s="90" t="s">
        <v>65</v>
      </c>
      <c r="B146" s="90" t="s">
        <v>77</v>
      </c>
      <c r="C146" s="90" t="s">
        <v>1178</v>
      </c>
      <c r="D146" s="90" t="s">
        <v>398</v>
      </c>
      <c r="E146" s="90" t="s">
        <v>1866</v>
      </c>
      <c r="F146" s="109">
        <v>13.130430714999999</v>
      </c>
      <c r="G146" s="109">
        <v>4.7658137400000005</v>
      </c>
      <c r="H146" s="110">
        <f t="shared" si="6"/>
        <v>1.7551288051387419</v>
      </c>
      <c r="I146" s="127">
        <v>33.163298664482355</v>
      </c>
      <c r="J146" s="127">
        <v>17.25896023</v>
      </c>
      <c r="K146" s="110">
        <f t="shared" si="7"/>
        <v>0.92151196958186365</v>
      </c>
      <c r="L146" s="91">
        <f t="shared" si="8"/>
        <v>2.5256824687858197</v>
      </c>
      <c r="N146" s="47"/>
    </row>
    <row r="147" spans="1:14">
      <c r="A147" s="90" t="s">
        <v>757</v>
      </c>
      <c r="B147" s="90" t="s">
        <v>251</v>
      </c>
      <c r="C147" s="90" t="s">
        <v>1178</v>
      </c>
      <c r="D147" s="90" t="s">
        <v>398</v>
      </c>
      <c r="E147" s="90" t="s">
        <v>1866</v>
      </c>
      <c r="F147" s="109">
        <v>14.962797801000001</v>
      </c>
      <c r="G147" s="109">
        <v>8.0620024200000007</v>
      </c>
      <c r="H147" s="110">
        <f t="shared" si="6"/>
        <v>0.8559654316005525</v>
      </c>
      <c r="I147" s="127">
        <v>33.045550219999996</v>
      </c>
      <c r="J147" s="127">
        <v>74.668901849999997</v>
      </c>
      <c r="K147" s="110">
        <f t="shared" si="7"/>
        <v>-0.55743891497983777</v>
      </c>
      <c r="L147" s="91">
        <f t="shared" si="8"/>
        <v>2.208514120119399</v>
      </c>
      <c r="N147" s="47"/>
    </row>
    <row r="148" spans="1:14">
      <c r="A148" s="90" t="s">
        <v>775</v>
      </c>
      <c r="B148" s="90" t="s">
        <v>1698</v>
      </c>
      <c r="C148" s="90" t="s">
        <v>1541</v>
      </c>
      <c r="D148" s="90" t="s">
        <v>399</v>
      </c>
      <c r="E148" s="90" t="s">
        <v>400</v>
      </c>
      <c r="F148" s="109">
        <v>35.312976178999996</v>
      </c>
      <c r="G148" s="109">
        <v>41.288852554999998</v>
      </c>
      <c r="H148" s="110">
        <f t="shared" si="6"/>
        <v>-0.14473340880664254</v>
      </c>
      <c r="I148" s="127">
        <v>32.415326690000001</v>
      </c>
      <c r="J148" s="127">
        <v>42.556360572906549</v>
      </c>
      <c r="K148" s="110">
        <f t="shared" si="7"/>
        <v>-0.23829654947897083</v>
      </c>
      <c r="L148" s="91">
        <f t="shared" si="8"/>
        <v>0.91794377584285358</v>
      </c>
      <c r="N148" s="47"/>
    </row>
    <row r="149" spans="1:14">
      <c r="A149" s="90" t="s">
        <v>40</v>
      </c>
      <c r="B149" s="90" t="s">
        <v>105</v>
      </c>
      <c r="C149" s="90" t="s">
        <v>1542</v>
      </c>
      <c r="D149" s="90" t="s">
        <v>398</v>
      </c>
      <c r="E149" s="90" t="s">
        <v>400</v>
      </c>
      <c r="F149" s="109">
        <v>16.490163295999999</v>
      </c>
      <c r="G149" s="109">
        <v>4.2490441900000002</v>
      </c>
      <c r="H149" s="110">
        <f t="shared" si="6"/>
        <v>2.8809112258255891</v>
      </c>
      <c r="I149" s="127">
        <v>32.105202069999997</v>
      </c>
      <c r="J149" s="127">
        <v>1.79800425</v>
      </c>
      <c r="K149" s="110">
        <f t="shared" si="7"/>
        <v>16.856021235767379</v>
      </c>
      <c r="L149" s="91">
        <f t="shared" si="8"/>
        <v>1.9469305120700486</v>
      </c>
      <c r="N149" s="47"/>
    </row>
    <row r="150" spans="1:14">
      <c r="A150" s="90" t="s">
        <v>997</v>
      </c>
      <c r="B150" s="90" t="s">
        <v>998</v>
      </c>
      <c r="C150" s="90" t="s">
        <v>1536</v>
      </c>
      <c r="D150" s="90" t="s">
        <v>398</v>
      </c>
      <c r="E150" s="90" t="s">
        <v>1866</v>
      </c>
      <c r="F150" s="109">
        <v>1.867286665</v>
      </c>
      <c r="G150" s="109">
        <v>0.231104278</v>
      </c>
      <c r="H150" s="110">
        <f t="shared" si="6"/>
        <v>7.079844653503125</v>
      </c>
      <c r="I150" s="127">
        <v>31.220452309999999</v>
      </c>
      <c r="J150" s="127">
        <v>0.87902999999999998</v>
      </c>
      <c r="K150" s="110">
        <f t="shared" si="7"/>
        <v>34.51693606589081</v>
      </c>
      <c r="L150" s="91">
        <f t="shared" si="8"/>
        <v>16.719688998582335</v>
      </c>
      <c r="N150" s="47"/>
    </row>
    <row r="151" spans="1:14">
      <c r="A151" s="90" t="s">
        <v>2681</v>
      </c>
      <c r="B151" s="90" t="s">
        <v>605</v>
      </c>
      <c r="C151" s="90" t="s">
        <v>1535</v>
      </c>
      <c r="D151" s="90" t="s">
        <v>398</v>
      </c>
      <c r="E151" s="90" t="s">
        <v>1866</v>
      </c>
      <c r="F151" s="109">
        <v>6.4466011999999999</v>
      </c>
      <c r="G151" s="109">
        <v>12.874186699999999</v>
      </c>
      <c r="H151" s="110">
        <f t="shared" si="6"/>
        <v>-0.49926147956204481</v>
      </c>
      <c r="I151" s="127">
        <v>30.872123850000001</v>
      </c>
      <c r="J151" s="127">
        <v>6.9844272800000002</v>
      </c>
      <c r="K151" s="110">
        <f t="shared" si="7"/>
        <v>3.4201367717583278</v>
      </c>
      <c r="L151" s="91">
        <f t="shared" si="8"/>
        <v>4.7888992807558814</v>
      </c>
      <c r="N151" s="47"/>
    </row>
    <row r="152" spans="1:14">
      <c r="A152" s="90" t="s">
        <v>1581</v>
      </c>
      <c r="B152" s="90" t="s">
        <v>159</v>
      </c>
      <c r="C152" s="90" t="s">
        <v>1765</v>
      </c>
      <c r="D152" s="90" t="s">
        <v>399</v>
      </c>
      <c r="E152" s="90" t="s">
        <v>400</v>
      </c>
      <c r="F152" s="109">
        <v>14.687994249999999</v>
      </c>
      <c r="G152" s="109">
        <v>0.23882823</v>
      </c>
      <c r="H152" s="110">
        <f t="shared" si="6"/>
        <v>60.500243292009486</v>
      </c>
      <c r="I152" s="127">
        <v>30.835141879999998</v>
      </c>
      <c r="J152" s="127">
        <v>20.810857579999997</v>
      </c>
      <c r="K152" s="110">
        <f t="shared" si="7"/>
        <v>0.48168530592577352</v>
      </c>
      <c r="L152" s="91">
        <f t="shared" si="8"/>
        <v>2.0993432700996597</v>
      </c>
      <c r="N152" s="47"/>
    </row>
    <row r="153" spans="1:14">
      <c r="A153" s="90" t="s">
        <v>2534</v>
      </c>
      <c r="B153" s="90" t="s">
        <v>2535</v>
      </c>
      <c r="C153" s="90" t="s">
        <v>298</v>
      </c>
      <c r="D153" s="90" t="s">
        <v>399</v>
      </c>
      <c r="E153" s="90" t="s">
        <v>400</v>
      </c>
      <c r="F153" s="109">
        <v>7.3224930700000002</v>
      </c>
      <c r="G153" s="109">
        <v>1.0850375400000001</v>
      </c>
      <c r="H153" s="110">
        <f t="shared" si="6"/>
        <v>5.7486080435521147</v>
      </c>
      <c r="I153" s="127">
        <v>30.507259469999997</v>
      </c>
      <c r="J153" s="127">
        <v>8.6665069700000004</v>
      </c>
      <c r="K153" s="110">
        <f t="shared" si="7"/>
        <v>2.5201332642555987</v>
      </c>
      <c r="L153" s="91">
        <f t="shared" si="8"/>
        <v>4.1662394458230603</v>
      </c>
      <c r="N153" s="47"/>
    </row>
    <row r="154" spans="1:14">
      <c r="A154" s="90" t="s">
        <v>1624</v>
      </c>
      <c r="B154" s="90" t="s">
        <v>781</v>
      </c>
      <c r="C154" s="90" t="s">
        <v>1541</v>
      </c>
      <c r="D154" s="90" t="s">
        <v>399</v>
      </c>
      <c r="E154" s="90" t="s">
        <v>400</v>
      </c>
      <c r="F154" s="109">
        <v>22.908668337000002</v>
      </c>
      <c r="G154" s="109">
        <v>31.876106173</v>
      </c>
      <c r="H154" s="110">
        <f t="shared" si="6"/>
        <v>-0.28132162025472496</v>
      </c>
      <c r="I154" s="127">
        <v>30.495686539999998</v>
      </c>
      <c r="J154" s="127">
        <v>82.613327680000012</v>
      </c>
      <c r="K154" s="110">
        <f t="shared" si="7"/>
        <v>-0.63086238750575419</v>
      </c>
      <c r="L154" s="91">
        <f t="shared" si="8"/>
        <v>1.3311854749211298</v>
      </c>
      <c r="N154" s="47"/>
    </row>
    <row r="155" spans="1:14">
      <c r="A155" s="90" t="s">
        <v>3097</v>
      </c>
      <c r="B155" s="90" t="s">
        <v>3098</v>
      </c>
      <c r="C155" s="90" t="s">
        <v>1536</v>
      </c>
      <c r="D155" s="90" t="s">
        <v>398</v>
      </c>
      <c r="E155" s="90" t="s">
        <v>1866</v>
      </c>
      <c r="F155" s="109">
        <v>2.7642750000000001E-2</v>
      </c>
      <c r="G155" s="109"/>
      <c r="H155" s="110" t="str">
        <f t="shared" si="6"/>
        <v/>
      </c>
      <c r="I155" s="127">
        <v>30.459329499999999</v>
      </c>
      <c r="J155" s="127">
        <v>0</v>
      </c>
      <c r="K155" s="110" t="str">
        <f t="shared" si="7"/>
        <v/>
      </c>
      <c r="L155" s="91" t="str">
        <f t="shared" si="8"/>
        <v/>
      </c>
      <c r="N155" s="47"/>
    </row>
    <row r="156" spans="1:14">
      <c r="A156" s="90" t="s">
        <v>1769</v>
      </c>
      <c r="B156" s="90" t="s">
        <v>968</v>
      </c>
      <c r="C156" s="90" t="s">
        <v>2415</v>
      </c>
      <c r="D156" s="90" t="s">
        <v>399</v>
      </c>
      <c r="E156" s="90" t="s">
        <v>400</v>
      </c>
      <c r="F156" s="109">
        <v>1.00514601</v>
      </c>
      <c r="G156" s="109">
        <v>5.66154314</v>
      </c>
      <c r="H156" s="110">
        <f t="shared" si="6"/>
        <v>-0.82246076994478223</v>
      </c>
      <c r="I156" s="127">
        <v>30.452168910000001</v>
      </c>
      <c r="J156" s="127">
        <v>10.268429169999999</v>
      </c>
      <c r="K156" s="110">
        <f t="shared" si="7"/>
        <v>1.9656112347707806</v>
      </c>
      <c r="L156" s="91">
        <f t="shared" si="8"/>
        <v>30.296264032327006</v>
      </c>
      <c r="N156" s="47"/>
    </row>
    <row r="157" spans="1:14">
      <c r="A157" s="90" t="s">
        <v>1843</v>
      </c>
      <c r="B157" s="90" t="s">
        <v>1864</v>
      </c>
      <c r="C157" s="90" t="s">
        <v>1178</v>
      </c>
      <c r="D157" s="90" t="s">
        <v>398</v>
      </c>
      <c r="E157" s="90" t="s">
        <v>1866</v>
      </c>
      <c r="F157" s="109">
        <v>20.486379210000003</v>
      </c>
      <c r="G157" s="109">
        <v>3.9733270150000002</v>
      </c>
      <c r="H157" s="110">
        <f t="shared" si="6"/>
        <v>4.1559761209335049</v>
      </c>
      <c r="I157" s="127">
        <v>30.379048609999998</v>
      </c>
      <c r="J157" s="127">
        <v>8.73064325</v>
      </c>
      <c r="K157" s="110">
        <f t="shared" si="7"/>
        <v>2.4795888160932469</v>
      </c>
      <c r="L157" s="91">
        <f t="shared" si="8"/>
        <v>1.4828900850947391</v>
      </c>
      <c r="N157" s="47"/>
    </row>
    <row r="158" spans="1:14">
      <c r="A158" s="90" t="s">
        <v>2782</v>
      </c>
      <c r="B158" s="90" t="s">
        <v>2783</v>
      </c>
      <c r="C158" s="90" t="s">
        <v>1535</v>
      </c>
      <c r="D158" s="90" t="s">
        <v>398</v>
      </c>
      <c r="E158" s="90" t="s">
        <v>400</v>
      </c>
      <c r="F158" s="109">
        <v>1.75290743</v>
      </c>
      <c r="G158" s="109">
        <v>1.41974603</v>
      </c>
      <c r="H158" s="110">
        <f t="shared" si="6"/>
        <v>0.23466267414038833</v>
      </c>
      <c r="I158" s="127">
        <v>30.3457398</v>
      </c>
      <c r="J158" s="127">
        <v>0</v>
      </c>
      <c r="K158" s="110" t="str">
        <f t="shared" si="7"/>
        <v/>
      </c>
      <c r="L158" s="91">
        <f t="shared" si="8"/>
        <v>17.311661346543552</v>
      </c>
      <c r="N158" s="47"/>
    </row>
    <row r="159" spans="1:14">
      <c r="A159" s="90" t="s">
        <v>2690</v>
      </c>
      <c r="B159" s="90" t="s">
        <v>184</v>
      </c>
      <c r="C159" s="90" t="s">
        <v>1178</v>
      </c>
      <c r="D159" s="90" t="s">
        <v>398</v>
      </c>
      <c r="E159" s="90" t="s">
        <v>1866</v>
      </c>
      <c r="F159" s="109">
        <v>22.820804379000002</v>
      </c>
      <c r="G159" s="109">
        <v>9.0324889539999997</v>
      </c>
      <c r="H159" s="110">
        <f t="shared" si="6"/>
        <v>1.526524471296907</v>
      </c>
      <c r="I159" s="127">
        <v>29.827971510000001</v>
      </c>
      <c r="J159" s="127">
        <v>19.87912772</v>
      </c>
      <c r="K159" s="110">
        <f t="shared" si="7"/>
        <v>0.50046681776638846</v>
      </c>
      <c r="L159" s="91">
        <f t="shared" si="8"/>
        <v>1.3070517153833581</v>
      </c>
      <c r="N159" s="47"/>
    </row>
    <row r="160" spans="1:14">
      <c r="A160" s="90" t="s">
        <v>2837</v>
      </c>
      <c r="B160" s="90" t="s">
        <v>2813</v>
      </c>
      <c r="C160" s="90" t="s">
        <v>1765</v>
      </c>
      <c r="D160" s="90" t="s">
        <v>399</v>
      </c>
      <c r="E160" s="90" t="s">
        <v>400</v>
      </c>
      <c r="F160" s="109">
        <v>0.14913770000000001</v>
      </c>
      <c r="G160" s="109">
        <v>0</v>
      </c>
      <c r="H160" s="110" t="str">
        <f t="shared" si="6"/>
        <v/>
      </c>
      <c r="I160" s="127">
        <v>29.718762933305349</v>
      </c>
      <c r="J160" s="127">
        <v>0</v>
      </c>
      <c r="K160" s="110" t="str">
        <f t="shared" si="7"/>
        <v/>
      </c>
      <c r="L160" s="91" t="str">
        <f t="shared" si="8"/>
        <v/>
      </c>
      <c r="N160" s="47"/>
    </row>
    <row r="161" spans="1:14">
      <c r="A161" s="90" t="s">
        <v>585</v>
      </c>
      <c r="B161" s="90" t="s">
        <v>586</v>
      </c>
      <c r="C161" s="90" t="s">
        <v>1554</v>
      </c>
      <c r="D161" s="90" t="s">
        <v>398</v>
      </c>
      <c r="E161" s="90" t="s">
        <v>1866</v>
      </c>
      <c r="F161" s="109">
        <v>9.3885415869999989</v>
      </c>
      <c r="G161" s="109">
        <v>5.7371384040000004</v>
      </c>
      <c r="H161" s="110">
        <f t="shared" si="6"/>
        <v>0.63645025200267047</v>
      </c>
      <c r="I161" s="127">
        <v>29.4558381447569</v>
      </c>
      <c r="J161" s="127">
        <v>47.521315310259496</v>
      </c>
      <c r="K161" s="110">
        <f t="shared" si="7"/>
        <v>-0.38015524291690628</v>
      </c>
      <c r="L161" s="91">
        <f t="shared" si="8"/>
        <v>3.137424260392415</v>
      </c>
      <c r="N161" s="47"/>
    </row>
    <row r="162" spans="1:14">
      <c r="A162" s="90" t="s">
        <v>1174</v>
      </c>
      <c r="B162" s="90" t="s">
        <v>207</v>
      </c>
      <c r="C162" s="90" t="s">
        <v>1178</v>
      </c>
      <c r="D162" s="90" t="s">
        <v>398</v>
      </c>
      <c r="E162" s="90" t="s">
        <v>1866</v>
      </c>
      <c r="F162" s="109">
        <v>10.215573415</v>
      </c>
      <c r="G162" s="109">
        <v>10.422736008999999</v>
      </c>
      <c r="H162" s="110">
        <f t="shared" si="6"/>
        <v>-1.9876028119786948E-2</v>
      </c>
      <c r="I162" s="127">
        <v>29.139126059999999</v>
      </c>
      <c r="J162" s="127">
        <v>22.4521415</v>
      </c>
      <c r="K162" s="110">
        <f t="shared" si="7"/>
        <v>0.29783281741743872</v>
      </c>
      <c r="L162" s="91">
        <f t="shared" si="8"/>
        <v>2.8524219714591519</v>
      </c>
      <c r="N162" s="47"/>
    </row>
    <row r="163" spans="1:14">
      <c r="A163" s="90" t="s">
        <v>1623</v>
      </c>
      <c r="B163" s="90" t="s">
        <v>779</v>
      </c>
      <c r="C163" s="90" t="s">
        <v>1541</v>
      </c>
      <c r="D163" s="90" t="s">
        <v>399</v>
      </c>
      <c r="E163" s="90" t="s">
        <v>400</v>
      </c>
      <c r="F163" s="109">
        <v>11.892471521999999</v>
      </c>
      <c r="G163" s="109">
        <v>1.342146107</v>
      </c>
      <c r="H163" s="110">
        <f t="shared" si="6"/>
        <v>7.8607875550765201</v>
      </c>
      <c r="I163" s="127">
        <v>29.021965770000001</v>
      </c>
      <c r="J163" s="127">
        <v>5.7496860500000002</v>
      </c>
      <c r="K163" s="110">
        <f t="shared" si="7"/>
        <v>4.0475739923225893</v>
      </c>
      <c r="L163" s="91">
        <f t="shared" si="8"/>
        <v>2.4403645378769236</v>
      </c>
      <c r="N163" s="47"/>
    </row>
    <row r="164" spans="1:14">
      <c r="A164" s="90" t="s">
        <v>62</v>
      </c>
      <c r="B164" s="90" t="s">
        <v>73</v>
      </c>
      <c r="C164" s="90" t="s">
        <v>1539</v>
      </c>
      <c r="D164" s="90" t="s">
        <v>399</v>
      </c>
      <c r="E164" s="90" t="s">
        <v>400</v>
      </c>
      <c r="F164" s="109">
        <v>6.6802831050000009</v>
      </c>
      <c r="G164" s="109">
        <v>2.6022767599999996</v>
      </c>
      <c r="H164" s="110">
        <f t="shared" si="6"/>
        <v>1.5670917127969131</v>
      </c>
      <c r="I164" s="127">
        <v>28.91794161</v>
      </c>
      <c r="J164" s="127">
        <v>12.05944407</v>
      </c>
      <c r="K164" s="110">
        <f t="shared" si="7"/>
        <v>1.3979498094724363</v>
      </c>
      <c r="L164" s="91">
        <f t="shared" si="8"/>
        <v>4.3288497142218043</v>
      </c>
      <c r="N164" s="47"/>
    </row>
    <row r="165" spans="1:14">
      <c r="A165" s="90" t="s">
        <v>35</v>
      </c>
      <c r="B165" s="90" t="s">
        <v>259</v>
      </c>
      <c r="C165" s="90" t="s">
        <v>1178</v>
      </c>
      <c r="D165" s="90" t="s">
        <v>398</v>
      </c>
      <c r="E165" s="90" t="s">
        <v>1866</v>
      </c>
      <c r="F165" s="109">
        <v>1.9371832099999999</v>
      </c>
      <c r="G165" s="109">
        <v>4.6428973499999993</v>
      </c>
      <c r="H165" s="110">
        <f t="shared" si="6"/>
        <v>-0.58276415264705339</v>
      </c>
      <c r="I165" s="127">
        <v>28.266138770000001</v>
      </c>
      <c r="J165" s="127">
        <v>11.758952150000001</v>
      </c>
      <c r="K165" s="110">
        <f t="shared" si="7"/>
        <v>1.403797414040842</v>
      </c>
      <c r="L165" s="91">
        <f t="shared" si="8"/>
        <v>14.591360602387217</v>
      </c>
      <c r="N165" s="47"/>
    </row>
    <row r="166" spans="1:14">
      <c r="A166" s="90" t="s">
        <v>1564</v>
      </c>
      <c r="B166" s="90" t="s">
        <v>1565</v>
      </c>
      <c r="C166" s="90" t="s">
        <v>1178</v>
      </c>
      <c r="D166" s="90" t="s">
        <v>398</v>
      </c>
      <c r="E166" s="90" t="s">
        <v>1866</v>
      </c>
      <c r="F166" s="109">
        <v>8.5991787500000001</v>
      </c>
      <c r="G166" s="109">
        <v>3.2208427589999999</v>
      </c>
      <c r="H166" s="110">
        <f t="shared" si="6"/>
        <v>1.6698536356583435</v>
      </c>
      <c r="I166" s="127">
        <v>28.105956679999998</v>
      </c>
      <c r="J166" s="127">
        <v>54.930292450000003</v>
      </c>
      <c r="K166" s="110">
        <f t="shared" si="7"/>
        <v>-0.48833411535932947</v>
      </c>
      <c r="L166" s="91">
        <f t="shared" si="8"/>
        <v>3.2684466153235854</v>
      </c>
      <c r="N166" s="47"/>
    </row>
    <row r="167" spans="1:14">
      <c r="A167" s="90" t="s">
        <v>575</v>
      </c>
      <c r="B167" s="90" t="s">
        <v>576</v>
      </c>
      <c r="C167" s="90" t="s">
        <v>1178</v>
      </c>
      <c r="D167" s="90" t="s">
        <v>398</v>
      </c>
      <c r="E167" s="90" t="s">
        <v>1866</v>
      </c>
      <c r="F167" s="109">
        <v>17.362160207999999</v>
      </c>
      <c r="G167" s="109">
        <v>16.334967426999999</v>
      </c>
      <c r="H167" s="110">
        <f t="shared" si="6"/>
        <v>6.288306270523436E-2</v>
      </c>
      <c r="I167" s="127">
        <v>28.0421367481005</v>
      </c>
      <c r="J167" s="127">
        <v>15.9095667910735</v>
      </c>
      <c r="K167" s="110">
        <f t="shared" si="7"/>
        <v>0.76259587180175847</v>
      </c>
      <c r="L167" s="91">
        <f t="shared" si="8"/>
        <v>1.6151294776775222</v>
      </c>
      <c r="N167" s="47"/>
    </row>
    <row r="168" spans="1:14">
      <c r="A168" s="90" t="s">
        <v>1040</v>
      </c>
      <c r="B168" s="90" t="s">
        <v>558</v>
      </c>
      <c r="C168" s="90" t="s">
        <v>1537</v>
      </c>
      <c r="D168" s="90" t="s">
        <v>398</v>
      </c>
      <c r="E168" s="90" t="s">
        <v>1866</v>
      </c>
      <c r="F168" s="109">
        <v>13.788543150000001</v>
      </c>
      <c r="G168" s="109">
        <v>3.2657749799999998</v>
      </c>
      <c r="H168" s="110">
        <f t="shared" si="6"/>
        <v>3.2221350933370188</v>
      </c>
      <c r="I168" s="127">
        <v>28.039911470004149</v>
      </c>
      <c r="J168" s="127">
        <v>19.390952835330751</v>
      </c>
      <c r="K168" s="110">
        <f t="shared" si="7"/>
        <v>0.44603061583001757</v>
      </c>
      <c r="L168" s="91">
        <f t="shared" si="8"/>
        <v>2.0335659224451241</v>
      </c>
      <c r="N168" s="47"/>
    </row>
    <row r="169" spans="1:14">
      <c r="A169" s="90" t="s">
        <v>1908</v>
      </c>
      <c r="B169" s="90" t="s">
        <v>429</v>
      </c>
      <c r="C169" s="90" t="s">
        <v>1537</v>
      </c>
      <c r="D169" s="90" t="s">
        <v>398</v>
      </c>
      <c r="E169" s="90" t="s">
        <v>1866</v>
      </c>
      <c r="F169" s="109">
        <v>0.28550419999999999</v>
      </c>
      <c r="G169" s="109">
        <v>0.272061</v>
      </c>
      <c r="H169" s="110">
        <f t="shared" si="6"/>
        <v>4.9412447943659732E-2</v>
      </c>
      <c r="I169" s="127">
        <v>27.9407532</v>
      </c>
      <c r="J169" s="127">
        <v>11.65882068</v>
      </c>
      <c r="K169" s="110">
        <f t="shared" si="7"/>
        <v>1.3965334030680023</v>
      </c>
      <c r="L169" s="91">
        <f t="shared" si="8"/>
        <v>97.864596037466356</v>
      </c>
      <c r="N169" s="47"/>
    </row>
    <row r="170" spans="1:14">
      <c r="A170" s="90" t="s">
        <v>2007</v>
      </c>
      <c r="B170" s="90" t="s">
        <v>2283</v>
      </c>
      <c r="C170" s="90" t="s">
        <v>884</v>
      </c>
      <c r="D170" s="90" t="s">
        <v>398</v>
      </c>
      <c r="E170" s="90" t="s">
        <v>1866</v>
      </c>
      <c r="F170" s="109">
        <v>0.12399459</v>
      </c>
      <c r="G170" s="109">
        <v>1.0980799999999999E-2</v>
      </c>
      <c r="H170" s="110">
        <f t="shared" si="6"/>
        <v>10.291945031327408</v>
      </c>
      <c r="I170" s="127">
        <v>27.2180446244761</v>
      </c>
      <c r="J170" s="127">
        <v>0.62090000000000001</v>
      </c>
      <c r="K170" s="110">
        <f t="shared" si="7"/>
        <v>42.83643843529731</v>
      </c>
      <c r="L170" s="91" t="str">
        <f t="shared" si="8"/>
        <v/>
      </c>
      <c r="N170" s="47"/>
    </row>
    <row r="171" spans="1:14">
      <c r="A171" s="90" t="s">
        <v>664</v>
      </c>
      <c r="B171" s="90" t="s">
        <v>665</v>
      </c>
      <c r="C171" s="90" t="s">
        <v>1178</v>
      </c>
      <c r="D171" s="90" t="s">
        <v>398</v>
      </c>
      <c r="E171" s="90" t="s">
        <v>400</v>
      </c>
      <c r="F171" s="109">
        <v>14.481883453</v>
      </c>
      <c r="G171" s="109">
        <v>8.5690126750000015</v>
      </c>
      <c r="H171" s="110">
        <f t="shared" si="6"/>
        <v>0.69002941205242152</v>
      </c>
      <c r="I171" s="127">
        <v>26.62500782</v>
      </c>
      <c r="J171" s="127">
        <v>3.7899151400000002</v>
      </c>
      <c r="K171" s="110">
        <f t="shared" si="7"/>
        <v>6.0252253247021246</v>
      </c>
      <c r="L171" s="91">
        <f t="shared" si="8"/>
        <v>1.838504494695715</v>
      </c>
      <c r="N171" s="47"/>
    </row>
    <row r="172" spans="1:14">
      <c r="A172" s="90" t="s">
        <v>907</v>
      </c>
      <c r="B172" s="90" t="s">
        <v>82</v>
      </c>
      <c r="C172" s="90" t="s">
        <v>1541</v>
      </c>
      <c r="D172" s="90" t="s">
        <v>399</v>
      </c>
      <c r="E172" s="90" t="s">
        <v>1866</v>
      </c>
      <c r="F172" s="109">
        <v>10.963800985999999</v>
      </c>
      <c r="G172" s="109">
        <v>6.9358572939999998</v>
      </c>
      <c r="H172" s="110">
        <f t="shared" si="6"/>
        <v>0.58074200798284181</v>
      </c>
      <c r="I172" s="127">
        <v>26.392057496620147</v>
      </c>
      <c r="J172" s="127">
        <v>1.08868802</v>
      </c>
      <c r="K172" s="110">
        <f t="shared" si="7"/>
        <v>23.242075793779883</v>
      </c>
      <c r="L172" s="91">
        <f t="shared" si="8"/>
        <v>2.4071996135574647</v>
      </c>
      <c r="N172" s="47"/>
    </row>
    <row r="173" spans="1:14">
      <c r="A173" s="90" t="s">
        <v>758</v>
      </c>
      <c r="B173" s="90" t="s">
        <v>252</v>
      </c>
      <c r="C173" s="90" t="s">
        <v>1178</v>
      </c>
      <c r="D173" s="90" t="s">
        <v>398</v>
      </c>
      <c r="E173" s="90" t="s">
        <v>1866</v>
      </c>
      <c r="F173" s="109">
        <v>11.031092696</v>
      </c>
      <c r="G173" s="109">
        <v>6.0890480760000001</v>
      </c>
      <c r="H173" s="110">
        <f t="shared" si="6"/>
        <v>0.81162844476119056</v>
      </c>
      <c r="I173" s="127">
        <v>25.213036670000001</v>
      </c>
      <c r="J173" s="127">
        <v>36.950643100000001</v>
      </c>
      <c r="K173" s="110">
        <f t="shared" si="7"/>
        <v>-0.31765635034373729</v>
      </c>
      <c r="L173" s="91">
        <f t="shared" si="8"/>
        <v>2.2856336507028479</v>
      </c>
      <c r="N173" s="47"/>
    </row>
    <row r="174" spans="1:14">
      <c r="A174" s="90" t="s">
        <v>2130</v>
      </c>
      <c r="B174" s="90" t="s">
        <v>1161</v>
      </c>
      <c r="C174" s="90" t="s">
        <v>1178</v>
      </c>
      <c r="D174" s="90" t="s">
        <v>398</v>
      </c>
      <c r="E174" s="90" t="s">
        <v>1866</v>
      </c>
      <c r="F174" s="109">
        <v>7.8163040810000002</v>
      </c>
      <c r="G174" s="109">
        <v>6.8576223600000006</v>
      </c>
      <c r="H174" s="110">
        <f t="shared" si="6"/>
        <v>0.13979797525625193</v>
      </c>
      <c r="I174" s="127">
        <v>24.780212890000001</v>
      </c>
      <c r="J174" s="127">
        <v>16.358097619999999</v>
      </c>
      <c r="K174" s="110">
        <f t="shared" si="7"/>
        <v>0.51485909093138194</v>
      </c>
      <c r="L174" s="91">
        <f t="shared" si="8"/>
        <v>3.1703235484704528</v>
      </c>
      <c r="N174" s="47"/>
    </row>
    <row r="175" spans="1:14">
      <c r="A175" s="90" t="s">
        <v>763</v>
      </c>
      <c r="B175" s="90" t="s">
        <v>246</v>
      </c>
      <c r="C175" s="90" t="s">
        <v>1178</v>
      </c>
      <c r="D175" s="90" t="s">
        <v>398</v>
      </c>
      <c r="E175" s="90" t="s">
        <v>1866</v>
      </c>
      <c r="F175" s="109">
        <v>6.3527731440000004</v>
      </c>
      <c r="G175" s="109">
        <v>3.270892565</v>
      </c>
      <c r="H175" s="110">
        <f t="shared" si="6"/>
        <v>0.94221394245029266</v>
      </c>
      <c r="I175" s="127">
        <v>24.610320079999997</v>
      </c>
      <c r="J175" s="127">
        <v>9.7639729499999994</v>
      </c>
      <c r="K175" s="110">
        <f t="shared" si="7"/>
        <v>1.5205231728955169</v>
      </c>
      <c r="L175" s="91">
        <f t="shared" si="8"/>
        <v>3.8739491434923488</v>
      </c>
      <c r="N175" s="47"/>
    </row>
    <row r="176" spans="1:14">
      <c r="A176" s="90" t="s">
        <v>706</v>
      </c>
      <c r="B176" s="90" t="s">
        <v>958</v>
      </c>
      <c r="C176" s="90" t="s">
        <v>1541</v>
      </c>
      <c r="D176" s="90" t="s">
        <v>399</v>
      </c>
      <c r="E176" s="90" t="s">
        <v>400</v>
      </c>
      <c r="F176" s="109">
        <v>23.674353465999999</v>
      </c>
      <c r="G176" s="109">
        <v>38.123219485</v>
      </c>
      <c r="H176" s="110">
        <f t="shared" si="6"/>
        <v>-0.3790043499522664</v>
      </c>
      <c r="I176" s="127">
        <v>24.455491455334499</v>
      </c>
      <c r="J176" s="127">
        <v>160.17032802245001</v>
      </c>
      <c r="K176" s="110">
        <f t="shared" si="7"/>
        <v>-0.84731571847747766</v>
      </c>
      <c r="L176" s="91">
        <f t="shared" si="8"/>
        <v>1.0329951139090803</v>
      </c>
      <c r="N176" s="47"/>
    </row>
    <row r="177" spans="1:14">
      <c r="A177" s="90" t="s">
        <v>214</v>
      </c>
      <c r="B177" s="90" t="s">
        <v>355</v>
      </c>
      <c r="C177" s="90" t="s">
        <v>1554</v>
      </c>
      <c r="D177" s="90" t="s">
        <v>399</v>
      </c>
      <c r="E177" s="90" t="s">
        <v>1866</v>
      </c>
      <c r="F177" s="109">
        <v>33.405364644999999</v>
      </c>
      <c r="G177" s="109">
        <v>11.51272631</v>
      </c>
      <c r="H177" s="110">
        <f t="shared" si="6"/>
        <v>1.901603299297054</v>
      </c>
      <c r="I177" s="127">
        <v>24.10554475</v>
      </c>
      <c r="J177" s="127">
        <v>0.13148569000000002</v>
      </c>
      <c r="K177" s="110" t="str">
        <f t="shared" si="7"/>
        <v/>
      </c>
      <c r="L177" s="91">
        <f t="shared" si="8"/>
        <v>0.72160699355239744</v>
      </c>
      <c r="N177" s="47"/>
    </row>
    <row r="178" spans="1:14">
      <c r="A178" s="90" t="s">
        <v>2878</v>
      </c>
      <c r="B178" s="90" t="s">
        <v>2864</v>
      </c>
      <c r="C178" s="90" t="s">
        <v>1541</v>
      </c>
      <c r="D178" s="90" t="s">
        <v>1439</v>
      </c>
      <c r="E178" s="90" t="s">
        <v>400</v>
      </c>
      <c r="F178" s="109">
        <v>6.0632342100000001</v>
      </c>
      <c r="G178" s="109">
        <v>1.6653578600000001</v>
      </c>
      <c r="H178" s="110">
        <f t="shared" si="6"/>
        <v>2.6407995876633987</v>
      </c>
      <c r="I178" s="127">
        <v>23.895500200000001</v>
      </c>
      <c r="J178" s="127">
        <v>3.3742540416678</v>
      </c>
      <c r="K178" s="110">
        <f t="shared" si="7"/>
        <v>6.0817134409325977</v>
      </c>
      <c r="L178" s="91">
        <f t="shared" si="8"/>
        <v>3.941048518394608</v>
      </c>
      <c r="N178" s="47"/>
    </row>
    <row r="179" spans="1:14">
      <c r="A179" s="90" t="s">
        <v>349</v>
      </c>
      <c r="B179" s="90" t="s">
        <v>350</v>
      </c>
      <c r="C179" s="90" t="s">
        <v>1539</v>
      </c>
      <c r="D179" s="90" t="s">
        <v>399</v>
      </c>
      <c r="E179" s="90" t="s">
        <v>400</v>
      </c>
      <c r="F179" s="109">
        <v>1.4156967760000001</v>
      </c>
      <c r="G179" s="109">
        <v>9.2107409320000002</v>
      </c>
      <c r="H179" s="110">
        <f t="shared" si="6"/>
        <v>-0.84629936001331019</v>
      </c>
      <c r="I179" s="127">
        <v>23.834498379999999</v>
      </c>
      <c r="J179" s="127">
        <v>4.2736319099999998</v>
      </c>
      <c r="K179" s="110">
        <f t="shared" si="7"/>
        <v>4.5771060498282363</v>
      </c>
      <c r="L179" s="91">
        <f t="shared" si="8"/>
        <v>16.835878123098869</v>
      </c>
      <c r="N179" s="47"/>
    </row>
    <row r="180" spans="1:14">
      <c r="A180" s="90" t="s">
        <v>714</v>
      </c>
      <c r="B180" s="90" t="s">
        <v>1687</v>
      </c>
      <c r="C180" s="90" t="s">
        <v>1541</v>
      </c>
      <c r="D180" s="90" t="s">
        <v>399</v>
      </c>
      <c r="E180" s="90" t="s">
        <v>400</v>
      </c>
      <c r="F180" s="109">
        <v>15.995095483999998</v>
      </c>
      <c r="G180" s="109">
        <v>10.600117754000001</v>
      </c>
      <c r="H180" s="110">
        <f t="shared" si="6"/>
        <v>0.50895450929912345</v>
      </c>
      <c r="I180" s="127">
        <v>23.82287118</v>
      </c>
      <c r="J180" s="127">
        <v>12.21594593</v>
      </c>
      <c r="K180" s="110">
        <f t="shared" si="7"/>
        <v>0.95014543421444242</v>
      </c>
      <c r="L180" s="91">
        <f t="shared" si="8"/>
        <v>1.4893859935897338</v>
      </c>
      <c r="N180" s="47"/>
    </row>
    <row r="181" spans="1:14">
      <c r="A181" s="90" t="s">
        <v>1597</v>
      </c>
      <c r="B181" s="90" t="s">
        <v>1598</v>
      </c>
      <c r="C181" s="90" t="s">
        <v>1541</v>
      </c>
      <c r="D181" s="90" t="s">
        <v>399</v>
      </c>
      <c r="E181" s="90" t="s">
        <v>400</v>
      </c>
      <c r="F181" s="109">
        <v>12.719601347999999</v>
      </c>
      <c r="G181" s="109">
        <v>7.4901257989999994</v>
      </c>
      <c r="H181" s="110">
        <f t="shared" si="6"/>
        <v>0.6981826059180718</v>
      </c>
      <c r="I181" s="127">
        <v>23.786019829471702</v>
      </c>
      <c r="J181" s="127">
        <v>9.5523317677363995</v>
      </c>
      <c r="K181" s="110">
        <f t="shared" si="7"/>
        <v>1.4900747176527598</v>
      </c>
      <c r="L181" s="91">
        <f t="shared" si="8"/>
        <v>1.8700287201384469</v>
      </c>
      <c r="N181" s="47"/>
    </row>
    <row r="182" spans="1:14">
      <c r="A182" s="90" t="s">
        <v>1909</v>
      </c>
      <c r="B182" s="90" t="s">
        <v>439</v>
      </c>
      <c r="C182" s="90" t="s">
        <v>1537</v>
      </c>
      <c r="D182" s="90" t="s">
        <v>398</v>
      </c>
      <c r="E182" s="90" t="s">
        <v>1866</v>
      </c>
      <c r="F182" s="109">
        <v>0.72513050000000001</v>
      </c>
      <c r="G182" s="109">
        <v>1.5117366000000001</v>
      </c>
      <c r="H182" s="110">
        <f t="shared" si="6"/>
        <v>-0.52033277490271779</v>
      </c>
      <c r="I182" s="127">
        <v>23.653929590000001</v>
      </c>
      <c r="J182" s="127">
        <v>29.726246410000002</v>
      </c>
      <c r="K182" s="110">
        <f t="shared" si="7"/>
        <v>-0.20427459075213927</v>
      </c>
      <c r="L182" s="91">
        <f t="shared" si="8"/>
        <v>32.620238136445785</v>
      </c>
      <c r="N182" s="47"/>
    </row>
    <row r="183" spans="1:14">
      <c r="A183" s="90" t="s">
        <v>1175</v>
      </c>
      <c r="B183" s="90" t="s">
        <v>792</v>
      </c>
      <c r="C183" s="90" t="s">
        <v>1541</v>
      </c>
      <c r="D183" s="90" t="s">
        <v>399</v>
      </c>
      <c r="E183" s="90" t="s">
        <v>400</v>
      </c>
      <c r="F183" s="109">
        <v>5.7485851840000004</v>
      </c>
      <c r="G183" s="109">
        <v>5.928893789</v>
      </c>
      <c r="H183" s="110">
        <f t="shared" si="6"/>
        <v>-3.0411846023372879E-2</v>
      </c>
      <c r="I183" s="127">
        <v>23.406528340000001</v>
      </c>
      <c r="J183" s="127">
        <v>12.819991210000001</v>
      </c>
      <c r="K183" s="110">
        <f t="shared" si="7"/>
        <v>0.82578349365342496</v>
      </c>
      <c r="L183" s="91">
        <f t="shared" si="8"/>
        <v>4.0717024434372542</v>
      </c>
      <c r="N183" s="47"/>
    </row>
    <row r="184" spans="1:14">
      <c r="A184" s="90" t="s">
        <v>1445</v>
      </c>
      <c r="B184" s="90" t="s">
        <v>1446</v>
      </c>
      <c r="C184" s="90" t="s">
        <v>1536</v>
      </c>
      <c r="D184" s="90" t="s">
        <v>398</v>
      </c>
      <c r="E184" s="90" t="s">
        <v>1866</v>
      </c>
      <c r="F184" s="109">
        <v>17.775003625</v>
      </c>
      <c r="G184" s="109">
        <v>0.59462648600000001</v>
      </c>
      <c r="H184" s="110">
        <f t="shared" si="6"/>
        <v>28.892720966014959</v>
      </c>
      <c r="I184" s="127">
        <v>23.2499033</v>
      </c>
      <c r="J184" s="127">
        <v>5.0236559500000002</v>
      </c>
      <c r="K184" s="110">
        <f t="shared" si="7"/>
        <v>3.6280843137755081</v>
      </c>
      <c r="L184" s="91">
        <f t="shared" si="8"/>
        <v>1.3080111706587627</v>
      </c>
      <c r="N184" s="47"/>
    </row>
    <row r="185" spans="1:14">
      <c r="A185" s="90" t="s">
        <v>1604</v>
      </c>
      <c r="B185" s="90" t="s">
        <v>1605</v>
      </c>
      <c r="C185" s="90" t="s">
        <v>1541</v>
      </c>
      <c r="D185" s="90" t="s">
        <v>399</v>
      </c>
      <c r="E185" s="90" t="s">
        <v>400</v>
      </c>
      <c r="F185" s="109">
        <v>16.895003673999998</v>
      </c>
      <c r="G185" s="109">
        <v>18.994967405000001</v>
      </c>
      <c r="H185" s="110">
        <f t="shared" si="6"/>
        <v>-0.11055368962871892</v>
      </c>
      <c r="I185" s="127">
        <v>23.185310620000003</v>
      </c>
      <c r="J185" s="127">
        <v>23.534047340000001</v>
      </c>
      <c r="K185" s="110">
        <f t="shared" si="7"/>
        <v>-1.4818391199853731E-2</v>
      </c>
      <c r="L185" s="91">
        <f t="shared" si="8"/>
        <v>1.372317583788411</v>
      </c>
      <c r="N185" s="47"/>
    </row>
    <row r="186" spans="1:14">
      <c r="A186" s="90" t="s">
        <v>2290</v>
      </c>
      <c r="B186" s="90" t="s">
        <v>2291</v>
      </c>
      <c r="C186" s="90" t="s">
        <v>1178</v>
      </c>
      <c r="D186" s="90" t="s">
        <v>398</v>
      </c>
      <c r="E186" s="90" t="s">
        <v>1866</v>
      </c>
      <c r="F186" s="109">
        <v>8.2978944699999992</v>
      </c>
      <c r="G186" s="109">
        <v>0.58632550999999999</v>
      </c>
      <c r="H186" s="110">
        <f t="shared" si="6"/>
        <v>13.152368144445905</v>
      </c>
      <c r="I186" s="127">
        <v>22.999427749999999</v>
      </c>
      <c r="J186" s="127">
        <v>5.8679117300000003</v>
      </c>
      <c r="K186" s="110">
        <f t="shared" si="7"/>
        <v>2.9195251749296505</v>
      </c>
      <c r="L186" s="91">
        <f t="shared" si="8"/>
        <v>2.771718516444329</v>
      </c>
      <c r="N186" s="47"/>
    </row>
    <row r="187" spans="1:14">
      <c r="A187" s="90" t="s">
        <v>1890</v>
      </c>
      <c r="B187" s="90" t="s">
        <v>322</v>
      </c>
      <c r="C187" s="90" t="s">
        <v>1542</v>
      </c>
      <c r="D187" s="90" t="s">
        <v>398</v>
      </c>
      <c r="E187" s="90" t="s">
        <v>400</v>
      </c>
      <c r="F187" s="109">
        <v>16.405716573999999</v>
      </c>
      <c r="G187" s="109">
        <v>9.9801019820000008</v>
      </c>
      <c r="H187" s="110">
        <f t="shared" si="6"/>
        <v>0.64384257832126002</v>
      </c>
      <c r="I187" s="127">
        <v>22.702267489999997</v>
      </c>
      <c r="J187" s="127">
        <v>7.5962555400000005</v>
      </c>
      <c r="K187" s="110">
        <f t="shared" si="7"/>
        <v>1.9886129252044613</v>
      </c>
      <c r="L187" s="91">
        <f t="shared" si="8"/>
        <v>1.3838022489050468</v>
      </c>
      <c r="N187" s="47"/>
    </row>
    <row r="188" spans="1:14">
      <c r="A188" s="90" t="s">
        <v>2078</v>
      </c>
      <c r="B188" s="90" t="s">
        <v>526</v>
      </c>
      <c r="C188" s="90" t="s">
        <v>1178</v>
      </c>
      <c r="D188" s="90" t="s">
        <v>398</v>
      </c>
      <c r="E188" s="90" t="s">
        <v>1866</v>
      </c>
      <c r="F188" s="109">
        <v>4.9784510700000002</v>
      </c>
      <c r="G188" s="109">
        <v>1.7085731499999999</v>
      </c>
      <c r="H188" s="110">
        <f t="shared" si="6"/>
        <v>1.91380621894942</v>
      </c>
      <c r="I188" s="127">
        <v>22.501059359999999</v>
      </c>
      <c r="J188" s="127">
        <v>13.691768570000001</v>
      </c>
      <c r="K188" s="110">
        <f t="shared" si="7"/>
        <v>0.64340050337266241</v>
      </c>
      <c r="L188" s="91">
        <f t="shared" si="8"/>
        <v>4.5196907720135533</v>
      </c>
      <c r="N188" s="47"/>
    </row>
    <row r="189" spans="1:14">
      <c r="A189" s="90" t="s">
        <v>237</v>
      </c>
      <c r="B189" s="90" t="s">
        <v>360</v>
      </c>
      <c r="C189" s="90" t="s">
        <v>1554</v>
      </c>
      <c r="D189" s="90" t="s">
        <v>399</v>
      </c>
      <c r="E189" s="90" t="s">
        <v>1866</v>
      </c>
      <c r="F189" s="109">
        <v>14.12818101</v>
      </c>
      <c r="G189" s="109">
        <v>5.3118186300000003</v>
      </c>
      <c r="H189" s="110">
        <f t="shared" si="6"/>
        <v>1.6597634433915149</v>
      </c>
      <c r="I189" s="127">
        <v>22.496344829999998</v>
      </c>
      <c r="J189" s="127">
        <v>19.119524844159951</v>
      </c>
      <c r="K189" s="110">
        <f t="shared" si="7"/>
        <v>0.17661631308120573</v>
      </c>
      <c r="L189" s="91">
        <f t="shared" si="8"/>
        <v>1.5923029874884083</v>
      </c>
      <c r="N189" s="47"/>
    </row>
    <row r="190" spans="1:14">
      <c r="A190" s="90" t="s">
        <v>1384</v>
      </c>
      <c r="B190" s="90" t="s">
        <v>1385</v>
      </c>
      <c r="C190" s="90" t="s">
        <v>1541</v>
      </c>
      <c r="D190" s="90" t="s">
        <v>1439</v>
      </c>
      <c r="E190" s="90" t="s">
        <v>1866</v>
      </c>
      <c r="F190" s="109">
        <v>21.379593399999997</v>
      </c>
      <c r="G190" s="109">
        <v>20.167226890000002</v>
      </c>
      <c r="H190" s="110">
        <f t="shared" si="6"/>
        <v>6.0115677609654528E-2</v>
      </c>
      <c r="I190" s="127">
        <v>22.2783929</v>
      </c>
      <c r="J190" s="127">
        <v>37.615755069999999</v>
      </c>
      <c r="K190" s="110">
        <f t="shared" si="7"/>
        <v>-0.40773771898127154</v>
      </c>
      <c r="L190" s="91">
        <f t="shared" si="8"/>
        <v>1.0420400651772921</v>
      </c>
      <c r="N190" s="47"/>
    </row>
    <row r="191" spans="1:14">
      <c r="A191" s="90" t="s">
        <v>861</v>
      </c>
      <c r="B191" s="90" t="s">
        <v>862</v>
      </c>
      <c r="C191" s="90" t="s">
        <v>1542</v>
      </c>
      <c r="D191" s="90" t="s">
        <v>398</v>
      </c>
      <c r="E191" s="90" t="s">
        <v>1866</v>
      </c>
      <c r="F191" s="109">
        <v>6.386410755</v>
      </c>
      <c r="G191" s="109">
        <v>4.0500338199999995</v>
      </c>
      <c r="H191" s="110">
        <f t="shared" si="6"/>
        <v>0.57687837653661878</v>
      </c>
      <c r="I191" s="127">
        <v>22.194932850000001</v>
      </c>
      <c r="J191" s="127">
        <v>12.4662562</v>
      </c>
      <c r="K191" s="110">
        <f t="shared" si="7"/>
        <v>0.78040082715450687</v>
      </c>
      <c r="L191" s="91">
        <f t="shared" si="8"/>
        <v>3.4753375098247967</v>
      </c>
      <c r="N191" s="47"/>
    </row>
    <row r="192" spans="1:14">
      <c r="A192" s="90" t="s">
        <v>890</v>
      </c>
      <c r="B192" s="90" t="s">
        <v>100</v>
      </c>
      <c r="C192" s="90" t="s">
        <v>1539</v>
      </c>
      <c r="D192" s="90" t="s">
        <v>399</v>
      </c>
      <c r="E192" s="90" t="s">
        <v>400</v>
      </c>
      <c r="F192" s="109">
        <v>9.2996381999999986</v>
      </c>
      <c r="G192" s="109">
        <v>25.29928606</v>
      </c>
      <c r="H192" s="110">
        <f t="shared" si="6"/>
        <v>-0.63241499471783913</v>
      </c>
      <c r="I192" s="127">
        <v>22.159719899999999</v>
      </c>
      <c r="J192" s="127">
        <v>15.898108689999999</v>
      </c>
      <c r="K192" s="110">
        <f t="shared" si="7"/>
        <v>0.39385887542325015</v>
      </c>
      <c r="L192" s="91">
        <f t="shared" si="8"/>
        <v>2.3828582815189523</v>
      </c>
      <c r="N192" s="47"/>
    </row>
    <row r="193" spans="1:14">
      <c r="A193" s="90" t="s">
        <v>1885</v>
      </c>
      <c r="B193" s="90" t="s">
        <v>1068</v>
      </c>
      <c r="C193" s="90" t="s">
        <v>1542</v>
      </c>
      <c r="D193" s="90" t="s">
        <v>398</v>
      </c>
      <c r="E193" s="90" t="s">
        <v>400</v>
      </c>
      <c r="F193" s="109">
        <v>13.105008251000001</v>
      </c>
      <c r="G193" s="109">
        <v>4.7828931590000003</v>
      </c>
      <c r="H193" s="110">
        <f t="shared" si="6"/>
        <v>1.7399751186873629</v>
      </c>
      <c r="I193" s="127">
        <v>21.962798199999998</v>
      </c>
      <c r="J193" s="127">
        <v>23.528518479999999</v>
      </c>
      <c r="K193" s="110">
        <f t="shared" si="7"/>
        <v>-6.6545638278538988E-2</v>
      </c>
      <c r="L193" s="91">
        <f t="shared" si="8"/>
        <v>1.6759087655152058</v>
      </c>
      <c r="N193" s="47"/>
    </row>
    <row r="194" spans="1:14">
      <c r="A194" s="90" t="s">
        <v>1997</v>
      </c>
      <c r="B194" s="90" t="s">
        <v>1123</v>
      </c>
      <c r="C194" s="90" t="s">
        <v>1536</v>
      </c>
      <c r="D194" s="90" t="s">
        <v>399</v>
      </c>
      <c r="E194" s="90" t="s">
        <v>400</v>
      </c>
      <c r="F194" s="109">
        <v>6.6799022709999996</v>
      </c>
      <c r="G194" s="109">
        <v>2.2235436590000002</v>
      </c>
      <c r="H194" s="110">
        <f t="shared" si="6"/>
        <v>2.0041696028600438</v>
      </c>
      <c r="I194" s="127">
        <v>21.557338999999999</v>
      </c>
      <c r="J194" s="127">
        <v>2.78074295</v>
      </c>
      <c r="K194" s="110">
        <f t="shared" si="7"/>
        <v>6.7523666831556648</v>
      </c>
      <c r="L194" s="91">
        <f t="shared" si="8"/>
        <v>3.2271937710209655</v>
      </c>
      <c r="N194" s="47"/>
    </row>
    <row r="195" spans="1:14">
      <c r="A195" s="90" t="s">
        <v>583</v>
      </c>
      <c r="B195" s="90" t="s">
        <v>584</v>
      </c>
      <c r="C195" s="90" t="s">
        <v>1554</v>
      </c>
      <c r="D195" s="90" t="s">
        <v>399</v>
      </c>
      <c r="E195" s="90" t="s">
        <v>1866</v>
      </c>
      <c r="F195" s="109">
        <v>0.92635725999999996</v>
      </c>
      <c r="G195" s="109">
        <v>0.29168104</v>
      </c>
      <c r="H195" s="110">
        <f t="shared" si="6"/>
        <v>2.1759255246758582</v>
      </c>
      <c r="I195" s="127">
        <v>21.5218192745394</v>
      </c>
      <c r="J195" s="127">
        <v>0</v>
      </c>
      <c r="K195" s="110" t="str">
        <f t="shared" si="7"/>
        <v/>
      </c>
      <c r="L195" s="91">
        <f t="shared" si="8"/>
        <v>23.232742057356361</v>
      </c>
      <c r="N195" s="47"/>
    </row>
    <row r="196" spans="1:14">
      <c r="A196" s="90" t="s">
        <v>1042</v>
      </c>
      <c r="B196" s="90" t="s">
        <v>552</v>
      </c>
      <c r="C196" s="90" t="s">
        <v>1537</v>
      </c>
      <c r="D196" s="90" t="s">
        <v>398</v>
      </c>
      <c r="E196" s="90" t="s">
        <v>1866</v>
      </c>
      <c r="F196" s="109">
        <v>1.5313606799999999</v>
      </c>
      <c r="G196" s="109">
        <v>15.432452609999999</v>
      </c>
      <c r="H196" s="110">
        <f t="shared" si="6"/>
        <v>-0.90077010319100537</v>
      </c>
      <c r="I196" s="127">
        <v>21.33165384999695</v>
      </c>
      <c r="J196" s="127">
        <v>14.05138672</v>
      </c>
      <c r="K196" s="110">
        <f t="shared" si="7"/>
        <v>0.51811734137489807</v>
      </c>
      <c r="L196" s="91">
        <f t="shared" si="8"/>
        <v>13.929869121360065</v>
      </c>
      <c r="N196" s="47"/>
    </row>
    <row r="197" spans="1:14">
      <c r="A197" s="90" t="s">
        <v>343</v>
      </c>
      <c r="B197" s="90" t="s">
        <v>671</v>
      </c>
      <c r="C197" s="90" t="s">
        <v>1538</v>
      </c>
      <c r="D197" s="90" t="s">
        <v>398</v>
      </c>
      <c r="E197" s="90" t="s">
        <v>1866</v>
      </c>
      <c r="F197" s="109">
        <v>13.151937439999999</v>
      </c>
      <c r="G197" s="109">
        <v>5.2762768800000002</v>
      </c>
      <c r="H197" s="110">
        <f t="shared" si="6"/>
        <v>1.4926549040390769</v>
      </c>
      <c r="I197" s="127">
        <v>21.123026249999999</v>
      </c>
      <c r="J197" s="127">
        <v>90.829378840000004</v>
      </c>
      <c r="K197" s="110">
        <f t="shared" si="7"/>
        <v>-0.76744279747625321</v>
      </c>
      <c r="L197" s="91">
        <f t="shared" si="8"/>
        <v>1.6060771537550744</v>
      </c>
      <c r="N197" s="47"/>
    </row>
    <row r="198" spans="1:14">
      <c r="A198" s="90" t="s">
        <v>2613</v>
      </c>
      <c r="B198" s="90" t="s">
        <v>2614</v>
      </c>
      <c r="C198" s="90" t="s">
        <v>1537</v>
      </c>
      <c r="D198" s="90" t="s">
        <v>398</v>
      </c>
      <c r="E198" s="90" t="s">
        <v>1866</v>
      </c>
      <c r="F198" s="109">
        <v>0.29375409000000002</v>
      </c>
      <c r="G198" s="109">
        <v>0</v>
      </c>
      <c r="H198" s="110" t="str">
        <f t="shared" si="6"/>
        <v/>
      </c>
      <c r="I198" s="127">
        <v>20.967132210000003</v>
      </c>
      <c r="J198" s="127">
        <v>0</v>
      </c>
      <c r="K198" s="110" t="str">
        <f t="shared" si="7"/>
        <v/>
      </c>
      <c r="L198" s="91">
        <f t="shared" si="8"/>
        <v>71.376477549640242</v>
      </c>
      <c r="N198" s="47"/>
    </row>
    <row r="199" spans="1:14">
      <c r="A199" s="90" t="s">
        <v>911</v>
      </c>
      <c r="B199" s="90" t="s">
        <v>1048</v>
      </c>
      <c r="C199" s="90" t="s">
        <v>1542</v>
      </c>
      <c r="D199" s="90" t="s">
        <v>398</v>
      </c>
      <c r="E199" s="90" t="s">
        <v>400</v>
      </c>
      <c r="F199" s="109">
        <v>3.0124105550000002</v>
      </c>
      <c r="G199" s="109">
        <v>1.6244008999999999</v>
      </c>
      <c r="H199" s="110">
        <f t="shared" ref="H199:H262" si="9">IF(ISERROR(F199/G199-1),"",IF((F199/G199-1)&gt;10000%,"",F199/G199-1))</f>
        <v>0.85447481283715154</v>
      </c>
      <c r="I199" s="127">
        <v>20.909958969999998</v>
      </c>
      <c r="J199" s="127">
        <v>7.0476158099999999</v>
      </c>
      <c r="K199" s="110">
        <f t="shared" ref="K199:K262" si="10">IF(ISERROR(I199/J199-1),"",IF((I199/J199-1)&gt;10000%,"",I199/J199-1))</f>
        <v>1.9669550006302057</v>
      </c>
      <c r="L199" s="91">
        <f t="shared" ref="L199:L262" si="11">IF(ISERROR(I199/F199),"",IF(I199/F199&gt;10000%,"",I199/F199))</f>
        <v>6.941271313531165</v>
      </c>
      <c r="N199" s="47"/>
    </row>
    <row r="200" spans="1:14">
      <c r="A200" s="90" t="s">
        <v>1382</v>
      </c>
      <c r="B200" s="90" t="s">
        <v>1383</v>
      </c>
      <c r="C200" s="90" t="s">
        <v>1554</v>
      </c>
      <c r="D200" s="90" t="s">
        <v>398</v>
      </c>
      <c r="E200" s="90" t="s">
        <v>1866</v>
      </c>
      <c r="F200" s="109">
        <v>4.3463223399999995</v>
      </c>
      <c r="G200" s="109">
        <v>1.935164E-2</v>
      </c>
      <c r="H200" s="110" t="str">
        <f t="shared" si="9"/>
        <v/>
      </c>
      <c r="I200" s="127">
        <v>20.774592930000001</v>
      </c>
      <c r="J200" s="127">
        <v>3.20704E-3</v>
      </c>
      <c r="K200" s="110" t="str">
        <f t="shared" si="10"/>
        <v/>
      </c>
      <c r="L200" s="91">
        <f t="shared" si="11"/>
        <v>4.7798095274268135</v>
      </c>
      <c r="N200" s="47"/>
    </row>
    <row r="201" spans="1:14">
      <c r="A201" s="90" t="s">
        <v>894</v>
      </c>
      <c r="B201" s="90" t="s">
        <v>681</v>
      </c>
      <c r="C201" s="90" t="s">
        <v>1541</v>
      </c>
      <c r="D201" s="90" t="s">
        <v>1439</v>
      </c>
      <c r="E201" s="90" t="s">
        <v>400</v>
      </c>
      <c r="F201" s="109">
        <v>6.359279055</v>
      </c>
      <c r="G201" s="109">
        <v>11.5427801</v>
      </c>
      <c r="H201" s="110">
        <f t="shared" si="9"/>
        <v>-0.44906868190272464</v>
      </c>
      <c r="I201" s="127">
        <v>20.73687301</v>
      </c>
      <c r="J201" s="127">
        <v>31.309674129999998</v>
      </c>
      <c r="K201" s="110">
        <f t="shared" si="10"/>
        <v>-0.33768480234259146</v>
      </c>
      <c r="L201" s="91">
        <f t="shared" si="11"/>
        <v>3.2608842654413128</v>
      </c>
      <c r="N201" s="47"/>
    </row>
    <row r="202" spans="1:14">
      <c r="A202" s="90" t="s">
        <v>2689</v>
      </c>
      <c r="B202" s="90" t="s">
        <v>183</v>
      </c>
      <c r="C202" s="90" t="s">
        <v>1178</v>
      </c>
      <c r="D202" s="90" t="s">
        <v>398</v>
      </c>
      <c r="E202" s="90" t="s">
        <v>1866</v>
      </c>
      <c r="F202" s="109">
        <v>11.05152099</v>
      </c>
      <c r="G202" s="109">
        <v>19.814627509000001</v>
      </c>
      <c r="H202" s="110">
        <f t="shared" si="9"/>
        <v>-0.44225441608830196</v>
      </c>
      <c r="I202" s="127">
        <v>20.506245940000003</v>
      </c>
      <c r="J202" s="127">
        <v>29.4794895</v>
      </c>
      <c r="K202" s="110">
        <f t="shared" si="10"/>
        <v>-0.30438938096265189</v>
      </c>
      <c r="L202" s="91">
        <f t="shared" si="11"/>
        <v>1.8555134590573674</v>
      </c>
      <c r="N202" s="47"/>
    </row>
    <row r="203" spans="1:14">
      <c r="A203" s="90" t="s">
        <v>494</v>
      </c>
      <c r="B203" s="90" t="s">
        <v>848</v>
      </c>
      <c r="C203" s="90" t="s">
        <v>1536</v>
      </c>
      <c r="D203" s="90" t="s">
        <v>398</v>
      </c>
      <c r="E203" s="90" t="s">
        <v>1866</v>
      </c>
      <c r="F203" s="109">
        <v>5.5184080999999996E-2</v>
      </c>
      <c r="G203" s="109">
        <v>1.5816908889999999</v>
      </c>
      <c r="H203" s="110">
        <f t="shared" si="9"/>
        <v>-0.96511070438365532</v>
      </c>
      <c r="I203" s="127">
        <v>20.354845620000003</v>
      </c>
      <c r="J203" s="127">
        <v>15.70221999</v>
      </c>
      <c r="K203" s="110">
        <f t="shared" si="10"/>
        <v>0.29630368399901674</v>
      </c>
      <c r="L203" s="91" t="str">
        <f t="shared" si="11"/>
        <v/>
      </c>
      <c r="N203" s="47"/>
    </row>
    <row r="204" spans="1:14">
      <c r="A204" s="90" t="s">
        <v>891</v>
      </c>
      <c r="B204" s="90" t="s">
        <v>101</v>
      </c>
      <c r="C204" s="90" t="s">
        <v>1539</v>
      </c>
      <c r="D204" s="90" t="s">
        <v>399</v>
      </c>
      <c r="E204" s="90" t="s">
        <v>400</v>
      </c>
      <c r="F204" s="109">
        <v>111.01984561</v>
      </c>
      <c r="G204" s="109">
        <v>46.789456990000005</v>
      </c>
      <c r="H204" s="110">
        <f t="shared" si="9"/>
        <v>1.3727534524225731</v>
      </c>
      <c r="I204" s="127">
        <v>20.29343969</v>
      </c>
      <c r="J204" s="127">
        <v>9.2678756999999994</v>
      </c>
      <c r="K204" s="110">
        <f t="shared" si="10"/>
        <v>1.1896538480765342</v>
      </c>
      <c r="L204" s="91">
        <f t="shared" si="11"/>
        <v>0.18279109990198084</v>
      </c>
      <c r="N204" s="47"/>
    </row>
    <row r="205" spans="1:14">
      <c r="A205" s="90" t="s">
        <v>2131</v>
      </c>
      <c r="B205" s="90" t="s">
        <v>1043</v>
      </c>
      <c r="C205" s="90" t="s">
        <v>1540</v>
      </c>
      <c r="D205" s="90" t="s">
        <v>398</v>
      </c>
      <c r="E205" s="90" t="s">
        <v>1866</v>
      </c>
      <c r="F205" s="109">
        <v>119.60348130300001</v>
      </c>
      <c r="G205" s="109">
        <v>44.228314198</v>
      </c>
      <c r="H205" s="110">
        <f t="shared" si="9"/>
        <v>1.7042288061797404</v>
      </c>
      <c r="I205" s="127">
        <v>20.204362410000002</v>
      </c>
      <c r="J205" s="127">
        <v>30.056185399999997</v>
      </c>
      <c r="K205" s="110">
        <f t="shared" si="10"/>
        <v>-0.32778021757877485</v>
      </c>
      <c r="L205" s="91">
        <f t="shared" si="11"/>
        <v>0.16892787893702568</v>
      </c>
      <c r="N205" s="47"/>
    </row>
    <row r="206" spans="1:14">
      <c r="A206" s="90" t="s">
        <v>395</v>
      </c>
      <c r="B206" s="90" t="s">
        <v>396</v>
      </c>
      <c r="C206" s="90" t="s">
        <v>1542</v>
      </c>
      <c r="D206" s="90" t="s">
        <v>398</v>
      </c>
      <c r="E206" s="90" t="s">
        <v>1866</v>
      </c>
      <c r="F206" s="109">
        <v>5.0337466449999999</v>
      </c>
      <c r="G206" s="109">
        <v>2.0816090900000002</v>
      </c>
      <c r="H206" s="110">
        <f t="shared" si="9"/>
        <v>1.4181997807282825</v>
      </c>
      <c r="I206" s="127">
        <v>20.14585327</v>
      </c>
      <c r="J206" s="127">
        <v>20.725064159999999</v>
      </c>
      <c r="K206" s="110">
        <f t="shared" si="10"/>
        <v>-2.7947362938344655E-2</v>
      </c>
      <c r="L206" s="91">
        <f t="shared" si="11"/>
        <v>4.0021587677661117</v>
      </c>
      <c r="N206" s="47"/>
    </row>
    <row r="207" spans="1:14">
      <c r="A207" s="90" t="s">
        <v>2117</v>
      </c>
      <c r="B207" s="90" t="s">
        <v>133</v>
      </c>
      <c r="C207" s="90" t="s">
        <v>1535</v>
      </c>
      <c r="D207" s="90" t="s">
        <v>398</v>
      </c>
      <c r="E207" s="90" t="s">
        <v>1866</v>
      </c>
      <c r="F207" s="109">
        <v>2.573416935</v>
      </c>
      <c r="G207" s="109">
        <v>1.88123149</v>
      </c>
      <c r="H207" s="110">
        <f t="shared" si="9"/>
        <v>0.36794272723980392</v>
      </c>
      <c r="I207" s="127">
        <v>20.044955920000003</v>
      </c>
      <c r="J207" s="127">
        <v>0.84308680000000003</v>
      </c>
      <c r="K207" s="110">
        <f t="shared" si="10"/>
        <v>22.775672825146831</v>
      </c>
      <c r="L207" s="91">
        <f t="shared" si="11"/>
        <v>7.7892375881174507</v>
      </c>
      <c r="N207" s="47"/>
    </row>
    <row r="208" spans="1:14">
      <c r="A208" s="90" t="s">
        <v>1659</v>
      </c>
      <c r="B208" s="90" t="s">
        <v>666</v>
      </c>
      <c r="C208" s="90" t="s">
        <v>1538</v>
      </c>
      <c r="D208" s="90" t="s">
        <v>398</v>
      </c>
      <c r="E208" s="90" t="s">
        <v>1866</v>
      </c>
      <c r="F208" s="109">
        <v>0.33102214000000002</v>
      </c>
      <c r="G208" s="109">
        <v>0.49341595599999999</v>
      </c>
      <c r="H208" s="110">
        <f t="shared" si="9"/>
        <v>-0.32912153331336524</v>
      </c>
      <c r="I208" s="127">
        <v>19.818459710000003</v>
      </c>
      <c r="J208" s="127">
        <v>0.70151134999999998</v>
      </c>
      <c r="K208" s="110">
        <f t="shared" si="10"/>
        <v>27.251089180524311</v>
      </c>
      <c r="L208" s="91">
        <f t="shared" si="11"/>
        <v>59.870496003681211</v>
      </c>
      <c r="N208" s="47"/>
    </row>
    <row r="209" spans="1:14">
      <c r="A209" s="90" t="s">
        <v>47</v>
      </c>
      <c r="B209" s="90" t="s">
        <v>1711</v>
      </c>
      <c r="C209" s="90" t="s">
        <v>1541</v>
      </c>
      <c r="D209" s="90" t="s">
        <v>1439</v>
      </c>
      <c r="E209" s="90" t="s">
        <v>400</v>
      </c>
      <c r="F209" s="109">
        <v>19.835818234999998</v>
      </c>
      <c r="G209" s="109">
        <v>6.6668558390000001</v>
      </c>
      <c r="H209" s="110">
        <f t="shared" si="9"/>
        <v>1.9752883089152391</v>
      </c>
      <c r="I209" s="127">
        <v>19.660553530000001</v>
      </c>
      <c r="J209" s="127">
        <v>8.0757056499999997</v>
      </c>
      <c r="K209" s="110">
        <f t="shared" si="10"/>
        <v>1.4345307248785129</v>
      </c>
      <c r="L209" s="91">
        <f t="shared" si="11"/>
        <v>0.99116423114370222</v>
      </c>
      <c r="N209" s="47"/>
    </row>
    <row r="210" spans="1:14">
      <c r="A210" s="90" t="s">
        <v>1829</v>
      </c>
      <c r="B210" s="90" t="s">
        <v>1850</v>
      </c>
      <c r="C210" s="90" t="s">
        <v>1178</v>
      </c>
      <c r="D210" s="90" t="s">
        <v>398</v>
      </c>
      <c r="E210" s="90" t="s">
        <v>1866</v>
      </c>
      <c r="F210" s="109">
        <v>0.24303913500000002</v>
      </c>
      <c r="G210" s="109">
        <v>0.23767743999999999</v>
      </c>
      <c r="H210" s="110">
        <f t="shared" si="9"/>
        <v>2.255870393084014E-2</v>
      </c>
      <c r="I210" s="127">
        <v>19.4548232</v>
      </c>
      <c r="J210" s="127">
        <v>0.23763118999999999</v>
      </c>
      <c r="K210" s="110">
        <f t="shared" si="10"/>
        <v>80.869821886596625</v>
      </c>
      <c r="L210" s="91">
        <f t="shared" si="11"/>
        <v>80.048109124483176</v>
      </c>
      <c r="N210" s="47"/>
    </row>
    <row r="211" spans="1:14">
      <c r="A211" s="90" t="s">
        <v>1646</v>
      </c>
      <c r="B211" s="90" t="s">
        <v>1089</v>
      </c>
      <c r="C211" s="90" t="s">
        <v>1541</v>
      </c>
      <c r="D211" s="90" t="s">
        <v>1439</v>
      </c>
      <c r="E211" s="90" t="s">
        <v>1866</v>
      </c>
      <c r="F211" s="109">
        <v>10.507639741</v>
      </c>
      <c r="G211" s="109">
        <v>8.9055563790000001</v>
      </c>
      <c r="H211" s="110">
        <f t="shared" si="9"/>
        <v>0.17989705458244454</v>
      </c>
      <c r="I211" s="127">
        <v>19.341062440000002</v>
      </c>
      <c r="J211" s="127">
        <v>11.103014910000001</v>
      </c>
      <c r="K211" s="110">
        <f t="shared" si="10"/>
        <v>0.74196491644628448</v>
      </c>
      <c r="L211" s="91">
        <f t="shared" si="11"/>
        <v>1.8406666879273246</v>
      </c>
      <c r="N211" s="47"/>
    </row>
    <row r="212" spans="1:14">
      <c r="A212" s="90" t="s">
        <v>897</v>
      </c>
      <c r="B212" s="90" t="s">
        <v>684</v>
      </c>
      <c r="C212" s="90" t="s">
        <v>1541</v>
      </c>
      <c r="D212" s="90" t="s">
        <v>399</v>
      </c>
      <c r="E212" s="90" t="s">
        <v>400</v>
      </c>
      <c r="F212" s="109">
        <v>16.954158036999999</v>
      </c>
      <c r="G212" s="109">
        <v>6.674292586</v>
      </c>
      <c r="H212" s="110">
        <f t="shared" si="9"/>
        <v>1.5402179809382424</v>
      </c>
      <c r="I212" s="127">
        <v>19.124641870000001</v>
      </c>
      <c r="J212" s="127">
        <v>8.0588660799999996</v>
      </c>
      <c r="K212" s="110">
        <f t="shared" si="10"/>
        <v>1.3731182129285369</v>
      </c>
      <c r="L212" s="91">
        <f t="shared" si="11"/>
        <v>1.1280207385269876</v>
      </c>
      <c r="N212" s="47"/>
    </row>
    <row r="213" spans="1:14">
      <c r="A213" s="90" t="s">
        <v>478</v>
      </c>
      <c r="B213" s="90" t="s">
        <v>803</v>
      </c>
      <c r="C213" s="90" t="s">
        <v>1536</v>
      </c>
      <c r="D213" s="90" t="s">
        <v>398</v>
      </c>
      <c r="E213" s="90" t="s">
        <v>1866</v>
      </c>
      <c r="F213" s="109">
        <v>7.7362311500000001</v>
      </c>
      <c r="G213" s="109">
        <v>0.12058963</v>
      </c>
      <c r="H213" s="110">
        <f t="shared" si="9"/>
        <v>63.153369987120783</v>
      </c>
      <c r="I213" s="127">
        <v>19.011841950000001</v>
      </c>
      <c r="J213" s="127">
        <v>0</v>
      </c>
      <c r="K213" s="110" t="str">
        <f t="shared" si="10"/>
        <v/>
      </c>
      <c r="L213" s="91">
        <f t="shared" si="11"/>
        <v>2.4575069670714274</v>
      </c>
      <c r="N213" s="47"/>
    </row>
    <row r="214" spans="1:14">
      <c r="A214" s="90" t="s">
        <v>216</v>
      </c>
      <c r="B214" s="90" t="s">
        <v>28</v>
      </c>
      <c r="C214" s="90" t="s">
        <v>1554</v>
      </c>
      <c r="D214" s="90" t="s">
        <v>1439</v>
      </c>
      <c r="E214" s="90" t="s">
        <v>1866</v>
      </c>
      <c r="F214" s="109">
        <v>4.2350702099999999</v>
      </c>
      <c r="G214" s="109">
        <v>1.94309357</v>
      </c>
      <c r="H214" s="110">
        <f t="shared" si="9"/>
        <v>1.1795503188248415</v>
      </c>
      <c r="I214" s="127">
        <v>18.789241370000003</v>
      </c>
      <c r="J214" s="127">
        <v>9.9645767200000002</v>
      </c>
      <c r="K214" s="110">
        <f t="shared" si="10"/>
        <v>0.88560356329917478</v>
      </c>
      <c r="L214" s="91">
        <f t="shared" si="11"/>
        <v>4.4365832060196242</v>
      </c>
      <c r="N214" s="47"/>
    </row>
    <row r="215" spans="1:14">
      <c r="A215" s="90" t="s">
        <v>302</v>
      </c>
      <c r="B215" s="90" t="s">
        <v>303</v>
      </c>
      <c r="C215" s="90" t="s">
        <v>1178</v>
      </c>
      <c r="D215" s="90" t="s">
        <v>398</v>
      </c>
      <c r="E215" s="90" t="s">
        <v>1866</v>
      </c>
      <c r="F215" s="109">
        <v>3.7568661630000002</v>
      </c>
      <c r="G215" s="109">
        <v>1.43395585</v>
      </c>
      <c r="H215" s="110">
        <f t="shared" si="9"/>
        <v>1.6199315432201069</v>
      </c>
      <c r="I215" s="127">
        <v>18.533820679999998</v>
      </c>
      <c r="J215" s="127">
        <v>5.16907607</v>
      </c>
      <c r="K215" s="110">
        <f t="shared" si="10"/>
        <v>2.5855190422840879</v>
      </c>
      <c r="L215" s="91">
        <f t="shared" si="11"/>
        <v>4.9333193879869386</v>
      </c>
      <c r="N215" s="47"/>
    </row>
    <row r="216" spans="1:14">
      <c r="A216" s="90" t="s">
        <v>219</v>
      </c>
      <c r="B216" s="90" t="s">
        <v>979</v>
      </c>
      <c r="C216" s="90" t="s">
        <v>1542</v>
      </c>
      <c r="D216" s="90" t="s">
        <v>398</v>
      </c>
      <c r="E216" s="90" t="s">
        <v>400</v>
      </c>
      <c r="F216" s="109">
        <v>46.156565450999999</v>
      </c>
      <c r="G216" s="109">
        <v>43.852974396999997</v>
      </c>
      <c r="H216" s="110">
        <f t="shared" si="9"/>
        <v>5.252987022375355E-2</v>
      </c>
      <c r="I216" s="127">
        <v>18.305529120000003</v>
      </c>
      <c r="J216" s="127">
        <v>37.095302229999994</v>
      </c>
      <c r="K216" s="110">
        <f t="shared" si="10"/>
        <v>-0.50652702580770947</v>
      </c>
      <c r="L216" s="91">
        <f t="shared" si="11"/>
        <v>0.39659643088984226</v>
      </c>
      <c r="N216" s="47"/>
    </row>
    <row r="217" spans="1:14">
      <c r="A217" s="90" t="s">
        <v>2898</v>
      </c>
      <c r="B217" s="90" t="s">
        <v>2899</v>
      </c>
      <c r="C217" s="90" t="s">
        <v>1765</v>
      </c>
      <c r="D217" s="90" t="s">
        <v>398</v>
      </c>
      <c r="E217" s="90" t="s">
        <v>1866</v>
      </c>
      <c r="F217" s="109">
        <v>4.6411323251259002</v>
      </c>
      <c r="G217" s="109">
        <v>1.2988852352664402</v>
      </c>
      <c r="H217" s="110">
        <f t="shared" si="9"/>
        <v>2.5731658187444602</v>
      </c>
      <c r="I217" s="127">
        <v>18.203556402718799</v>
      </c>
      <c r="J217" s="127">
        <v>3.7508966565349502E-3</v>
      </c>
      <c r="K217" s="110" t="str">
        <f t="shared" si="10"/>
        <v/>
      </c>
      <c r="L217" s="91">
        <f t="shared" si="11"/>
        <v>3.9222230971888936</v>
      </c>
      <c r="N217" s="47"/>
    </row>
    <row r="218" spans="1:14">
      <c r="A218" s="90" t="s">
        <v>1645</v>
      </c>
      <c r="B218" s="90" t="s">
        <v>1593</v>
      </c>
      <c r="C218" s="90" t="s">
        <v>1541</v>
      </c>
      <c r="D218" s="90" t="s">
        <v>399</v>
      </c>
      <c r="E218" s="90" t="s">
        <v>400</v>
      </c>
      <c r="F218" s="109">
        <v>18.112564199999998</v>
      </c>
      <c r="G218" s="109">
        <v>2.2491013010000001</v>
      </c>
      <c r="H218" s="110">
        <f t="shared" si="9"/>
        <v>7.0532451748379454</v>
      </c>
      <c r="I218" s="127">
        <v>18.03264386</v>
      </c>
      <c r="J218" s="127">
        <v>1.0230098999999999</v>
      </c>
      <c r="K218" s="110">
        <f t="shared" si="10"/>
        <v>16.627047265133996</v>
      </c>
      <c r="L218" s="91">
        <f t="shared" si="11"/>
        <v>0.99558757450808666</v>
      </c>
      <c r="N218" s="47"/>
    </row>
    <row r="219" spans="1:14">
      <c r="A219" s="90" t="s">
        <v>2680</v>
      </c>
      <c r="B219" s="90" t="s">
        <v>860</v>
      </c>
      <c r="C219" s="90" t="s">
        <v>1535</v>
      </c>
      <c r="D219" s="90" t="s">
        <v>398</v>
      </c>
      <c r="E219" s="90" t="s">
        <v>1866</v>
      </c>
      <c r="F219" s="109">
        <v>6.4853504199999996</v>
      </c>
      <c r="G219" s="109">
        <v>4.0982763999999996</v>
      </c>
      <c r="H219" s="110">
        <f t="shared" si="9"/>
        <v>0.58245803528527262</v>
      </c>
      <c r="I219" s="127">
        <v>17.831924999999998</v>
      </c>
      <c r="J219" s="127">
        <v>0</v>
      </c>
      <c r="K219" s="110" t="str">
        <f t="shared" si="10"/>
        <v/>
      </c>
      <c r="L219" s="91">
        <f t="shared" si="11"/>
        <v>2.7495700070436593</v>
      </c>
      <c r="N219" s="47"/>
    </row>
    <row r="220" spans="1:14">
      <c r="A220" s="90" t="s">
        <v>1982</v>
      </c>
      <c r="B220" s="90" t="s">
        <v>127</v>
      </c>
      <c r="C220" s="90" t="s">
        <v>1535</v>
      </c>
      <c r="D220" s="90" t="s">
        <v>398</v>
      </c>
      <c r="E220" s="90" t="s">
        <v>1866</v>
      </c>
      <c r="F220" s="109">
        <v>3.6551800399999999</v>
      </c>
      <c r="G220" s="109">
        <v>1.3163981820000001</v>
      </c>
      <c r="H220" s="110">
        <f t="shared" si="9"/>
        <v>1.7766523001776671</v>
      </c>
      <c r="I220" s="127">
        <v>17.80693192</v>
      </c>
      <c r="J220" s="127">
        <v>0.26229903999999998</v>
      </c>
      <c r="K220" s="110">
        <f t="shared" si="10"/>
        <v>66.887903516535943</v>
      </c>
      <c r="L220" s="91">
        <f t="shared" si="11"/>
        <v>4.8716976250505022</v>
      </c>
      <c r="N220" s="47"/>
    </row>
    <row r="221" spans="1:14">
      <c r="A221" s="90" t="s">
        <v>409</v>
      </c>
      <c r="B221" s="90" t="s">
        <v>410</v>
      </c>
      <c r="C221" s="90" t="s">
        <v>1542</v>
      </c>
      <c r="D221" s="90" t="s">
        <v>398</v>
      </c>
      <c r="E221" s="90" t="s">
        <v>400</v>
      </c>
      <c r="F221" s="109">
        <v>57.832133390000003</v>
      </c>
      <c r="G221" s="109">
        <v>33.521182449999998</v>
      </c>
      <c r="H221" s="110">
        <f t="shared" si="9"/>
        <v>0.72524144923175315</v>
      </c>
      <c r="I221" s="127">
        <v>17.726710670000003</v>
      </c>
      <c r="J221" s="127">
        <v>1.74730936</v>
      </c>
      <c r="K221" s="110">
        <f t="shared" si="10"/>
        <v>9.1451472050719183</v>
      </c>
      <c r="L221" s="91">
        <f t="shared" si="11"/>
        <v>0.3065200889349381</v>
      </c>
      <c r="N221" s="47"/>
    </row>
    <row r="222" spans="1:14">
      <c r="A222" s="90" t="s">
        <v>759</v>
      </c>
      <c r="B222" s="90" t="s">
        <v>253</v>
      </c>
      <c r="C222" s="90" t="s">
        <v>1178</v>
      </c>
      <c r="D222" s="90" t="s">
        <v>398</v>
      </c>
      <c r="E222" s="90" t="s">
        <v>1866</v>
      </c>
      <c r="F222" s="109">
        <v>6.7053077769999998</v>
      </c>
      <c r="G222" s="109">
        <v>5.6775254940000002</v>
      </c>
      <c r="H222" s="110">
        <f t="shared" si="9"/>
        <v>0.1810264496541949</v>
      </c>
      <c r="I222" s="127">
        <v>17.712588069999999</v>
      </c>
      <c r="J222" s="127">
        <v>21.186614469999999</v>
      </c>
      <c r="K222" s="110">
        <f t="shared" si="10"/>
        <v>-0.16397270101455719</v>
      </c>
      <c r="L222" s="91">
        <f t="shared" si="11"/>
        <v>2.6415771891569655</v>
      </c>
      <c r="N222" s="47"/>
    </row>
    <row r="223" spans="1:14">
      <c r="A223" s="90" t="s">
        <v>2858</v>
      </c>
      <c r="B223" s="90" t="s">
        <v>2859</v>
      </c>
      <c r="C223" s="90" t="s">
        <v>1541</v>
      </c>
      <c r="D223" s="90" t="s">
        <v>1439</v>
      </c>
      <c r="E223" s="90" t="s">
        <v>400</v>
      </c>
      <c r="F223" s="109">
        <v>11.335009560000001</v>
      </c>
      <c r="G223" s="109">
        <v>16.096225749999999</v>
      </c>
      <c r="H223" s="110">
        <f t="shared" si="9"/>
        <v>-0.29579705602724893</v>
      </c>
      <c r="I223" s="127">
        <v>17.584391302396348</v>
      </c>
      <c r="J223" s="127">
        <v>26.930318581099449</v>
      </c>
      <c r="K223" s="110">
        <f t="shared" si="10"/>
        <v>-0.34704109609985712</v>
      </c>
      <c r="L223" s="91">
        <f t="shared" si="11"/>
        <v>1.551334492425108</v>
      </c>
      <c r="N223" s="47"/>
    </row>
    <row r="224" spans="1:14">
      <c r="A224" s="90" t="s">
        <v>2700</v>
      </c>
      <c r="B224" s="90" t="s">
        <v>191</v>
      </c>
      <c r="C224" s="90" t="s">
        <v>1178</v>
      </c>
      <c r="D224" s="90" t="s">
        <v>398</v>
      </c>
      <c r="E224" s="90" t="s">
        <v>1866</v>
      </c>
      <c r="F224" s="109">
        <v>2.4210440329999998</v>
      </c>
      <c r="G224" s="109">
        <v>6.4939253370000003</v>
      </c>
      <c r="H224" s="110">
        <f t="shared" si="9"/>
        <v>-0.62718326630492949</v>
      </c>
      <c r="I224" s="127">
        <v>17.08520334</v>
      </c>
      <c r="J224" s="127">
        <v>14.96234851</v>
      </c>
      <c r="K224" s="110">
        <f t="shared" si="10"/>
        <v>0.14187978769383713</v>
      </c>
      <c r="L224" s="91">
        <f t="shared" si="11"/>
        <v>7.0569568777438265</v>
      </c>
      <c r="N224" s="47"/>
    </row>
    <row r="225" spans="1:14">
      <c r="A225" s="90" t="s">
        <v>878</v>
      </c>
      <c r="B225" s="90" t="s">
        <v>115</v>
      </c>
      <c r="C225" s="90" t="s">
        <v>884</v>
      </c>
      <c r="D225" s="90" t="s">
        <v>398</v>
      </c>
      <c r="E225" s="90" t="s">
        <v>1866</v>
      </c>
      <c r="F225" s="109">
        <v>6.9593803980000004</v>
      </c>
      <c r="G225" s="109">
        <v>7.2635781509999999</v>
      </c>
      <c r="H225" s="110">
        <f t="shared" si="9"/>
        <v>-4.1879876099098601E-2</v>
      </c>
      <c r="I225" s="127">
        <v>16.84921619</v>
      </c>
      <c r="J225" s="127">
        <v>20.746973260000001</v>
      </c>
      <c r="K225" s="110">
        <f t="shared" si="10"/>
        <v>-0.18787111841103321</v>
      </c>
      <c r="L225" s="91">
        <f t="shared" si="11"/>
        <v>2.4210799275812196</v>
      </c>
      <c r="N225" s="47"/>
    </row>
    <row r="226" spans="1:14">
      <c r="A226" s="90" t="s">
        <v>3</v>
      </c>
      <c r="B226" s="90" t="s">
        <v>106</v>
      </c>
      <c r="C226" s="90" t="s">
        <v>1542</v>
      </c>
      <c r="D226" s="90" t="s">
        <v>398</v>
      </c>
      <c r="E226" s="90" t="s">
        <v>400</v>
      </c>
      <c r="F226" s="109">
        <v>26.267210429000002</v>
      </c>
      <c r="G226" s="109">
        <v>8.2229232349999997</v>
      </c>
      <c r="H226" s="110">
        <f t="shared" si="9"/>
        <v>2.1943883796940256</v>
      </c>
      <c r="I226" s="127">
        <v>16.808541200000001</v>
      </c>
      <c r="J226" s="127">
        <v>8.4161264199999994</v>
      </c>
      <c r="K226" s="110">
        <f t="shared" si="10"/>
        <v>0.99718259460270819</v>
      </c>
      <c r="L226" s="91">
        <f t="shared" si="11"/>
        <v>0.63990583413618718</v>
      </c>
      <c r="N226" s="47"/>
    </row>
    <row r="227" spans="1:14">
      <c r="A227" s="90" t="s">
        <v>760</v>
      </c>
      <c r="B227" s="90" t="s">
        <v>247</v>
      </c>
      <c r="C227" s="90" t="s">
        <v>1178</v>
      </c>
      <c r="D227" s="90" t="s">
        <v>398</v>
      </c>
      <c r="E227" s="90" t="s">
        <v>1866</v>
      </c>
      <c r="F227" s="109">
        <v>2.6182183700000001</v>
      </c>
      <c r="G227" s="109">
        <v>1.3638194399999999</v>
      </c>
      <c r="H227" s="110">
        <f t="shared" si="9"/>
        <v>0.9197690641511902</v>
      </c>
      <c r="I227" s="127">
        <v>16.725816510000001</v>
      </c>
      <c r="J227" s="127">
        <v>17.2680142</v>
      </c>
      <c r="K227" s="110">
        <f t="shared" si="10"/>
        <v>-3.1398960165321066E-2</v>
      </c>
      <c r="L227" s="91">
        <f t="shared" si="11"/>
        <v>6.3882435100323587</v>
      </c>
      <c r="N227" s="47"/>
    </row>
    <row r="228" spans="1:14">
      <c r="A228" s="90" t="s">
        <v>1688</v>
      </c>
      <c r="B228" s="90" t="s">
        <v>1689</v>
      </c>
      <c r="C228" s="90" t="s">
        <v>1541</v>
      </c>
      <c r="D228" s="90" t="s">
        <v>399</v>
      </c>
      <c r="E228" s="90" t="s">
        <v>400</v>
      </c>
      <c r="F228" s="109">
        <v>12.468505234999999</v>
      </c>
      <c r="G228" s="109">
        <v>15.400421978000001</v>
      </c>
      <c r="H228" s="110">
        <f t="shared" si="9"/>
        <v>-0.19037898748413129</v>
      </c>
      <c r="I228" s="127">
        <v>16.66574609871315</v>
      </c>
      <c r="J228" s="127">
        <v>43.020515119239853</v>
      </c>
      <c r="K228" s="110">
        <f t="shared" si="10"/>
        <v>-0.61260933179157107</v>
      </c>
      <c r="L228" s="91">
        <f t="shared" si="11"/>
        <v>1.3366274292391676</v>
      </c>
      <c r="N228" s="47"/>
    </row>
    <row r="229" spans="1:14">
      <c r="A229" s="90" t="s">
        <v>1709</v>
      </c>
      <c r="B229" s="90" t="s">
        <v>1710</v>
      </c>
      <c r="C229" s="90" t="s">
        <v>1541</v>
      </c>
      <c r="D229" s="90" t="s">
        <v>399</v>
      </c>
      <c r="E229" s="90" t="s">
        <v>400</v>
      </c>
      <c r="F229" s="109">
        <v>19.800077442999999</v>
      </c>
      <c r="G229" s="109">
        <v>17.071257732999999</v>
      </c>
      <c r="H229" s="110">
        <f t="shared" si="9"/>
        <v>0.15984877931548014</v>
      </c>
      <c r="I229" s="127">
        <v>16.050734909999999</v>
      </c>
      <c r="J229" s="127">
        <v>35.459658228270747</v>
      </c>
      <c r="K229" s="110">
        <f t="shared" si="10"/>
        <v>-0.54735223879841821</v>
      </c>
      <c r="L229" s="91">
        <f t="shared" si="11"/>
        <v>0.81064000664676594</v>
      </c>
      <c r="N229" s="47"/>
    </row>
    <row r="230" spans="1:14">
      <c r="A230" s="90" t="s">
        <v>905</v>
      </c>
      <c r="B230" s="90" t="s">
        <v>1117</v>
      </c>
      <c r="C230" s="90" t="s">
        <v>1541</v>
      </c>
      <c r="D230" s="90" t="s">
        <v>399</v>
      </c>
      <c r="E230" s="90" t="s">
        <v>400</v>
      </c>
      <c r="F230" s="109">
        <v>17.626259631</v>
      </c>
      <c r="G230" s="109">
        <v>17.122626616999998</v>
      </c>
      <c r="H230" s="110">
        <f t="shared" si="9"/>
        <v>2.9413303534866264E-2</v>
      </c>
      <c r="I230" s="127">
        <v>16.023324300000002</v>
      </c>
      <c r="J230" s="127">
        <v>7.9716827300000004</v>
      </c>
      <c r="K230" s="110">
        <f t="shared" si="10"/>
        <v>1.0100303590481707</v>
      </c>
      <c r="L230" s="91">
        <f t="shared" si="11"/>
        <v>0.90905981390510937</v>
      </c>
      <c r="N230" s="47"/>
    </row>
    <row r="231" spans="1:14">
      <c r="A231" s="90" t="s">
        <v>2091</v>
      </c>
      <c r="B231" s="90" t="s">
        <v>654</v>
      </c>
      <c r="C231" s="90" t="s">
        <v>1178</v>
      </c>
      <c r="D231" s="90" t="s">
        <v>398</v>
      </c>
      <c r="E231" s="90" t="s">
        <v>1866</v>
      </c>
      <c r="F231" s="109">
        <v>14.457996440999999</v>
      </c>
      <c r="G231" s="109">
        <v>4.5900378010000003</v>
      </c>
      <c r="H231" s="110">
        <f t="shared" si="9"/>
        <v>2.149864351411253</v>
      </c>
      <c r="I231" s="127">
        <v>15.90814349</v>
      </c>
      <c r="J231" s="127">
        <v>6.81395704</v>
      </c>
      <c r="K231" s="110">
        <f t="shared" si="10"/>
        <v>1.3346410017871202</v>
      </c>
      <c r="L231" s="91">
        <f t="shared" si="11"/>
        <v>1.1003006920715288</v>
      </c>
      <c r="N231" s="47"/>
    </row>
    <row r="232" spans="1:14">
      <c r="A232" s="90" t="s">
        <v>2877</v>
      </c>
      <c r="B232" s="90" t="s">
        <v>104</v>
      </c>
      <c r="C232" s="90" t="s">
        <v>1542</v>
      </c>
      <c r="D232" s="90" t="s">
        <v>398</v>
      </c>
      <c r="E232" s="90" t="s">
        <v>400</v>
      </c>
      <c r="F232" s="109">
        <v>12.038527654999999</v>
      </c>
      <c r="G232" s="109">
        <v>10.811214114</v>
      </c>
      <c r="H232" s="110">
        <f t="shared" si="9"/>
        <v>0.11352226753243988</v>
      </c>
      <c r="I232" s="127">
        <v>15.808829680000001</v>
      </c>
      <c r="J232" s="127">
        <v>12.47310991</v>
      </c>
      <c r="K232" s="110">
        <f t="shared" si="10"/>
        <v>0.26743288514804742</v>
      </c>
      <c r="L232" s="91">
        <f t="shared" si="11"/>
        <v>1.3131863075825614</v>
      </c>
      <c r="N232" s="47"/>
    </row>
    <row r="233" spans="1:14">
      <c r="A233" s="90" t="s">
        <v>885</v>
      </c>
      <c r="B233" s="90" t="s">
        <v>197</v>
      </c>
      <c r="C233" s="90" t="s">
        <v>1178</v>
      </c>
      <c r="D233" s="90" t="s">
        <v>398</v>
      </c>
      <c r="E233" s="90" t="s">
        <v>400</v>
      </c>
      <c r="F233" s="109">
        <v>14.224786649</v>
      </c>
      <c r="G233" s="109">
        <v>20.772442966</v>
      </c>
      <c r="H233" s="110">
        <f t="shared" si="9"/>
        <v>-0.31520877576687045</v>
      </c>
      <c r="I233" s="127">
        <v>15.70043667</v>
      </c>
      <c r="J233" s="127">
        <v>31.195029079999998</v>
      </c>
      <c r="K233" s="110">
        <f t="shared" si="10"/>
        <v>-0.49670068812130108</v>
      </c>
      <c r="L233" s="91">
        <f t="shared" si="11"/>
        <v>1.1037379369836622</v>
      </c>
      <c r="N233" s="47"/>
    </row>
    <row r="234" spans="1:14">
      <c r="A234" s="90" t="s">
        <v>2698</v>
      </c>
      <c r="B234" s="90" t="s">
        <v>189</v>
      </c>
      <c r="C234" s="90" t="s">
        <v>1178</v>
      </c>
      <c r="D234" s="90" t="s">
        <v>398</v>
      </c>
      <c r="E234" s="90" t="s">
        <v>1866</v>
      </c>
      <c r="F234" s="109">
        <v>7.2742525199999992</v>
      </c>
      <c r="G234" s="109">
        <v>1.109270325</v>
      </c>
      <c r="H234" s="110">
        <f t="shared" si="9"/>
        <v>5.5576914445989525</v>
      </c>
      <c r="I234" s="127">
        <v>15.382267019999999</v>
      </c>
      <c r="J234" s="127">
        <v>6.1667945999999993</v>
      </c>
      <c r="K234" s="110">
        <f t="shared" si="10"/>
        <v>1.4943699308551643</v>
      </c>
      <c r="L234" s="91">
        <f t="shared" si="11"/>
        <v>2.1146182343419664</v>
      </c>
      <c r="N234" s="47"/>
    </row>
    <row r="235" spans="1:14">
      <c r="A235" s="90" t="s">
        <v>1620</v>
      </c>
      <c r="B235" s="90" t="s">
        <v>786</v>
      </c>
      <c r="C235" s="90" t="s">
        <v>1541</v>
      </c>
      <c r="D235" s="90" t="s">
        <v>399</v>
      </c>
      <c r="E235" s="90" t="s">
        <v>400</v>
      </c>
      <c r="F235" s="109">
        <v>10.767517389</v>
      </c>
      <c r="G235" s="109">
        <v>10.919793542999999</v>
      </c>
      <c r="H235" s="110">
        <f t="shared" si="9"/>
        <v>-1.3944966395231351E-2</v>
      </c>
      <c r="I235" s="127">
        <v>15.329563</v>
      </c>
      <c r="J235" s="127">
        <v>19.178036300000002</v>
      </c>
      <c r="K235" s="110">
        <f t="shared" si="10"/>
        <v>-0.20067087369106718</v>
      </c>
      <c r="L235" s="91">
        <f t="shared" si="11"/>
        <v>1.4236859292802764</v>
      </c>
      <c r="N235" s="47"/>
    </row>
    <row r="236" spans="1:14">
      <c r="A236" s="90" t="s">
        <v>1115</v>
      </c>
      <c r="B236" s="90" t="s">
        <v>1116</v>
      </c>
      <c r="C236" s="90" t="s">
        <v>1541</v>
      </c>
      <c r="D236" s="90" t="s">
        <v>399</v>
      </c>
      <c r="E236" s="90" t="s">
        <v>400</v>
      </c>
      <c r="F236" s="109">
        <v>11.279509759</v>
      </c>
      <c r="G236" s="109">
        <v>9.7449536769999998</v>
      </c>
      <c r="H236" s="110">
        <f t="shared" si="9"/>
        <v>0.15747187035089283</v>
      </c>
      <c r="I236" s="127">
        <v>15.30543757647405</v>
      </c>
      <c r="J236" s="127">
        <v>8.3663901900000006</v>
      </c>
      <c r="K236" s="110">
        <f t="shared" si="10"/>
        <v>0.82939562091760966</v>
      </c>
      <c r="L236" s="91">
        <f t="shared" si="11"/>
        <v>1.3569240067602879</v>
      </c>
      <c r="N236" s="47"/>
    </row>
    <row r="237" spans="1:14">
      <c r="A237" s="90" t="s">
        <v>320</v>
      </c>
      <c r="B237" s="90" t="s">
        <v>321</v>
      </c>
      <c r="C237" s="90" t="s">
        <v>1542</v>
      </c>
      <c r="D237" s="90" t="s">
        <v>398</v>
      </c>
      <c r="E237" s="90" t="s">
        <v>1866</v>
      </c>
      <c r="F237" s="109">
        <v>110.325401947</v>
      </c>
      <c r="G237" s="109">
        <v>143.82244663400002</v>
      </c>
      <c r="H237" s="110">
        <f t="shared" si="9"/>
        <v>-0.23290554062290036</v>
      </c>
      <c r="I237" s="127">
        <v>15.298677830000001</v>
      </c>
      <c r="J237" s="127">
        <v>45.228510289999996</v>
      </c>
      <c r="K237" s="110">
        <f t="shared" si="10"/>
        <v>-0.66174703230536136</v>
      </c>
      <c r="L237" s="91">
        <f t="shared" si="11"/>
        <v>0.13866867974203656</v>
      </c>
      <c r="N237" s="47"/>
    </row>
    <row r="238" spans="1:14">
      <c r="A238" s="90" t="s">
        <v>1920</v>
      </c>
      <c r="B238" s="90" t="s">
        <v>162</v>
      </c>
      <c r="C238" s="90" t="s">
        <v>1765</v>
      </c>
      <c r="D238" s="90" t="s">
        <v>399</v>
      </c>
      <c r="E238" s="90" t="s">
        <v>400</v>
      </c>
      <c r="F238" s="109">
        <v>2.5617253</v>
      </c>
      <c r="G238" s="109">
        <v>2.0005004</v>
      </c>
      <c r="H238" s="110">
        <f t="shared" si="9"/>
        <v>0.28054225832696655</v>
      </c>
      <c r="I238" s="127">
        <v>15.295703695279499</v>
      </c>
      <c r="J238" s="127">
        <v>29.165489131041049</v>
      </c>
      <c r="K238" s="110">
        <f t="shared" si="10"/>
        <v>-0.47555470005815303</v>
      </c>
      <c r="L238" s="91">
        <f t="shared" si="11"/>
        <v>5.9708602227098666</v>
      </c>
      <c r="N238" s="47"/>
    </row>
    <row r="239" spans="1:14">
      <c r="A239" s="90" t="s">
        <v>1679</v>
      </c>
      <c r="B239" s="90" t="s">
        <v>705</v>
      </c>
      <c r="C239" s="90" t="s">
        <v>1541</v>
      </c>
      <c r="D239" s="90" t="s">
        <v>399</v>
      </c>
      <c r="E239" s="90" t="s">
        <v>400</v>
      </c>
      <c r="F239" s="109">
        <v>22.361465375999998</v>
      </c>
      <c r="G239" s="109">
        <v>18.153305284000002</v>
      </c>
      <c r="H239" s="110">
        <f t="shared" si="9"/>
        <v>0.23181233533867762</v>
      </c>
      <c r="I239" s="127">
        <v>15.26480993</v>
      </c>
      <c r="J239" s="127">
        <v>63.777035859999998</v>
      </c>
      <c r="K239" s="110">
        <f t="shared" si="10"/>
        <v>-0.76065350601259507</v>
      </c>
      <c r="L239" s="91">
        <f t="shared" si="11"/>
        <v>0.68263907008452762</v>
      </c>
      <c r="N239" s="47"/>
    </row>
    <row r="240" spans="1:14">
      <c r="A240" s="90" t="s">
        <v>922</v>
      </c>
      <c r="B240" s="90" t="s">
        <v>1059</v>
      </c>
      <c r="C240" s="90" t="s">
        <v>1542</v>
      </c>
      <c r="D240" s="90" t="s">
        <v>398</v>
      </c>
      <c r="E240" s="90" t="s">
        <v>400</v>
      </c>
      <c r="F240" s="109">
        <v>4.6187493399999999</v>
      </c>
      <c r="G240" s="109">
        <v>1.06596062</v>
      </c>
      <c r="H240" s="110">
        <f t="shared" si="9"/>
        <v>3.3329455641616477</v>
      </c>
      <c r="I240" s="127">
        <v>15.150180279999999</v>
      </c>
      <c r="J240" s="127">
        <v>7.9944559999999998E-2</v>
      </c>
      <c r="K240" s="110" t="str">
        <f t="shared" si="10"/>
        <v/>
      </c>
      <c r="L240" s="91">
        <f t="shared" si="11"/>
        <v>3.2801477553228726</v>
      </c>
      <c r="N240" s="47"/>
    </row>
    <row r="241" spans="1:14">
      <c r="A241" s="90" t="s">
        <v>1090</v>
      </c>
      <c r="B241" s="90" t="s">
        <v>1091</v>
      </c>
      <c r="C241" s="90" t="s">
        <v>1541</v>
      </c>
      <c r="D241" s="90" t="s">
        <v>399</v>
      </c>
      <c r="E241" s="90" t="s">
        <v>400</v>
      </c>
      <c r="F241" s="109">
        <v>15.672598519999999</v>
      </c>
      <c r="G241" s="109">
        <v>5.84698428</v>
      </c>
      <c r="H241" s="110">
        <f t="shared" si="9"/>
        <v>1.6804584670441427</v>
      </c>
      <c r="I241" s="127">
        <v>14.9824129</v>
      </c>
      <c r="J241" s="127">
        <v>25.379470480000002</v>
      </c>
      <c r="K241" s="110">
        <f t="shared" si="10"/>
        <v>-0.40966408610428984</v>
      </c>
      <c r="L241" s="91">
        <f t="shared" si="11"/>
        <v>0.95596227268125034</v>
      </c>
      <c r="N241" s="47"/>
    </row>
    <row r="242" spans="1:14">
      <c r="A242" s="90" t="s">
        <v>2694</v>
      </c>
      <c r="B242" s="90" t="s">
        <v>186</v>
      </c>
      <c r="C242" s="90" t="s">
        <v>1178</v>
      </c>
      <c r="D242" s="90" t="s">
        <v>398</v>
      </c>
      <c r="E242" s="90" t="s">
        <v>1866</v>
      </c>
      <c r="F242" s="109">
        <v>4.7254449349999996</v>
      </c>
      <c r="G242" s="109">
        <v>5.0711679199999997</v>
      </c>
      <c r="H242" s="110">
        <f t="shared" si="9"/>
        <v>-6.8174233323356481E-2</v>
      </c>
      <c r="I242" s="127">
        <v>14.94256816</v>
      </c>
      <c r="J242" s="127">
        <v>20.764433520000001</v>
      </c>
      <c r="K242" s="110">
        <f t="shared" si="10"/>
        <v>-0.28037679691056649</v>
      </c>
      <c r="L242" s="91">
        <f t="shared" si="11"/>
        <v>3.1621505203297859</v>
      </c>
      <c r="N242" s="47"/>
    </row>
    <row r="243" spans="1:14">
      <c r="A243" s="90" t="s">
        <v>147</v>
      </c>
      <c r="B243" s="90" t="s">
        <v>148</v>
      </c>
      <c r="C243" s="90" t="s">
        <v>1543</v>
      </c>
      <c r="D243" s="90" t="s">
        <v>399</v>
      </c>
      <c r="E243" s="90" t="s">
        <v>400</v>
      </c>
      <c r="F243" s="109">
        <v>0.11005095500000001</v>
      </c>
      <c r="G243" s="109">
        <v>2.2056619999999999E-2</v>
      </c>
      <c r="H243" s="110">
        <f t="shared" si="9"/>
        <v>3.9894750419601923</v>
      </c>
      <c r="I243" s="127">
        <v>14.891617380000001</v>
      </c>
      <c r="J243" s="127">
        <v>0</v>
      </c>
      <c r="K243" s="110" t="str">
        <f t="shared" si="10"/>
        <v/>
      </c>
      <c r="L243" s="91" t="str">
        <f t="shared" si="11"/>
        <v/>
      </c>
      <c r="N243" s="47"/>
    </row>
    <row r="244" spans="1:14">
      <c r="A244" s="90" t="s">
        <v>1629</v>
      </c>
      <c r="B244" s="90" t="s">
        <v>787</v>
      </c>
      <c r="C244" s="90" t="s">
        <v>1541</v>
      </c>
      <c r="D244" s="90" t="s">
        <v>399</v>
      </c>
      <c r="E244" s="90" t="s">
        <v>400</v>
      </c>
      <c r="F244" s="109">
        <v>9.1951671889999993</v>
      </c>
      <c r="G244" s="109">
        <v>4.4649860339999998</v>
      </c>
      <c r="H244" s="110">
        <f t="shared" si="9"/>
        <v>1.0593943898100893</v>
      </c>
      <c r="I244" s="127">
        <v>14.825226499999999</v>
      </c>
      <c r="J244" s="127">
        <v>17.944453500000002</v>
      </c>
      <c r="K244" s="110">
        <f t="shared" si="10"/>
        <v>-0.17382680392021976</v>
      </c>
      <c r="L244" s="91">
        <f t="shared" si="11"/>
        <v>1.6122846050841937</v>
      </c>
      <c r="N244" s="47"/>
    </row>
    <row r="245" spans="1:14">
      <c r="A245" s="90" t="s">
        <v>1643</v>
      </c>
      <c r="B245" s="90" t="s">
        <v>1108</v>
      </c>
      <c r="C245" s="90" t="s">
        <v>1541</v>
      </c>
      <c r="D245" s="90" t="s">
        <v>399</v>
      </c>
      <c r="E245" s="90" t="s">
        <v>400</v>
      </c>
      <c r="F245" s="109">
        <v>9.7197339550000006</v>
      </c>
      <c r="G245" s="109">
        <v>8.0636986139999998</v>
      </c>
      <c r="H245" s="110">
        <f t="shared" si="9"/>
        <v>0.20536920094270794</v>
      </c>
      <c r="I245" s="127">
        <v>14.43218927</v>
      </c>
      <c r="J245" s="127">
        <v>7.0660614600000002</v>
      </c>
      <c r="K245" s="110">
        <f t="shared" si="10"/>
        <v>1.0424658562197107</v>
      </c>
      <c r="L245" s="91">
        <f t="shared" si="11"/>
        <v>1.4848337759878532</v>
      </c>
      <c r="N245" s="47"/>
    </row>
    <row r="246" spans="1:14">
      <c r="A246" s="90" t="s">
        <v>904</v>
      </c>
      <c r="B246" s="90" t="s">
        <v>1112</v>
      </c>
      <c r="C246" s="90" t="s">
        <v>1541</v>
      </c>
      <c r="D246" s="90" t="s">
        <v>399</v>
      </c>
      <c r="E246" s="90" t="s">
        <v>400</v>
      </c>
      <c r="F246" s="109">
        <v>2.0140119900000002</v>
      </c>
      <c r="G246" s="109">
        <v>0.30086521299999996</v>
      </c>
      <c r="H246" s="110">
        <f t="shared" si="9"/>
        <v>5.6940673197735236</v>
      </c>
      <c r="I246" s="127">
        <v>14.37958615</v>
      </c>
      <c r="J246" s="127">
        <v>0.20472667999999999</v>
      </c>
      <c r="K246" s="110">
        <f t="shared" si="10"/>
        <v>69.237968739589775</v>
      </c>
      <c r="L246" s="91">
        <f t="shared" si="11"/>
        <v>7.1397718689847514</v>
      </c>
      <c r="N246" s="47"/>
    </row>
    <row r="247" spans="1:14">
      <c r="A247" s="90" t="s">
        <v>260</v>
      </c>
      <c r="B247" s="90" t="s">
        <v>266</v>
      </c>
      <c r="C247" s="90" t="s">
        <v>1178</v>
      </c>
      <c r="D247" s="90" t="s">
        <v>398</v>
      </c>
      <c r="E247" s="90" t="s">
        <v>1866</v>
      </c>
      <c r="F247" s="109">
        <v>9.0787891339999991</v>
      </c>
      <c r="G247" s="109">
        <v>8.7103647359999989</v>
      </c>
      <c r="H247" s="110">
        <f t="shared" si="9"/>
        <v>4.2297241179499512E-2</v>
      </c>
      <c r="I247" s="127">
        <v>14.350434509999999</v>
      </c>
      <c r="J247" s="127">
        <v>13.49275791</v>
      </c>
      <c r="K247" s="110">
        <f t="shared" si="10"/>
        <v>6.356569989033467E-2</v>
      </c>
      <c r="L247" s="91">
        <f t="shared" si="11"/>
        <v>1.5806551180110271</v>
      </c>
      <c r="N247" s="47"/>
    </row>
    <row r="248" spans="1:14">
      <c r="A248" s="90" t="s">
        <v>228</v>
      </c>
      <c r="B248" s="90" t="s">
        <v>23</v>
      </c>
      <c r="C248" s="90" t="s">
        <v>1554</v>
      </c>
      <c r="D248" s="90" t="s">
        <v>1439</v>
      </c>
      <c r="E248" s="90" t="s">
        <v>1866</v>
      </c>
      <c r="F248" s="109">
        <v>3.97150369</v>
      </c>
      <c r="G248" s="109">
        <v>3.69156E-2</v>
      </c>
      <c r="H248" s="110" t="str">
        <f t="shared" si="9"/>
        <v/>
      </c>
      <c r="I248" s="127">
        <v>14.22959556</v>
      </c>
      <c r="J248" s="127">
        <v>4.3713509100000003</v>
      </c>
      <c r="K248" s="110">
        <f t="shared" si="10"/>
        <v>2.2551940699722959</v>
      </c>
      <c r="L248" s="91">
        <f t="shared" si="11"/>
        <v>3.5829239176660566</v>
      </c>
      <c r="N248" s="47"/>
    </row>
    <row r="249" spans="1:14">
      <c r="A249" s="90" t="s">
        <v>616</v>
      </c>
      <c r="B249" s="90" t="s">
        <v>617</v>
      </c>
      <c r="C249" s="90" t="s">
        <v>1554</v>
      </c>
      <c r="D249" s="90" t="s">
        <v>399</v>
      </c>
      <c r="E249" s="90" t="s">
        <v>1866</v>
      </c>
      <c r="F249" s="109">
        <v>0.40823057000000001</v>
      </c>
      <c r="G249" s="109">
        <v>0.69916457999999992</v>
      </c>
      <c r="H249" s="110">
        <f t="shared" si="9"/>
        <v>-0.41611663165202095</v>
      </c>
      <c r="I249" s="127">
        <v>14.1278794196269</v>
      </c>
      <c r="J249" s="127">
        <v>0</v>
      </c>
      <c r="K249" s="110" t="str">
        <f t="shared" si="10"/>
        <v/>
      </c>
      <c r="L249" s="91">
        <f t="shared" si="11"/>
        <v>34.607597906317743</v>
      </c>
      <c r="N249" s="47"/>
    </row>
    <row r="250" spans="1:14">
      <c r="A250" s="90" t="s">
        <v>2008</v>
      </c>
      <c r="B250" s="90" t="s">
        <v>2012</v>
      </c>
      <c r="C250" s="90" t="s">
        <v>884</v>
      </c>
      <c r="D250" s="90" t="s">
        <v>398</v>
      </c>
      <c r="E250" s="90" t="s">
        <v>1866</v>
      </c>
      <c r="F250" s="109">
        <v>1.20482124</v>
      </c>
      <c r="G250" s="109">
        <v>0.70433612999999995</v>
      </c>
      <c r="H250" s="110">
        <f t="shared" si="9"/>
        <v>0.71057707915679424</v>
      </c>
      <c r="I250" s="127">
        <v>13.9598672869979</v>
      </c>
      <c r="J250" s="127">
        <v>0.56954843000000011</v>
      </c>
      <c r="K250" s="110">
        <f t="shared" si="10"/>
        <v>23.510413077598859</v>
      </c>
      <c r="L250" s="91">
        <f t="shared" si="11"/>
        <v>11.58667097120391</v>
      </c>
      <c r="N250" s="47"/>
    </row>
    <row r="251" spans="1:14">
      <c r="A251" s="90" t="s">
        <v>1694</v>
      </c>
      <c r="B251" s="90" t="s">
        <v>1697</v>
      </c>
      <c r="C251" s="90" t="s">
        <v>1541</v>
      </c>
      <c r="D251" s="90" t="s">
        <v>399</v>
      </c>
      <c r="E251" s="90" t="s">
        <v>400</v>
      </c>
      <c r="F251" s="109">
        <v>2.0907740819999998</v>
      </c>
      <c r="G251" s="109">
        <v>0.31855704499999998</v>
      </c>
      <c r="H251" s="110">
        <f t="shared" si="9"/>
        <v>5.563264303258463</v>
      </c>
      <c r="I251" s="127">
        <v>13.94094158</v>
      </c>
      <c r="J251" s="127">
        <v>0.12472353999999999</v>
      </c>
      <c r="K251" s="110" t="str">
        <f t="shared" si="10"/>
        <v/>
      </c>
      <c r="L251" s="91">
        <f t="shared" si="11"/>
        <v>6.6678373813895409</v>
      </c>
      <c r="N251" s="47"/>
    </row>
    <row r="252" spans="1:14">
      <c r="A252" s="90" t="s">
        <v>912</v>
      </c>
      <c r="B252" s="90" t="s">
        <v>1049</v>
      </c>
      <c r="C252" s="90" t="s">
        <v>1542</v>
      </c>
      <c r="D252" s="90" t="s">
        <v>398</v>
      </c>
      <c r="E252" s="90" t="s">
        <v>400</v>
      </c>
      <c r="F252" s="109">
        <v>33.244410344999999</v>
      </c>
      <c r="G252" s="109">
        <v>21.915654668999998</v>
      </c>
      <c r="H252" s="110">
        <f t="shared" si="9"/>
        <v>0.51692526858550503</v>
      </c>
      <c r="I252" s="127">
        <v>13.76656517</v>
      </c>
      <c r="J252" s="127">
        <v>3.35054491</v>
      </c>
      <c r="K252" s="110">
        <f t="shared" si="10"/>
        <v>3.1087541100889169</v>
      </c>
      <c r="L252" s="91">
        <f t="shared" si="11"/>
        <v>0.41410164978517988</v>
      </c>
      <c r="N252" s="47"/>
    </row>
    <row r="253" spans="1:14">
      <c r="A253" s="90" t="s">
        <v>223</v>
      </c>
      <c r="B253" s="90" t="s">
        <v>25</v>
      </c>
      <c r="C253" s="90" t="s">
        <v>1554</v>
      </c>
      <c r="D253" s="90" t="s">
        <v>1439</v>
      </c>
      <c r="E253" s="90" t="s">
        <v>1866</v>
      </c>
      <c r="F253" s="109">
        <v>0.148149223344895</v>
      </c>
      <c r="G253" s="109">
        <v>3.0174677913449899E-2</v>
      </c>
      <c r="H253" s="110">
        <f t="shared" si="9"/>
        <v>3.9097201226084923</v>
      </c>
      <c r="I253" s="127">
        <v>13.5683338306879</v>
      </c>
      <c r="J253" s="127">
        <v>18.203120113573949</v>
      </c>
      <c r="K253" s="110">
        <f t="shared" si="10"/>
        <v>-0.25461493710794769</v>
      </c>
      <c r="L253" s="91">
        <f t="shared" si="11"/>
        <v>91.585588667586123</v>
      </c>
      <c r="N253" s="47"/>
    </row>
    <row r="254" spans="1:14">
      <c r="A254" s="90" t="s">
        <v>2724</v>
      </c>
      <c r="B254" s="90" t="s">
        <v>1085</v>
      </c>
      <c r="C254" s="90" t="s">
        <v>1542</v>
      </c>
      <c r="D254" s="90" t="s">
        <v>398</v>
      </c>
      <c r="E254" s="90" t="s">
        <v>1866</v>
      </c>
      <c r="F254" s="109">
        <v>4.7499246459999993</v>
      </c>
      <c r="G254" s="109">
        <v>2.44829798</v>
      </c>
      <c r="H254" s="110">
        <f t="shared" si="9"/>
        <v>0.94009253971610085</v>
      </c>
      <c r="I254" s="127">
        <v>13.48684059076005</v>
      </c>
      <c r="J254" s="127">
        <v>0.1032950024175725</v>
      </c>
      <c r="K254" s="110" t="str">
        <f t="shared" si="10"/>
        <v/>
      </c>
      <c r="L254" s="91">
        <f t="shared" si="11"/>
        <v>2.8393799051354573</v>
      </c>
      <c r="N254" s="47"/>
    </row>
    <row r="255" spans="1:14">
      <c r="A255" s="90" t="s">
        <v>708</v>
      </c>
      <c r="B255" s="90" t="s">
        <v>319</v>
      </c>
      <c r="C255" s="90" t="s">
        <v>1542</v>
      </c>
      <c r="D255" s="90" t="s">
        <v>398</v>
      </c>
      <c r="E255" s="90" t="s">
        <v>400</v>
      </c>
      <c r="F255" s="109">
        <v>47.500426858000004</v>
      </c>
      <c r="G255" s="109">
        <v>27.381058670000002</v>
      </c>
      <c r="H255" s="110">
        <f t="shared" si="9"/>
        <v>0.73479146407307283</v>
      </c>
      <c r="I255" s="127">
        <v>13.463004130000002</v>
      </c>
      <c r="J255" s="127">
        <v>10.86510135</v>
      </c>
      <c r="K255" s="110">
        <f t="shared" si="10"/>
        <v>0.23910525050003351</v>
      </c>
      <c r="L255" s="91">
        <f t="shared" si="11"/>
        <v>0.28342911886343536</v>
      </c>
      <c r="N255" s="47"/>
    </row>
    <row r="256" spans="1:14">
      <c r="A256" s="90" t="s">
        <v>1170</v>
      </c>
      <c r="B256" s="90" t="s">
        <v>959</v>
      </c>
      <c r="C256" s="90" t="s">
        <v>1541</v>
      </c>
      <c r="D256" s="90" t="s">
        <v>399</v>
      </c>
      <c r="E256" s="90" t="s">
        <v>400</v>
      </c>
      <c r="F256" s="109">
        <v>13.813988634999999</v>
      </c>
      <c r="G256" s="109">
        <v>21.397694464000001</v>
      </c>
      <c r="H256" s="110">
        <f t="shared" si="9"/>
        <v>-0.35441696028322167</v>
      </c>
      <c r="I256" s="127">
        <v>13.42123265</v>
      </c>
      <c r="J256" s="127">
        <v>40.388598682243547</v>
      </c>
      <c r="K256" s="110">
        <f t="shared" si="10"/>
        <v>-0.66769749167107117</v>
      </c>
      <c r="L256" s="91">
        <f t="shared" si="11"/>
        <v>0.97156824177450907</v>
      </c>
      <c r="N256" s="47"/>
    </row>
    <row r="257" spans="1:14">
      <c r="A257" s="90" t="s">
        <v>1618</v>
      </c>
      <c r="B257" s="90" t="s">
        <v>1111</v>
      </c>
      <c r="C257" s="90" t="s">
        <v>1541</v>
      </c>
      <c r="D257" s="90" t="s">
        <v>399</v>
      </c>
      <c r="E257" s="90" t="s">
        <v>400</v>
      </c>
      <c r="F257" s="109">
        <v>4.2358991430000001</v>
      </c>
      <c r="G257" s="109">
        <v>2.77604557</v>
      </c>
      <c r="H257" s="110">
        <f t="shared" si="9"/>
        <v>0.52587521933222448</v>
      </c>
      <c r="I257" s="127">
        <v>13.371667519999999</v>
      </c>
      <c r="J257" s="127">
        <v>5.1521934600000003</v>
      </c>
      <c r="K257" s="110">
        <f t="shared" si="10"/>
        <v>1.5953349042137868</v>
      </c>
      <c r="L257" s="91">
        <f t="shared" si="11"/>
        <v>3.1567483239295808</v>
      </c>
      <c r="N257" s="47"/>
    </row>
    <row r="258" spans="1:14">
      <c r="A258" s="90" t="s">
        <v>975</v>
      </c>
      <c r="B258" s="90" t="s">
        <v>976</v>
      </c>
      <c r="C258" s="90" t="s">
        <v>1541</v>
      </c>
      <c r="D258" s="90" t="s">
        <v>399</v>
      </c>
      <c r="E258" s="90" t="s">
        <v>1866</v>
      </c>
      <c r="F258" s="109">
        <v>10.769451140000001</v>
      </c>
      <c r="G258" s="109">
        <v>6.5178983540000006</v>
      </c>
      <c r="H258" s="110">
        <f t="shared" si="9"/>
        <v>0.6522889058849537</v>
      </c>
      <c r="I258" s="127">
        <v>13.34415493</v>
      </c>
      <c r="J258" s="127">
        <v>8.6131498900000008</v>
      </c>
      <c r="K258" s="110">
        <f t="shared" si="10"/>
        <v>0.54927698930361912</v>
      </c>
      <c r="L258" s="91">
        <f t="shared" si="11"/>
        <v>1.2390747454563407</v>
      </c>
      <c r="N258" s="47"/>
    </row>
    <row r="259" spans="1:14">
      <c r="A259" s="90" t="s">
        <v>239</v>
      </c>
      <c r="B259" s="90" t="s">
        <v>20</v>
      </c>
      <c r="C259" s="90" t="s">
        <v>1554</v>
      </c>
      <c r="D259" s="90" t="s">
        <v>1439</v>
      </c>
      <c r="E259" s="90" t="s">
        <v>1866</v>
      </c>
      <c r="F259" s="109">
        <v>4.747956479</v>
      </c>
      <c r="G259" s="109">
        <v>3.75223284</v>
      </c>
      <c r="H259" s="110">
        <f t="shared" si="9"/>
        <v>0.26536829708041254</v>
      </c>
      <c r="I259" s="127">
        <v>13.062278638249001</v>
      </c>
      <c r="J259" s="127">
        <v>3.0710753196435503</v>
      </c>
      <c r="K259" s="110">
        <f t="shared" si="10"/>
        <v>3.2533240896758917</v>
      </c>
      <c r="L259" s="91">
        <f t="shared" si="11"/>
        <v>2.7511369777762029</v>
      </c>
      <c r="N259" s="47"/>
    </row>
    <row r="260" spans="1:14">
      <c r="A260" s="90" t="s">
        <v>2704</v>
      </c>
      <c r="B260" s="90" t="s">
        <v>194</v>
      </c>
      <c r="C260" s="90" t="s">
        <v>1178</v>
      </c>
      <c r="D260" s="90" t="s">
        <v>398</v>
      </c>
      <c r="E260" s="90" t="s">
        <v>1866</v>
      </c>
      <c r="F260" s="109">
        <v>5.8043251700000003</v>
      </c>
      <c r="G260" s="109">
        <v>3.1497234490000001</v>
      </c>
      <c r="H260" s="110">
        <f t="shared" si="9"/>
        <v>0.8428046982482873</v>
      </c>
      <c r="I260" s="127">
        <v>12.958746439999999</v>
      </c>
      <c r="J260" s="127">
        <v>3.3397049700000001</v>
      </c>
      <c r="K260" s="110">
        <f t="shared" si="10"/>
        <v>2.8802069513343862</v>
      </c>
      <c r="L260" s="91">
        <f t="shared" si="11"/>
        <v>2.2326017341306188</v>
      </c>
      <c r="N260" s="47"/>
    </row>
    <row r="261" spans="1:14">
      <c r="A261" s="90" t="s">
        <v>1649</v>
      </c>
      <c r="B261" s="90" t="s">
        <v>1704</v>
      </c>
      <c r="C261" s="90" t="s">
        <v>1541</v>
      </c>
      <c r="D261" s="90" t="s">
        <v>399</v>
      </c>
      <c r="E261" s="90" t="s">
        <v>400</v>
      </c>
      <c r="F261" s="109">
        <v>0.45112068</v>
      </c>
      <c r="G261" s="109">
        <v>7.2547735700000002</v>
      </c>
      <c r="H261" s="110">
        <f t="shared" si="9"/>
        <v>-0.93781740041267758</v>
      </c>
      <c r="I261" s="127">
        <v>12.93196208</v>
      </c>
      <c r="J261" s="127">
        <v>7.9061272800000006</v>
      </c>
      <c r="K261" s="110">
        <f t="shared" si="10"/>
        <v>0.6356885769741869</v>
      </c>
      <c r="L261" s="91">
        <f t="shared" si="11"/>
        <v>28.666302950243825</v>
      </c>
      <c r="N261" s="47"/>
    </row>
    <row r="262" spans="1:14">
      <c r="A262" s="90" t="s">
        <v>1981</v>
      </c>
      <c r="B262" s="90" t="s">
        <v>126</v>
      </c>
      <c r="C262" s="90" t="s">
        <v>1535</v>
      </c>
      <c r="D262" s="90" t="s">
        <v>398</v>
      </c>
      <c r="E262" s="90" t="s">
        <v>1866</v>
      </c>
      <c r="F262" s="109">
        <v>1.41032928</v>
      </c>
      <c r="G262" s="109">
        <v>4.29864143</v>
      </c>
      <c r="H262" s="110">
        <f t="shared" si="9"/>
        <v>-0.67191278850164526</v>
      </c>
      <c r="I262" s="127">
        <v>12.839592</v>
      </c>
      <c r="J262" s="127">
        <v>2.3538294999999998</v>
      </c>
      <c r="K262" s="110">
        <f t="shared" si="10"/>
        <v>4.4547672208203695</v>
      </c>
      <c r="L262" s="91">
        <f t="shared" si="11"/>
        <v>9.1039675500461854</v>
      </c>
      <c r="N262" s="47"/>
    </row>
    <row r="263" spans="1:14">
      <c r="A263" s="90" t="s">
        <v>2885</v>
      </c>
      <c r="B263" s="90" t="s">
        <v>2871</v>
      </c>
      <c r="C263" s="90" t="s">
        <v>1178</v>
      </c>
      <c r="D263" s="90" t="s">
        <v>398</v>
      </c>
      <c r="E263" s="90" t="s">
        <v>1866</v>
      </c>
      <c r="F263" s="109">
        <v>8.1357132700000001</v>
      </c>
      <c r="G263" s="109">
        <v>0.75605769999999994</v>
      </c>
      <c r="H263" s="110">
        <f t="shared" ref="H263:H326" si="12">IF(ISERROR(F263/G263-1),"",IF((F263/G263-1)&gt;10000%,"",F263/G263-1))</f>
        <v>9.760704202867057</v>
      </c>
      <c r="I263" s="127">
        <v>12.73602657</v>
      </c>
      <c r="J263" s="127">
        <v>6.8762849599999996</v>
      </c>
      <c r="K263" s="110">
        <f t="shared" ref="K263:K326" si="13">IF(ISERROR(I263/J263-1),"",IF((I263/J263-1)&gt;10000%,"",I263/J263-1))</f>
        <v>0.8521667796036192</v>
      </c>
      <c r="L263" s="91">
        <f t="shared" ref="L263:L326" si="14">IF(ISERROR(I263/F263),"",IF(I263/F263&gt;10000%,"",I263/F263))</f>
        <v>1.5654468326659698</v>
      </c>
      <c r="N263" s="47"/>
    </row>
    <row r="264" spans="1:14">
      <c r="A264" s="90" t="s">
        <v>1630</v>
      </c>
      <c r="B264" s="90" t="s">
        <v>788</v>
      </c>
      <c r="C264" s="90" t="s">
        <v>1541</v>
      </c>
      <c r="D264" s="90" t="s">
        <v>399</v>
      </c>
      <c r="E264" s="90" t="s">
        <v>400</v>
      </c>
      <c r="F264" s="109">
        <v>15.672489499999999</v>
      </c>
      <c r="G264" s="109">
        <v>8.4980467449999999</v>
      </c>
      <c r="H264" s="110">
        <f t="shared" si="12"/>
        <v>0.84424609210595714</v>
      </c>
      <c r="I264" s="127">
        <v>12.72571585</v>
      </c>
      <c r="J264" s="127">
        <v>5.7107956900000003</v>
      </c>
      <c r="K264" s="110">
        <f t="shared" si="13"/>
        <v>1.2283612548569391</v>
      </c>
      <c r="L264" s="91">
        <f t="shared" si="14"/>
        <v>0.8119779470900268</v>
      </c>
      <c r="N264" s="47"/>
    </row>
    <row r="265" spans="1:14">
      <c r="A265" s="90" t="s">
        <v>417</v>
      </c>
      <c r="B265" s="90" t="s">
        <v>418</v>
      </c>
      <c r="C265" s="90" t="s">
        <v>1542</v>
      </c>
      <c r="D265" s="90" t="s">
        <v>398</v>
      </c>
      <c r="E265" s="90" t="s">
        <v>400</v>
      </c>
      <c r="F265" s="109">
        <v>12.333161365</v>
      </c>
      <c r="G265" s="109">
        <v>16.768098418000001</v>
      </c>
      <c r="H265" s="110">
        <f t="shared" si="12"/>
        <v>-0.2644865829412858</v>
      </c>
      <c r="I265" s="127">
        <v>12.706324739999999</v>
      </c>
      <c r="J265" s="127">
        <v>11.62370263</v>
      </c>
      <c r="K265" s="110">
        <f t="shared" si="13"/>
        <v>9.3139178148434754E-2</v>
      </c>
      <c r="L265" s="91">
        <f t="shared" si="14"/>
        <v>1.0302569117484339</v>
      </c>
      <c r="N265" s="47"/>
    </row>
    <row r="266" spans="1:14">
      <c r="A266" s="90" t="s">
        <v>856</v>
      </c>
      <c r="B266" s="90" t="s">
        <v>857</v>
      </c>
      <c r="C266" s="90" t="s">
        <v>1536</v>
      </c>
      <c r="D266" s="90" t="s">
        <v>398</v>
      </c>
      <c r="E266" s="90" t="s">
        <v>1866</v>
      </c>
      <c r="F266" s="109">
        <v>8.152529178</v>
      </c>
      <c r="G266" s="109">
        <v>10.005399309</v>
      </c>
      <c r="H266" s="110">
        <f t="shared" si="12"/>
        <v>-0.18518702490297578</v>
      </c>
      <c r="I266" s="127">
        <v>12.705856089999999</v>
      </c>
      <c r="J266" s="127">
        <v>24.172473750000002</v>
      </c>
      <c r="K266" s="110">
        <f t="shared" si="13"/>
        <v>-0.47436674370160403</v>
      </c>
      <c r="L266" s="91">
        <f t="shared" si="14"/>
        <v>1.5585170948283602</v>
      </c>
      <c r="N266" s="47"/>
    </row>
    <row r="267" spans="1:14">
      <c r="A267" s="90" t="s">
        <v>2082</v>
      </c>
      <c r="B267" s="90" t="s">
        <v>258</v>
      </c>
      <c r="C267" s="90" t="s">
        <v>1178</v>
      </c>
      <c r="D267" s="90" t="s">
        <v>398</v>
      </c>
      <c r="E267" s="90" t="s">
        <v>1866</v>
      </c>
      <c r="F267" s="109">
        <v>0.20660000000000001</v>
      </c>
      <c r="G267" s="109">
        <v>1.0381999999999999E-4</v>
      </c>
      <c r="H267" s="110" t="str">
        <f t="shared" si="12"/>
        <v/>
      </c>
      <c r="I267" s="127">
        <v>12.6102983</v>
      </c>
      <c r="J267" s="127">
        <v>1.0381999999999999E-4</v>
      </c>
      <c r="K267" s="110" t="str">
        <f t="shared" si="13"/>
        <v/>
      </c>
      <c r="L267" s="91">
        <f t="shared" si="14"/>
        <v>61.037261858664081</v>
      </c>
      <c r="N267" s="47"/>
    </row>
    <row r="268" spans="1:14">
      <c r="A268" s="90" t="s">
        <v>448</v>
      </c>
      <c r="B268" s="90" t="s">
        <v>449</v>
      </c>
      <c r="C268" s="90" t="s">
        <v>1542</v>
      </c>
      <c r="D268" s="90" t="s">
        <v>398</v>
      </c>
      <c r="E268" s="90" t="s">
        <v>400</v>
      </c>
      <c r="F268" s="109">
        <v>31.745525766</v>
      </c>
      <c r="G268" s="109">
        <v>20.299442149000001</v>
      </c>
      <c r="H268" s="110">
        <f t="shared" si="12"/>
        <v>0.5638619787176693</v>
      </c>
      <c r="I268" s="127">
        <v>12.455028689999999</v>
      </c>
      <c r="J268" s="127">
        <v>2.9513822099999998</v>
      </c>
      <c r="K268" s="110">
        <f t="shared" si="13"/>
        <v>3.2200663295317487</v>
      </c>
      <c r="L268" s="91">
        <f t="shared" si="14"/>
        <v>0.39233965699001111</v>
      </c>
      <c r="N268" s="47"/>
    </row>
    <row r="269" spans="1:14">
      <c r="A269" s="90" t="s">
        <v>691</v>
      </c>
      <c r="B269" s="90" t="s">
        <v>161</v>
      </c>
      <c r="C269" s="90" t="s">
        <v>1765</v>
      </c>
      <c r="D269" s="90" t="s">
        <v>399</v>
      </c>
      <c r="E269" s="90" t="s">
        <v>400</v>
      </c>
      <c r="F269" s="109">
        <v>12.070332662</v>
      </c>
      <c r="G269" s="109">
        <v>10.794168805</v>
      </c>
      <c r="H269" s="110">
        <f t="shared" si="12"/>
        <v>0.11822715394342032</v>
      </c>
      <c r="I269" s="127">
        <v>12.435815938707</v>
      </c>
      <c r="J269" s="127">
        <v>15.584671690097901</v>
      </c>
      <c r="K269" s="110">
        <f t="shared" si="13"/>
        <v>-0.20204825703140106</v>
      </c>
      <c r="L269" s="91">
        <f t="shared" si="14"/>
        <v>1.0302794700810209</v>
      </c>
      <c r="N269" s="47"/>
    </row>
    <row r="270" spans="1:14">
      <c r="A270" s="90" t="s">
        <v>341</v>
      </c>
      <c r="B270" s="90" t="s">
        <v>342</v>
      </c>
      <c r="C270" s="90" t="s">
        <v>1539</v>
      </c>
      <c r="D270" s="90" t="s">
        <v>399</v>
      </c>
      <c r="E270" s="90" t="s">
        <v>400</v>
      </c>
      <c r="F270" s="109">
        <v>5.4477266020000004</v>
      </c>
      <c r="G270" s="109">
        <v>12.474959729</v>
      </c>
      <c r="H270" s="110">
        <f t="shared" si="12"/>
        <v>-0.56330707911337741</v>
      </c>
      <c r="I270" s="127">
        <v>12.130787740000001</v>
      </c>
      <c r="J270" s="127">
        <v>44.843555439999996</v>
      </c>
      <c r="K270" s="110">
        <f t="shared" si="13"/>
        <v>-0.72948648649791359</v>
      </c>
      <c r="L270" s="91">
        <f t="shared" si="14"/>
        <v>2.2267614779982674</v>
      </c>
      <c r="N270" s="47"/>
    </row>
    <row r="271" spans="1:14">
      <c r="A271" s="90" t="s">
        <v>896</v>
      </c>
      <c r="B271" s="90" t="s">
        <v>683</v>
      </c>
      <c r="C271" s="90" t="s">
        <v>1541</v>
      </c>
      <c r="D271" s="90" t="s">
        <v>399</v>
      </c>
      <c r="E271" s="90" t="s">
        <v>400</v>
      </c>
      <c r="F271" s="109">
        <v>4.8532086789999997</v>
      </c>
      <c r="G271" s="109">
        <v>3.484057059</v>
      </c>
      <c r="H271" s="110">
        <f t="shared" si="12"/>
        <v>0.39297623340100407</v>
      </c>
      <c r="I271" s="127">
        <v>12.10770874</v>
      </c>
      <c r="J271" s="127">
        <v>36.30604417</v>
      </c>
      <c r="K271" s="110">
        <f t="shared" si="13"/>
        <v>-0.66650983281718412</v>
      </c>
      <c r="L271" s="91">
        <f t="shared" si="14"/>
        <v>2.4947842841356627</v>
      </c>
      <c r="N271" s="47"/>
    </row>
    <row r="272" spans="1:14">
      <c r="A272" s="90" t="s">
        <v>900</v>
      </c>
      <c r="B272" s="90" t="s">
        <v>1104</v>
      </c>
      <c r="C272" s="90" t="s">
        <v>1541</v>
      </c>
      <c r="D272" s="90" t="s">
        <v>399</v>
      </c>
      <c r="E272" s="90" t="s">
        <v>400</v>
      </c>
      <c r="F272" s="109">
        <v>8.2884910250000008</v>
      </c>
      <c r="G272" s="109">
        <v>1.630317851</v>
      </c>
      <c r="H272" s="110">
        <f t="shared" si="12"/>
        <v>4.0839724412733558</v>
      </c>
      <c r="I272" s="127">
        <v>12.05879492</v>
      </c>
      <c r="J272" s="127">
        <v>0.77540785999999995</v>
      </c>
      <c r="K272" s="110">
        <f t="shared" si="13"/>
        <v>14.551551050823758</v>
      </c>
      <c r="L272" s="91">
        <f t="shared" si="14"/>
        <v>1.4548842344918869</v>
      </c>
      <c r="N272" s="47"/>
    </row>
    <row r="273" spans="1:14">
      <c r="A273" s="90" t="s">
        <v>952</v>
      </c>
      <c r="B273" s="90" t="s">
        <v>953</v>
      </c>
      <c r="C273" s="90" t="s">
        <v>1541</v>
      </c>
      <c r="D273" s="90" t="s">
        <v>399</v>
      </c>
      <c r="E273" s="90" t="s">
        <v>400</v>
      </c>
      <c r="F273" s="109">
        <v>24.948526699999999</v>
      </c>
      <c r="G273" s="109">
        <v>9.8912865869999997</v>
      </c>
      <c r="H273" s="110">
        <f t="shared" si="12"/>
        <v>1.5222731624002837</v>
      </c>
      <c r="I273" s="127">
        <v>11.861855390000001</v>
      </c>
      <c r="J273" s="127">
        <v>6.4082078300000003</v>
      </c>
      <c r="K273" s="110">
        <f t="shared" si="13"/>
        <v>0.85104099378125198</v>
      </c>
      <c r="L273" s="91">
        <f t="shared" si="14"/>
        <v>0.47545314128709659</v>
      </c>
      <c r="N273" s="47"/>
    </row>
    <row r="274" spans="1:14">
      <c r="A274" s="90" t="s">
        <v>1176</v>
      </c>
      <c r="B274" s="90" t="s">
        <v>1172</v>
      </c>
      <c r="C274" s="90" t="s">
        <v>1542</v>
      </c>
      <c r="D274" s="90" t="s">
        <v>398</v>
      </c>
      <c r="E274" s="90" t="s">
        <v>400</v>
      </c>
      <c r="F274" s="109">
        <v>4.5604773180000002</v>
      </c>
      <c r="G274" s="109">
        <v>4.478049006</v>
      </c>
      <c r="H274" s="110">
        <f t="shared" si="12"/>
        <v>1.8407192929232652E-2</v>
      </c>
      <c r="I274" s="127">
        <v>11.569132570000001</v>
      </c>
      <c r="J274" s="127">
        <v>6.3743285800000002</v>
      </c>
      <c r="K274" s="110">
        <f t="shared" si="13"/>
        <v>0.81495704603291719</v>
      </c>
      <c r="L274" s="91">
        <f t="shared" si="14"/>
        <v>2.5368249337272553</v>
      </c>
      <c r="N274" s="47"/>
    </row>
    <row r="275" spans="1:14">
      <c r="A275" s="90" t="s">
        <v>1874</v>
      </c>
      <c r="B275" s="90" t="s">
        <v>653</v>
      </c>
      <c r="C275" s="90" t="s">
        <v>1178</v>
      </c>
      <c r="D275" s="90" t="s">
        <v>398</v>
      </c>
      <c r="E275" s="90" t="s">
        <v>1866</v>
      </c>
      <c r="F275" s="109">
        <v>6.3670170140000009</v>
      </c>
      <c r="G275" s="109">
        <v>4.0455696200000002</v>
      </c>
      <c r="H275" s="110">
        <f t="shared" si="12"/>
        <v>0.57382460618734843</v>
      </c>
      <c r="I275" s="127">
        <v>11.5255755143396</v>
      </c>
      <c r="J275" s="127">
        <v>3.3932027696243501</v>
      </c>
      <c r="K275" s="110">
        <f t="shared" si="13"/>
        <v>2.3966657157996947</v>
      </c>
      <c r="L275" s="91">
        <f t="shared" si="14"/>
        <v>1.8102002066268703</v>
      </c>
      <c r="N275" s="47"/>
    </row>
    <row r="276" spans="1:14">
      <c r="A276" s="90" t="s">
        <v>262</v>
      </c>
      <c r="B276" s="90" t="s">
        <v>269</v>
      </c>
      <c r="C276" s="90" t="s">
        <v>1536</v>
      </c>
      <c r="D276" s="90" t="s">
        <v>398</v>
      </c>
      <c r="E276" s="90" t="s">
        <v>1866</v>
      </c>
      <c r="F276" s="109">
        <v>4.9245874699999996</v>
      </c>
      <c r="G276" s="109">
        <v>0.319421915</v>
      </c>
      <c r="H276" s="110">
        <f t="shared" si="12"/>
        <v>14.417187233380652</v>
      </c>
      <c r="I276" s="127">
        <v>11.457781650000001</v>
      </c>
      <c r="J276" s="127">
        <v>14.684120140000001</v>
      </c>
      <c r="K276" s="110">
        <f t="shared" si="13"/>
        <v>-0.21971615999050242</v>
      </c>
      <c r="L276" s="91">
        <f t="shared" si="14"/>
        <v>2.3266480126100801</v>
      </c>
      <c r="N276" s="47"/>
    </row>
    <row r="277" spans="1:14">
      <c r="A277" s="90" t="s">
        <v>2074</v>
      </c>
      <c r="B277" s="90" t="s">
        <v>345</v>
      </c>
      <c r="C277" s="90" t="s">
        <v>1178</v>
      </c>
      <c r="D277" s="90" t="s">
        <v>398</v>
      </c>
      <c r="E277" s="90" t="s">
        <v>400</v>
      </c>
      <c r="F277" s="109">
        <v>4.7952584900000002</v>
      </c>
      <c r="G277" s="109">
        <v>8.4182254099999998</v>
      </c>
      <c r="H277" s="110">
        <f t="shared" si="12"/>
        <v>-0.43037181158112991</v>
      </c>
      <c r="I277" s="127">
        <v>11.291365499999999</v>
      </c>
      <c r="J277" s="127">
        <v>10.811905730000001</v>
      </c>
      <c r="K277" s="110">
        <f t="shared" si="13"/>
        <v>4.4345537407862512E-2</v>
      </c>
      <c r="L277" s="91">
        <f t="shared" si="14"/>
        <v>2.3546938133881494</v>
      </c>
      <c r="N277" s="47"/>
    </row>
    <row r="278" spans="1:14">
      <c r="A278" s="90" t="s">
        <v>1657</v>
      </c>
      <c r="B278" s="90" t="s">
        <v>1088</v>
      </c>
      <c r="C278" s="90" t="s">
        <v>1541</v>
      </c>
      <c r="D278" s="90" t="s">
        <v>399</v>
      </c>
      <c r="E278" s="90" t="s">
        <v>400</v>
      </c>
      <c r="F278" s="109">
        <v>7.5541008200000004</v>
      </c>
      <c r="G278" s="109">
        <v>0.44294739</v>
      </c>
      <c r="H278" s="110">
        <f t="shared" si="12"/>
        <v>16.054171647788692</v>
      </c>
      <c r="I278" s="127">
        <v>11.25168201</v>
      </c>
      <c r="J278" s="127">
        <v>0.22513173</v>
      </c>
      <c r="K278" s="110">
        <f t="shared" si="13"/>
        <v>48.978215021045678</v>
      </c>
      <c r="L278" s="91">
        <f t="shared" si="14"/>
        <v>1.4894799894926474</v>
      </c>
      <c r="N278" s="47"/>
    </row>
    <row r="279" spans="1:14">
      <c r="A279" s="90" t="s">
        <v>240</v>
      </c>
      <c r="B279" s="90" t="s">
        <v>353</v>
      </c>
      <c r="C279" s="90" t="s">
        <v>1554</v>
      </c>
      <c r="D279" s="90" t="s">
        <v>399</v>
      </c>
      <c r="E279" s="90" t="s">
        <v>1866</v>
      </c>
      <c r="F279" s="109">
        <v>1.23251914</v>
      </c>
      <c r="G279" s="109">
        <v>5.5098101449999994</v>
      </c>
      <c r="H279" s="110">
        <f t="shared" si="12"/>
        <v>-0.77630460804198909</v>
      </c>
      <c r="I279" s="127">
        <v>11.0643556276005</v>
      </c>
      <c r="J279" s="127">
        <v>12.112503965057901</v>
      </c>
      <c r="K279" s="110">
        <f t="shared" si="13"/>
        <v>-8.6534406137747766E-2</v>
      </c>
      <c r="L279" s="91">
        <f t="shared" si="14"/>
        <v>8.9770254014882891</v>
      </c>
      <c r="N279" s="47"/>
    </row>
    <row r="280" spans="1:14">
      <c r="A280" s="90" t="s">
        <v>2709</v>
      </c>
      <c r="B280" s="90" t="s">
        <v>2710</v>
      </c>
      <c r="C280" s="90" t="s">
        <v>1541</v>
      </c>
      <c r="D280" s="90" t="s">
        <v>1439</v>
      </c>
      <c r="E280" s="90" t="s">
        <v>1866</v>
      </c>
      <c r="F280" s="109">
        <v>4.2540433899999996</v>
      </c>
      <c r="G280" s="109">
        <v>5.1166133199999999</v>
      </c>
      <c r="H280" s="110">
        <f t="shared" si="12"/>
        <v>-0.16858219999317836</v>
      </c>
      <c r="I280" s="127">
        <v>11.004293367813601</v>
      </c>
      <c r="J280" s="127">
        <v>49.641053316629055</v>
      </c>
      <c r="K280" s="110">
        <f t="shared" si="13"/>
        <v>-0.77832272619954024</v>
      </c>
      <c r="L280" s="91">
        <f t="shared" si="14"/>
        <v>2.5867844680854564</v>
      </c>
      <c r="N280" s="47"/>
    </row>
    <row r="281" spans="1:14">
      <c r="A281" s="90" t="s">
        <v>1579</v>
      </c>
      <c r="B281" s="90" t="s">
        <v>1340</v>
      </c>
      <c r="C281" s="90" t="s">
        <v>1541</v>
      </c>
      <c r="D281" s="90" t="s">
        <v>399</v>
      </c>
      <c r="E281" s="90" t="s">
        <v>1866</v>
      </c>
      <c r="F281" s="109">
        <v>13.964537060000001</v>
      </c>
      <c r="G281" s="109">
        <v>3.30412442</v>
      </c>
      <c r="H281" s="110">
        <f t="shared" si="12"/>
        <v>3.2263956452342075</v>
      </c>
      <c r="I281" s="127">
        <v>10.885258859999999</v>
      </c>
      <c r="J281" s="127">
        <v>4.22620035</v>
      </c>
      <c r="K281" s="110">
        <f t="shared" si="13"/>
        <v>1.5756608675686659</v>
      </c>
      <c r="L281" s="91">
        <f t="shared" si="14"/>
        <v>0.77949299810157813</v>
      </c>
      <c r="N281" s="47"/>
    </row>
    <row r="282" spans="1:14">
      <c r="A282" s="90" t="s">
        <v>1891</v>
      </c>
      <c r="B282" s="90" t="s">
        <v>1784</v>
      </c>
      <c r="C282" s="90" t="s">
        <v>1772</v>
      </c>
      <c r="D282" s="90" t="s">
        <v>398</v>
      </c>
      <c r="E282" s="90" t="s">
        <v>1866</v>
      </c>
      <c r="F282" s="109">
        <v>0.71523899499999999</v>
      </c>
      <c r="G282" s="109">
        <v>4.1560827849999997</v>
      </c>
      <c r="H282" s="110">
        <f t="shared" si="12"/>
        <v>-0.82790549851860085</v>
      </c>
      <c r="I282" s="127">
        <v>10.872867960000001</v>
      </c>
      <c r="J282" s="127">
        <v>16.432780689999998</v>
      </c>
      <c r="K282" s="110">
        <f t="shared" si="13"/>
        <v>-0.33834278171699972</v>
      </c>
      <c r="L282" s="91">
        <f t="shared" si="14"/>
        <v>15.201727025523827</v>
      </c>
      <c r="N282" s="47"/>
    </row>
    <row r="283" spans="1:14">
      <c r="A283" s="90" t="s">
        <v>1648</v>
      </c>
      <c r="B283" s="90" t="s">
        <v>1703</v>
      </c>
      <c r="C283" s="90" t="s">
        <v>1541</v>
      </c>
      <c r="D283" s="90" t="s">
        <v>399</v>
      </c>
      <c r="E283" s="90" t="s">
        <v>400</v>
      </c>
      <c r="F283" s="109">
        <v>2.6834925639999998</v>
      </c>
      <c r="G283" s="109">
        <v>1.4119711399999999</v>
      </c>
      <c r="H283" s="110">
        <f t="shared" si="12"/>
        <v>0.90052932951589937</v>
      </c>
      <c r="I283" s="127">
        <v>10.87216218</v>
      </c>
      <c r="J283" s="127">
        <v>3.32946952</v>
      </c>
      <c r="K283" s="110">
        <f t="shared" si="13"/>
        <v>2.2654337619525649</v>
      </c>
      <c r="L283" s="91">
        <f t="shared" si="14"/>
        <v>4.0514970400342802</v>
      </c>
      <c r="N283" s="47"/>
    </row>
    <row r="284" spans="1:14">
      <c r="A284" s="90" t="s">
        <v>229</v>
      </c>
      <c r="B284" s="90" t="s">
        <v>362</v>
      </c>
      <c r="C284" s="90" t="s">
        <v>1554</v>
      </c>
      <c r="D284" s="90" t="s">
        <v>399</v>
      </c>
      <c r="E284" s="90" t="s">
        <v>1866</v>
      </c>
      <c r="F284" s="109">
        <v>0.28699008000000004</v>
      </c>
      <c r="G284" s="109">
        <v>0.43252429999999997</v>
      </c>
      <c r="H284" s="110">
        <f t="shared" si="12"/>
        <v>-0.33647640144149116</v>
      </c>
      <c r="I284" s="127">
        <v>10.864156150000001</v>
      </c>
      <c r="J284" s="127">
        <v>4.85581E-2</v>
      </c>
      <c r="K284" s="110" t="str">
        <f t="shared" si="13"/>
        <v/>
      </c>
      <c r="L284" s="91">
        <f t="shared" si="14"/>
        <v>37.85551106853589</v>
      </c>
      <c r="N284" s="47"/>
    </row>
    <row r="285" spans="1:14">
      <c r="A285" s="90" t="s">
        <v>163</v>
      </c>
      <c r="B285" s="90" t="s">
        <v>164</v>
      </c>
      <c r="C285" s="90" t="s">
        <v>1765</v>
      </c>
      <c r="D285" s="90" t="s">
        <v>399</v>
      </c>
      <c r="E285" s="90" t="s">
        <v>400</v>
      </c>
      <c r="F285" s="109">
        <v>1.426725E-2</v>
      </c>
      <c r="G285" s="109">
        <v>0.25637399999999999</v>
      </c>
      <c r="H285" s="110">
        <f t="shared" si="12"/>
        <v>-0.94434985606964827</v>
      </c>
      <c r="I285" s="127">
        <v>10.7241327455245</v>
      </c>
      <c r="J285" s="127">
        <v>0.25637402999999997</v>
      </c>
      <c r="K285" s="110">
        <f t="shared" si="13"/>
        <v>40.830027579332047</v>
      </c>
      <c r="L285" s="91" t="str">
        <f t="shared" si="14"/>
        <v/>
      </c>
      <c r="N285" s="47"/>
    </row>
    <row r="286" spans="1:14">
      <c r="A286" s="90" t="s">
        <v>913</v>
      </c>
      <c r="B286" s="90" t="s">
        <v>1050</v>
      </c>
      <c r="C286" s="90" t="s">
        <v>1542</v>
      </c>
      <c r="D286" s="90" t="s">
        <v>398</v>
      </c>
      <c r="E286" s="90" t="s">
        <v>400</v>
      </c>
      <c r="F286" s="109">
        <v>15.640123835000001</v>
      </c>
      <c r="G286" s="109">
        <v>8.2845553499999998</v>
      </c>
      <c r="H286" s="110">
        <f t="shared" si="12"/>
        <v>0.88786521113652772</v>
      </c>
      <c r="I286" s="127">
        <v>10.584750319999999</v>
      </c>
      <c r="J286" s="127">
        <v>4.9099672000000005</v>
      </c>
      <c r="K286" s="110">
        <f t="shared" si="13"/>
        <v>1.1557680303852127</v>
      </c>
      <c r="L286" s="91">
        <f t="shared" si="14"/>
        <v>0.67676895858798036</v>
      </c>
      <c r="N286" s="47"/>
    </row>
    <row r="287" spans="1:14">
      <c r="A287" s="90" t="s">
        <v>798</v>
      </c>
      <c r="B287" s="90" t="s">
        <v>799</v>
      </c>
      <c r="C287" s="90" t="s">
        <v>1536</v>
      </c>
      <c r="D287" s="90" t="s">
        <v>398</v>
      </c>
      <c r="E287" s="90" t="s">
        <v>1866</v>
      </c>
      <c r="F287" s="109">
        <v>43.234926365</v>
      </c>
      <c r="G287" s="109">
        <v>60.321553281999996</v>
      </c>
      <c r="H287" s="110">
        <f t="shared" si="12"/>
        <v>-0.28325906723788996</v>
      </c>
      <c r="I287" s="127">
        <v>10.51379131</v>
      </c>
      <c r="J287" s="127">
        <v>16.837138289999999</v>
      </c>
      <c r="K287" s="110">
        <f t="shared" si="13"/>
        <v>-0.37555948469910672</v>
      </c>
      <c r="L287" s="91">
        <f t="shared" si="14"/>
        <v>0.24317819397308463</v>
      </c>
      <c r="N287" s="47"/>
    </row>
    <row r="288" spans="1:14">
      <c r="A288" s="90" t="s">
        <v>1900</v>
      </c>
      <c r="B288" s="90" t="s">
        <v>433</v>
      </c>
      <c r="C288" s="90" t="s">
        <v>1537</v>
      </c>
      <c r="D288" s="90" t="s">
        <v>398</v>
      </c>
      <c r="E288" s="90" t="s">
        <v>1866</v>
      </c>
      <c r="F288" s="109">
        <v>0.77486895999999994</v>
      </c>
      <c r="G288" s="109">
        <v>1.293944E-2</v>
      </c>
      <c r="H288" s="110">
        <f t="shared" si="12"/>
        <v>58.884273198840134</v>
      </c>
      <c r="I288" s="127">
        <v>10.46951717</v>
      </c>
      <c r="J288" s="127">
        <v>21.973039670000002</v>
      </c>
      <c r="K288" s="110">
        <f t="shared" si="13"/>
        <v>-0.52352895515434172</v>
      </c>
      <c r="L288" s="91">
        <f t="shared" si="14"/>
        <v>13.511338962396946</v>
      </c>
      <c r="N288" s="47"/>
    </row>
    <row r="289" spans="1:14">
      <c r="A289" s="90" t="s">
        <v>521</v>
      </c>
      <c r="B289" s="90" t="s">
        <v>522</v>
      </c>
      <c r="C289" s="90" t="s">
        <v>1536</v>
      </c>
      <c r="D289" s="90" t="s">
        <v>398</v>
      </c>
      <c r="E289" s="90" t="s">
        <v>1866</v>
      </c>
      <c r="F289" s="109">
        <v>4.9114624510000002</v>
      </c>
      <c r="G289" s="109">
        <v>2.9856067550000001</v>
      </c>
      <c r="H289" s="110">
        <f t="shared" si="12"/>
        <v>0.64504667025379914</v>
      </c>
      <c r="I289" s="127">
        <v>10.33065558</v>
      </c>
      <c r="J289" s="127">
        <v>2.4505067899999999</v>
      </c>
      <c r="K289" s="110">
        <f t="shared" si="13"/>
        <v>3.2157220792683461</v>
      </c>
      <c r="L289" s="91">
        <f t="shared" si="14"/>
        <v>2.1033766791593047</v>
      </c>
      <c r="N289" s="47"/>
    </row>
    <row r="290" spans="1:14">
      <c r="A290" s="90" t="s">
        <v>420</v>
      </c>
      <c r="B290" s="90" t="s">
        <v>421</v>
      </c>
      <c r="C290" s="90" t="s">
        <v>1542</v>
      </c>
      <c r="D290" s="90" t="s">
        <v>398</v>
      </c>
      <c r="E290" s="90" t="s">
        <v>1866</v>
      </c>
      <c r="F290" s="109">
        <v>24.634467045000001</v>
      </c>
      <c r="G290" s="109">
        <v>23.374667159000001</v>
      </c>
      <c r="H290" s="110">
        <f t="shared" si="12"/>
        <v>5.3895949723285597E-2</v>
      </c>
      <c r="I290" s="127">
        <v>10.25670998</v>
      </c>
      <c r="J290" s="127">
        <v>40.038413900000002</v>
      </c>
      <c r="K290" s="110">
        <f t="shared" si="13"/>
        <v>-0.74382826438586769</v>
      </c>
      <c r="L290" s="91">
        <f t="shared" si="14"/>
        <v>0.41635607384011908</v>
      </c>
      <c r="N290" s="47"/>
    </row>
    <row r="291" spans="1:14">
      <c r="A291" s="90" t="s">
        <v>1676</v>
      </c>
      <c r="B291" s="90" t="s">
        <v>732</v>
      </c>
      <c r="C291" s="90" t="s">
        <v>1541</v>
      </c>
      <c r="D291" s="90" t="s">
        <v>399</v>
      </c>
      <c r="E291" s="90" t="s">
        <v>400</v>
      </c>
      <c r="F291" s="109">
        <v>1.9026697800000001</v>
      </c>
      <c r="G291" s="109">
        <v>3.130252E-2</v>
      </c>
      <c r="H291" s="110">
        <f t="shared" si="12"/>
        <v>59.783278151407622</v>
      </c>
      <c r="I291" s="127">
        <v>10.213200000000001</v>
      </c>
      <c r="J291" s="127">
        <v>0</v>
      </c>
      <c r="K291" s="110" t="str">
        <f t="shared" si="13"/>
        <v/>
      </c>
      <c r="L291" s="91">
        <f t="shared" si="14"/>
        <v>5.367825834706851</v>
      </c>
      <c r="N291" s="47"/>
    </row>
    <row r="292" spans="1:14">
      <c r="A292" s="90" t="s">
        <v>151</v>
      </c>
      <c r="B292" s="90" t="s">
        <v>152</v>
      </c>
      <c r="C292" s="90" t="s">
        <v>1543</v>
      </c>
      <c r="D292" s="90" t="s">
        <v>399</v>
      </c>
      <c r="E292" s="90" t="s">
        <v>400</v>
      </c>
      <c r="F292" s="109">
        <v>0.26667911499999997</v>
      </c>
      <c r="G292" s="109">
        <v>2.1681643799999999</v>
      </c>
      <c r="H292" s="110">
        <f t="shared" si="12"/>
        <v>-0.8770023539451377</v>
      </c>
      <c r="I292" s="127">
        <v>10.190414862571</v>
      </c>
      <c r="J292" s="127">
        <v>0.13456713000000001</v>
      </c>
      <c r="K292" s="110">
        <f t="shared" si="13"/>
        <v>74.727370142849892</v>
      </c>
      <c r="L292" s="91">
        <f t="shared" si="14"/>
        <v>38.21227193802185</v>
      </c>
      <c r="N292" s="47"/>
    </row>
    <row r="293" spans="1:14">
      <c r="A293" s="90" t="s">
        <v>2693</v>
      </c>
      <c r="B293" s="90" t="s">
        <v>185</v>
      </c>
      <c r="C293" s="90" t="s">
        <v>1178</v>
      </c>
      <c r="D293" s="90" t="s">
        <v>398</v>
      </c>
      <c r="E293" s="90" t="s">
        <v>1866</v>
      </c>
      <c r="F293" s="109">
        <v>7.5751038279999996</v>
      </c>
      <c r="G293" s="109">
        <v>4.2228504440000005</v>
      </c>
      <c r="H293" s="110">
        <f t="shared" si="12"/>
        <v>0.79383663439064445</v>
      </c>
      <c r="I293" s="127">
        <v>10.14436162</v>
      </c>
      <c r="J293" s="127">
        <v>20.27626828</v>
      </c>
      <c r="K293" s="110">
        <f t="shared" si="13"/>
        <v>-0.49969286853409101</v>
      </c>
      <c r="L293" s="91">
        <f t="shared" si="14"/>
        <v>1.3391712972306999</v>
      </c>
      <c r="N293" s="47"/>
    </row>
    <row r="294" spans="1:14">
      <c r="A294" s="90" t="s">
        <v>201</v>
      </c>
      <c r="B294" s="90" t="s">
        <v>202</v>
      </c>
      <c r="C294" s="90" t="s">
        <v>1178</v>
      </c>
      <c r="D294" s="90" t="s">
        <v>398</v>
      </c>
      <c r="E294" s="90" t="s">
        <v>400</v>
      </c>
      <c r="F294" s="109">
        <v>1.0315540050000001</v>
      </c>
      <c r="G294" s="109">
        <v>0.25872407000000003</v>
      </c>
      <c r="H294" s="110">
        <f t="shared" si="12"/>
        <v>2.9870817005932224</v>
      </c>
      <c r="I294" s="127">
        <v>10.066111749999999</v>
      </c>
      <c r="J294" s="127">
        <v>1.2278884299999999</v>
      </c>
      <c r="K294" s="110">
        <f t="shared" si="13"/>
        <v>7.197904226526509</v>
      </c>
      <c r="L294" s="91">
        <f t="shared" si="14"/>
        <v>9.7582014137980089</v>
      </c>
      <c r="N294" s="47"/>
    </row>
    <row r="295" spans="1:14">
      <c r="A295" s="90" t="s">
        <v>2702</v>
      </c>
      <c r="B295" s="90" t="s">
        <v>192</v>
      </c>
      <c r="C295" s="90" t="s">
        <v>1178</v>
      </c>
      <c r="D295" s="90" t="s">
        <v>398</v>
      </c>
      <c r="E295" s="90" t="s">
        <v>1866</v>
      </c>
      <c r="F295" s="109">
        <v>1.7407249199999999</v>
      </c>
      <c r="G295" s="109">
        <v>3.3876306499999997</v>
      </c>
      <c r="H295" s="110">
        <f t="shared" si="12"/>
        <v>-0.48615268314448623</v>
      </c>
      <c r="I295" s="127">
        <v>9.8916794800000005</v>
      </c>
      <c r="J295" s="127">
        <v>7.2385436600000004</v>
      </c>
      <c r="K295" s="110">
        <f t="shared" si="13"/>
        <v>0.36652895176431111</v>
      </c>
      <c r="L295" s="91">
        <f t="shared" si="14"/>
        <v>5.6825058148762535</v>
      </c>
      <c r="N295" s="47"/>
    </row>
    <row r="296" spans="1:14">
      <c r="A296" s="90" t="s">
        <v>1651</v>
      </c>
      <c r="B296" s="90" t="s">
        <v>1706</v>
      </c>
      <c r="C296" s="90" t="s">
        <v>1541</v>
      </c>
      <c r="D296" s="90" t="s">
        <v>399</v>
      </c>
      <c r="E296" s="90" t="s">
        <v>400</v>
      </c>
      <c r="F296" s="109">
        <v>2.35820629</v>
      </c>
      <c r="G296" s="109">
        <v>2.0843900799999999</v>
      </c>
      <c r="H296" s="110">
        <f t="shared" si="12"/>
        <v>0.13136514735284099</v>
      </c>
      <c r="I296" s="127">
        <v>9.8471668800000014</v>
      </c>
      <c r="J296" s="127">
        <v>0.89897547999999994</v>
      </c>
      <c r="K296" s="110">
        <f t="shared" si="13"/>
        <v>9.9537658135013896</v>
      </c>
      <c r="L296" s="91">
        <f t="shared" si="14"/>
        <v>4.1757020671842922</v>
      </c>
      <c r="N296" s="47"/>
    </row>
    <row r="297" spans="1:14">
      <c r="A297" s="90" t="s">
        <v>479</v>
      </c>
      <c r="B297" s="90" t="s">
        <v>804</v>
      </c>
      <c r="C297" s="90" t="s">
        <v>1536</v>
      </c>
      <c r="D297" s="90" t="s">
        <v>398</v>
      </c>
      <c r="E297" s="90" t="s">
        <v>1866</v>
      </c>
      <c r="F297" s="109">
        <v>3.8099971409999998</v>
      </c>
      <c r="G297" s="109">
        <v>4.7898866040000003</v>
      </c>
      <c r="H297" s="110">
        <f t="shared" si="12"/>
        <v>-0.20457466825659332</v>
      </c>
      <c r="I297" s="127">
        <v>9.7741226099999992</v>
      </c>
      <c r="J297" s="127">
        <v>10.83918194</v>
      </c>
      <c r="K297" s="110">
        <f t="shared" si="13"/>
        <v>-9.8260121095448683E-2</v>
      </c>
      <c r="L297" s="91">
        <f t="shared" si="14"/>
        <v>2.5653884368623467</v>
      </c>
      <c r="N297" s="47"/>
    </row>
    <row r="298" spans="1:14">
      <c r="A298" s="90" t="s">
        <v>1907</v>
      </c>
      <c r="B298" s="90" t="s">
        <v>430</v>
      </c>
      <c r="C298" s="90" t="s">
        <v>1537</v>
      </c>
      <c r="D298" s="90" t="s">
        <v>398</v>
      </c>
      <c r="E298" s="90" t="s">
        <v>1866</v>
      </c>
      <c r="F298" s="109">
        <v>1.45468091</v>
      </c>
      <c r="G298" s="109">
        <v>0.34400665999999996</v>
      </c>
      <c r="H298" s="110">
        <f t="shared" si="12"/>
        <v>3.2286417071111364</v>
      </c>
      <c r="I298" s="127">
        <v>9.6575925700000003</v>
      </c>
      <c r="J298" s="127">
        <v>9.6525676100000002</v>
      </c>
      <c r="K298" s="110">
        <f t="shared" si="13"/>
        <v>5.2058273021504675E-4</v>
      </c>
      <c r="L298" s="91">
        <f t="shared" si="14"/>
        <v>6.6389766330266893</v>
      </c>
      <c r="N298" s="47"/>
    </row>
    <row r="299" spans="1:14">
      <c r="A299" s="90" t="s">
        <v>1476</v>
      </c>
      <c r="B299" s="90" t="s">
        <v>1477</v>
      </c>
      <c r="C299" s="90" t="s">
        <v>1541</v>
      </c>
      <c r="D299" s="90" t="s">
        <v>399</v>
      </c>
      <c r="E299" s="90" t="s">
        <v>1866</v>
      </c>
      <c r="F299" s="109">
        <v>6.9588134200000002</v>
      </c>
      <c r="G299" s="109">
        <v>2.1702164800000001</v>
      </c>
      <c r="H299" s="110">
        <f t="shared" si="12"/>
        <v>2.2065065785510947</v>
      </c>
      <c r="I299" s="127">
        <v>9.4425820199999997</v>
      </c>
      <c r="J299" s="127">
        <v>7.4483468317086503</v>
      </c>
      <c r="K299" s="110">
        <f t="shared" si="13"/>
        <v>0.26774198803439342</v>
      </c>
      <c r="L299" s="91">
        <f t="shared" si="14"/>
        <v>1.3569241550379143</v>
      </c>
      <c r="N299" s="47"/>
    </row>
    <row r="300" spans="1:14">
      <c r="A300" s="90" t="s">
        <v>1641</v>
      </c>
      <c r="B300" s="90" t="s">
        <v>1596</v>
      </c>
      <c r="C300" s="90" t="s">
        <v>1541</v>
      </c>
      <c r="D300" s="90" t="s">
        <v>399</v>
      </c>
      <c r="E300" s="90" t="s">
        <v>400</v>
      </c>
      <c r="F300" s="109">
        <v>9.9716966290000002</v>
      </c>
      <c r="G300" s="109">
        <v>2.527021381</v>
      </c>
      <c r="H300" s="110">
        <f t="shared" si="12"/>
        <v>2.9460278033160021</v>
      </c>
      <c r="I300" s="127">
        <v>9.3307275700000005</v>
      </c>
      <c r="J300" s="127">
        <v>50.521053189999996</v>
      </c>
      <c r="K300" s="110">
        <f t="shared" si="13"/>
        <v>-0.81531011368846718</v>
      </c>
      <c r="L300" s="91">
        <f t="shared" si="14"/>
        <v>0.93572116332381061</v>
      </c>
      <c r="N300" s="47"/>
    </row>
    <row r="301" spans="1:14">
      <c r="A301" s="90" t="s">
        <v>1433</v>
      </c>
      <c r="B301" s="90" t="s">
        <v>1434</v>
      </c>
      <c r="C301" s="90" t="s">
        <v>884</v>
      </c>
      <c r="D301" s="90" t="s">
        <v>398</v>
      </c>
      <c r="E301" s="90" t="s">
        <v>1866</v>
      </c>
      <c r="F301" s="109">
        <v>1.1072733000000001</v>
      </c>
      <c r="G301" s="109">
        <v>0.26941100000000001</v>
      </c>
      <c r="H301" s="110">
        <f t="shared" si="12"/>
        <v>3.1099780632565119</v>
      </c>
      <c r="I301" s="127">
        <v>9.2134491700000005</v>
      </c>
      <c r="J301" s="127">
        <v>6.7952285300000002</v>
      </c>
      <c r="K301" s="110">
        <f t="shared" si="13"/>
        <v>0.35587039189688596</v>
      </c>
      <c r="L301" s="91">
        <f t="shared" si="14"/>
        <v>8.3208447002199009</v>
      </c>
      <c r="N301" s="47"/>
    </row>
    <row r="302" spans="1:14">
      <c r="A302" s="90" t="s">
        <v>707</v>
      </c>
      <c r="B302" s="90" t="s">
        <v>978</v>
      </c>
      <c r="C302" s="90" t="s">
        <v>1542</v>
      </c>
      <c r="D302" s="90" t="s">
        <v>398</v>
      </c>
      <c r="E302" s="90" t="s">
        <v>1866</v>
      </c>
      <c r="F302" s="109">
        <v>13.481888338999999</v>
      </c>
      <c r="G302" s="109">
        <v>10.373743401</v>
      </c>
      <c r="H302" s="110">
        <f t="shared" si="12"/>
        <v>0.29961652393487803</v>
      </c>
      <c r="I302" s="127">
        <v>9.1970979600000007</v>
      </c>
      <c r="J302" s="127">
        <v>2.4840528399999999</v>
      </c>
      <c r="K302" s="110">
        <f t="shared" si="13"/>
        <v>2.7024566514454662</v>
      </c>
      <c r="L302" s="91">
        <f t="shared" si="14"/>
        <v>0.68218173365187385</v>
      </c>
      <c r="N302" s="47"/>
    </row>
    <row r="303" spans="1:14">
      <c r="A303" s="90" t="s">
        <v>2882</v>
      </c>
      <c r="B303" s="90" t="s">
        <v>2868</v>
      </c>
      <c r="C303" s="90" t="s">
        <v>1178</v>
      </c>
      <c r="D303" s="90" t="s">
        <v>398</v>
      </c>
      <c r="E303" s="90" t="s">
        <v>1866</v>
      </c>
      <c r="F303" s="109">
        <v>5.184755</v>
      </c>
      <c r="G303" s="109">
        <v>1.4992515740000001</v>
      </c>
      <c r="H303" s="110">
        <f t="shared" si="12"/>
        <v>2.458228818908013</v>
      </c>
      <c r="I303" s="127">
        <v>9.1526673599999988</v>
      </c>
      <c r="J303" s="127">
        <v>5.5198742000000003</v>
      </c>
      <c r="K303" s="110">
        <f t="shared" si="13"/>
        <v>0.65812970157906836</v>
      </c>
      <c r="L303" s="91">
        <f t="shared" si="14"/>
        <v>1.7653037337347663</v>
      </c>
      <c r="N303" s="47"/>
    </row>
    <row r="304" spans="1:14">
      <c r="A304" s="90" t="s">
        <v>1408</v>
      </c>
      <c r="B304" s="90" t="s">
        <v>1409</v>
      </c>
      <c r="C304" s="90" t="s">
        <v>884</v>
      </c>
      <c r="D304" s="90" t="s">
        <v>398</v>
      </c>
      <c r="E304" s="90" t="s">
        <v>1866</v>
      </c>
      <c r="F304" s="109">
        <v>0.34371728999999995</v>
      </c>
      <c r="G304" s="109">
        <v>1.9689E-3</v>
      </c>
      <c r="H304" s="110" t="str">
        <f t="shared" si="12"/>
        <v/>
      </c>
      <c r="I304" s="127">
        <v>9.0578533300000004</v>
      </c>
      <c r="J304" s="127">
        <v>0</v>
      </c>
      <c r="K304" s="110" t="str">
        <f t="shared" si="13"/>
        <v/>
      </c>
      <c r="L304" s="91">
        <f t="shared" si="14"/>
        <v>26.352626398282151</v>
      </c>
      <c r="N304" s="47"/>
    </row>
    <row r="305" spans="1:14">
      <c r="A305" s="90" t="s">
        <v>54</v>
      </c>
      <c r="B305" s="90" t="s">
        <v>55</v>
      </c>
      <c r="C305" s="90" t="s">
        <v>1541</v>
      </c>
      <c r="D305" s="90" t="s">
        <v>1439</v>
      </c>
      <c r="E305" s="90" t="s">
        <v>400</v>
      </c>
      <c r="F305" s="109">
        <v>9.8189233800000011</v>
      </c>
      <c r="G305" s="109">
        <v>18.577567390000002</v>
      </c>
      <c r="H305" s="110">
        <f t="shared" si="12"/>
        <v>-0.47146344976870513</v>
      </c>
      <c r="I305" s="127">
        <v>8.9105463199999999</v>
      </c>
      <c r="J305" s="127">
        <v>27.803517030000002</v>
      </c>
      <c r="K305" s="110">
        <f t="shared" si="13"/>
        <v>-0.67951729594549071</v>
      </c>
      <c r="L305" s="91">
        <f t="shared" si="14"/>
        <v>0.90748710170707114</v>
      </c>
      <c r="N305" s="47"/>
    </row>
    <row r="306" spans="1:14">
      <c r="A306" s="90" t="s">
        <v>899</v>
      </c>
      <c r="B306" s="90" t="s">
        <v>1097</v>
      </c>
      <c r="C306" s="90" t="s">
        <v>1541</v>
      </c>
      <c r="D306" s="90" t="s">
        <v>399</v>
      </c>
      <c r="E306" s="90" t="s">
        <v>400</v>
      </c>
      <c r="F306" s="109">
        <v>7.8836492510000005</v>
      </c>
      <c r="G306" s="109">
        <v>5.1386280800000002</v>
      </c>
      <c r="H306" s="110">
        <f t="shared" si="12"/>
        <v>0.53419339330742144</v>
      </c>
      <c r="I306" s="127">
        <v>8.8216859799999998</v>
      </c>
      <c r="J306" s="127">
        <v>19.586664880000001</v>
      </c>
      <c r="K306" s="110">
        <f t="shared" si="13"/>
        <v>-0.54960755013438511</v>
      </c>
      <c r="L306" s="91">
        <f t="shared" si="14"/>
        <v>1.1189850916922788</v>
      </c>
      <c r="N306" s="47"/>
    </row>
    <row r="307" spans="1:14">
      <c r="A307" s="90" t="s">
        <v>483</v>
      </c>
      <c r="B307" s="90" t="s">
        <v>808</v>
      </c>
      <c r="C307" s="90" t="s">
        <v>1536</v>
      </c>
      <c r="D307" s="90" t="s">
        <v>398</v>
      </c>
      <c r="E307" s="90" t="s">
        <v>1866</v>
      </c>
      <c r="F307" s="109">
        <v>6.8756720000000007E-2</v>
      </c>
      <c r="G307" s="109">
        <v>9.9388999999999988E-3</v>
      </c>
      <c r="H307" s="110">
        <f t="shared" si="12"/>
        <v>5.9179406171709159</v>
      </c>
      <c r="I307" s="127">
        <v>8.2440581000000002</v>
      </c>
      <c r="J307" s="127">
        <v>0</v>
      </c>
      <c r="K307" s="110" t="str">
        <f t="shared" si="13"/>
        <v/>
      </c>
      <c r="L307" s="91" t="str">
        <f t="shared" si="14"/>
        <v/>
      </c>
      <c r="N307" s="47"/>
    </row>
    <row r="308" spans="1:14">
      <c r="A308" s="90" t="s">
        <v>1628</v>
      </c>
      <c r="B308" s="90" t="s">
        <v>785</v>
      </c>
      <c r="C308" s="90" t="s">
        <v>1541</v>
      </c>
      <c r="D308" s="90" t="s">
        <v>399</v>
      </c>
      <c r="E308" s="90" t="s">
        <v>400</v>
      </c>
      <c r="F308" s="109">
        <v>8.8864335610000005</v>
      </c>
      <c r="G308" s="109">
        <v>8.7452121309999988</v>
      </c>
      <c r="H308" s="110">
        <f t="shared" si="12"/>
        <v>1.6148428178134333E-2</v>
      </c>
      <c r="I308" s="127">
        <v>8.2400150500000002</v>
      </c>
      <c r="J308" s="127">
        <v>14.514363769999999</v>
      </c>
      <c r="K308" s="110">
        <f t="shared" si="13"/>
        <v>-0.43228548074346629</v>
      </c>
      <c r="L308" s="91">
        <f t="shared" si="14"/>
        <v>0.92725782434958548</v>
      </c>
      <c r="N308" s="47"/>
    </row>
    <row r="309" spans="1:14">
      <c r="A309" s="90" t="s">
        <v>215</v>
      </c>
      <c r="B309" s="90" t="s">
        <v>27</v>
      </c>
      <c r="C309" s="90" t="s">
        <v>1554</v>
      </c>
      <c r="D309" s="90" t="s">
        <v>1439</v>
      </c>
      <c r="E309" s="90" t="s">
        <v>1866</v>
      </c>
      <c r="F309" s="109">
        <v>0.50082954999999996</v>
      </c>
      <c r="G309" s="109">
        <v>0.63893948</v>
      </c>
      <c r="H309" s="110">
        <f t="shared" si="12"/>
        <v>-0.21615494788332701</v>
      </c>
      <c r="I309" s="127">
        <v>8.2003816</v>
      </c>
      <c r="J309" s="127">
        <v>12.92697278</v>
      </c>
      <c r="K309" s="110">
        <f t="shared" si="13"/>
        <v>-0.36563789995077256</v>
      </c>
      <c r="L309" s="91">
        <f t="shared" si="14"/>
        <v>16.373597763949832</v>
      </c>
      <c r="N309" s="47"/>
    </row>
    <row r="310" spans="1:14">
      <c r="A310" s="90" t="s">
        <v>926</v>
      </c>
      <c r="B310" s="90" t="s">
        <v>1063</v>
      </c>
      <c r="C310" s="90" t="s">
        <v>1542</v>
      </c>
      <c r="D310" s="90" t="s">
        <v>398</v>
      </c>
      <c r="E310" s="90" t="s">
        <v>400</v>
      </c>
      <c r="F310" s="109">
        <v>2.5640124700000002</v>
      </c>
      <c r="G310" s="109">
        <v>1.19334085</v>
      </c>
      <c r="H310" s="110">
        <f t="shared" si="12"/>
        <v>1.1486002678949609</v>
      </c>
      <c r="I310" s="127">
        <v>8.1864354800000001</v>
      </c>
      <c r="J310" s="127">
        <v>3.79709685</v>
      </c>
      <c r="K310" s="110">
        <f t="shared" si="13"/>
        <v>1.1559722607549503</v>
      </c>
      <c r="L310" s="91">
        <f t="shared" si="14"/>
        <v>3.1928220224295552</v>
      </c>
      <c r="N310" s="47"/>
    </row>
    <row r="311" spans="1:14">
      <c r="A311" s="90" t="s">
        <v>764</v>
      </c>
      <c r="B311" s="90" t="s">
        <v>1164</v>
      </c>
      <c r="C311" s="90" t="s">
        <v>1542</v>
      </c>
      <c r="D311" s="90" t="s">
        <v>398</v>
      </c>
      <c r="E311" s="90" t="s">
        <v>400</v>
      </c>
      <c r="F311" s="109">
        <v>2.8993567200000001</v>
      </c>
      <c r="G311" s="109">
        <v>0.41632229999999998</v>
      </c>
      <c r="H311" s="110">
        <f t="shared" si="12"/>
        <v>5.9642119098592614</v>
      </c>
      <c r="I311" s="127">
        <v>8.1797357300000009</v>
      </c>
      <c r="J311" s="127">
        <v>6.97401509</v>
      </c>
      <c r="K311" s="110">
        <f t="shared" si="13"/>
        <v>0.17288758691229056</v>
      </c>
      <c r="L311" s="91">
        <f t="shared" si="14"/>
        <v>2.821224333513539</v>
      </c>
      <c r="N311" s="47"/>
    </row>
    <row r="312" spans="1:14">
      <c r="A312" s="90" t="s">
        <v>2996</v>
      </c>
      <c r="B312" s="90" t="s">
        <v>2997</v>
      </c>
      <c r="C312" s="90" t="s">
        <v>1178</v>
      </c>
      <c r="D312" s="90" t="s">
        <v>399</v>
      </c>
      <c r="E312" s="90" t="s">
        <v>400</v>
      </c>
      <c r="F312" s="109">
        <v>3.7192708799999998</v>
      </c>
      <c r="G312" s="109">
        <v>0.10651258</v>
      </c>
      <c r="H312" s="110">
        <f t="shared" si="12"/>
        <v>33.918606609660564</v>
      </c>
      <c r="I312" s="127">
        <v>8.1551404600000001</v>
      </c>
      <c r="J312" s="127">
        <v>6.6070600000000007E-2</v>
      </c>
      <c r="K312" s="110" t="str">
        <f t="shared" si="13"/>
        <v/>
      </c>
      <c r="L312" s="91">
        <f t="shared" si="14"/>
        <v>2.1926718228170574</v>
      </c>
      <c r="N312" s="47"/>
    </row>
    <row r="313" spans="1:14">
      <c r="A313" s="90" t="s">
        <v>2879</v>
      </c>
      <c r="B313" s="90" t="s">
        <v>2865</v>
      </c>
      <c r="C313" s="90" t="s">
        <v>1541</v>
      </c>
      <c r="D313" s="90" t="s">
        <v>1439</v>
      </c>
      <c r="E313" s="90" t="s">
        <v>400</v>
      </c>
      <c r="F313" s="109">
        <v>4.7597720199999998</v>
      </c>
      <c r="G313" s="109">
        <v>13.192324619999999</v>
      </c>
      <c r="H313" s="110">
        <f t="shared" si="12"/>
        <v>-0.63920141771041417</v>
      </c>
      <c r="I313" s="127">
        <v>8.129097888794</v>
      </c>
      <c r="J313" s="127">
        <v>35.913781255314753</v>
      </c>
      <c r="K313" s="110">
        <f t="shared" si="13"/>
        <v>-0.77364962405369098</v>
      </c>
      <c r="L313" s="91">
        <f t="shared" si="14"/>
        <v>1.707875472740394</v>
      </c>
      <c r="N313" s="47"/>
    </row>
    <row r="314" spans="1:14">
      <c r="A314" s="90" t="s">
        <v>511</v>
      </c>
      <c r="B314" s="90" t="s">
        <v>512</v>
      </c>
      <c r="C314" s="90" t="s">
        <v>1536</v>
      </c>
      <c r="D314" s="90" t="s">
        <v>398</v>
      </c>
      <c r="E314" s="90" t="s">
        <v>1866</v>
      </c>
      <c r="F314" s="109">
        <v>7.4182113789999997</v>
      </c>
      <c r="G314" s="109">
        <v>3.3265850350000004</v>
      </c>
      <c r="H314" s="110">
        <f t="shared" si="12"/>
        <v>1.2299779807071727</v>
      </c>
      <c r="I314" s="127">
        <v>8.0577575599999989</v>
      </c>
      <c r="J314" s="127">
        <v>8.9342280500000015</v>
      </c>
      <c r="K314" s="110">
        <f t="shared" si="13"/>
        <v>-9.8102542838046647E-2</v>
      </c>
      <c r="L314" s="91">
        <f t="shared" si="14"/>
        <v>1.086212989671671</v>
      </c>
      <c r="N314" s="47"/>
    </row>
    <row r="315" spans="1:14">
      <c r="A315" s="90" t="s">
        <v>1766</v>
      </c>
      <c r="B315" s="90" t="s">
        <v>981</v>
      </c>
      <c r="C315" s="90" t="s">
        <v>1542</v>
      </c>
      <c r="D315" s="90" t="s">
        <v>398</v>
      </c>
      <c r="E315" s="90" t="s">
        <v>1866</v>
      </c>
      <c r="F315" s="109">
        <v>6.4679557489999997</v>
      </c>
      <c r="G315" s="109">
        <v>2.4603056699999999</v>
      </c>
      <c r="H315" s="110">
        <f t="shared" si="12"/>
        <v>1.6289236446786712</v>
      </c>
      <c r="I315" s="127">
        <v>8.0096716600000004</v>
      </c>
      <c r="J315" s="127">
        <v>0.99420814000000002</v>
      </c>
      <c r="K315" s="110">
        <f t="shared" si="13"/>
        <v>7.0563328117591162</v>
      </c>
      <c r="L315" s="91">
        <f t="shared" si="14"/>
        <v>1.2383621612189235</v>
      </c>
      <c r="N315" s="47"/>
    </row>
    <row r="316" spans="1:14">
      <c r="A316" s="90" t="s">
        <v>733</v>
      </c>
      <c r="B316" s="90" t="s">
        <v>734</v>
      </c>
      <c r="C316" s="90" t="s">
        <v>1536</v>
      </c>
      <c r="D316" s="90" t="s">
        <v>398</v>
      </c>
      <c r="E316" s="90" t="s">
        <v>1866</v>
      </c>
      <c r="F316" s="109">
        <v>5.1286600159999995</v>
      </c>
      <c r="G316" s="109">
        <v>2.8199278999999997</v>
      </c>
      <c r="H316" s="110">
        <f t="shared" si="12"/>
        <v>0.81872026444364066</v>
      </c>
      <c r="I316" s="127">
        <v>7.9217533300000005</v>
      </c>
      <c r="J316" s="127">
        <v>11.52875575</v>
      </c>
      <c r="K316" s="110">
        <f t="shared" si="13"/>
        <v>-0.31287005278084756</v>
      </c>
      <c r="L316" s="91">
        <f t="shared" si="14"/>
        <v>1.5446048880772605</v>
      </c>
      <c r="N316" s="47"/>
    </row>
    <row r="317" spans="1:14">
      <c r="A317" s="90" t="s">
        <v>1339</v>
      </c>
      <c r="B317" s="90" t="s">
        <v>1343</v>
      </c>
      <c r="C317" s="90" t="s">
        <v>1542</v>
      </c>
      <c r="D317" s="90" t="s">
        <v>398</v>
      </c>
      <c r="E317" s="90" t="s">
        <v>1866</v>
      </c>
      <c r="F317" s="109">
        <v>14.490505395</v>
      </c>
      <c r="G317" s="109">
        <v>10.813049347</v>
      </c>
      <c r="H317" s="110">
        <f t="shared" si="12"/>
        <v>0.34009426295832856</v>
      </c>
      <c r="I317" s="127">
        <v>7.5250944500000001</v>
      </c>
      <c r="J317" s="127">
        <v>1.69106245</v>
      </c>
      <c r="K317" s="110">
        <f t="shared" si="13"/>
        <v>3.4499210836359122</v>
      </c>
      <c r="L317" s="91">
        <f t="shared" si="14"/>
        <v>0.51931207676141933</v>
      </c>
      <c r="N317" s="47"/>
    </row>
    <row r="318" spans="1:14">
      <c r="A318" s="90" t="s">
        <v>1724</v>
      </c>
      <c r="B318" s="90" t="s">
        <v>1725</v>
      </c>
      <c r="C318" s="90" t="s">
        <v>1178</v>
      </c>
      <c r="D318" s="90" t="s">
        <v>398</v>
      </c>
      <c r="E318" s="90" t="s">
        <v>1866</v>
      </c>
      <c r="F318" s="109">
        <v>20.187684302000001</v>
      </c>
      <c r="G318" s="109">
        <v>10.094431451</v>
      </c>
      <c r="H318" s="110">
        <f t="shared" si="12"/>
        <v>0.9998832425574713</v>
      </c>
      <c r="I318" s="127">
        <v>7.5111712500000003</v>
      </c>
      <c r="J318" s="127">
        <v>4.3697134800000006</v>
      </c>
      <c r="K318" s="110">
        <f t="shared" si="13"/>
        <v>0.71891619081624536</v>
      </c>
      <c r="L318" s="91">
        <f t="shared" si="14"/>
        <v>0.37206700568702006</v>
      </c>
      <c r="N318" s="47"/>
    </row>
    <row r="319" spans="1:14">
      <c r="A319" s="90" t="s">
        <v>709</v>
      </c>
      <c r="B319" s="90" t="s">
        <v>445</v>
      </c>
      <c r="C319" s="90" t="s">
        <v>1542</v>
      </c>
      <c r="D319" s="90" t="s">
        <v>398</v>
      </c>
      <c r="E319" s="90" t="s">
        <v>400</v>
      </c>
      <c r="F319" s="109">
        <v>3.2712499660000001</v>
      </c>
      <c r="G319" s="109">
        <v>18.687731956</v>
      </c>
      <c r="H319" s="110">
        <f t="shared" si="12"/>
        <v>-0.82495200735423047</v>
      </c>
      <c r="I319" s="127">
        <v>7.4591045300000003</v>
      </c>
      <c r="J319" s="127">
        <v>3.53069225</v>
      </c>
      <c r="K319" s="110">
        <f t="shared" si="13"/>
        <v>1.1126464732234878</v>
      </c>
      <c r="L319" s="91">
        <f t="shared" si="14"/>
        <v>2.2802001092936353</v>
      </c>
      <c r="N319" s="47"/>
    </row>
    <row r="320" spans="1:14">
      <c r="A320" s="90" t="s">
        <v>331</v>
      </c>
      <c r="B320" s="90" t="s">
        <v>330</v>
      </c>
      <c r="C320" s="90" t="s">
        <v>1554</v>
      </c>
      <c r="D320" s="90" t="s">
        <v>399</v>
      </c>
      <c r="E320" s="90" t="s">
        <v>400</v>
      </c>
      <c r="F320" s="109">
        <v>1.7158974899999999</v>
      </c>
      <c r="G320" s="109">
        <v>3.6254688399999999</v>
      </c>
      <c r="H320" s="110">
        <f t="shared" si="12"/>
        <v>-0.52671018129616587</v>
      </c>
      <c r="I320" s="127">
        <v>7.3378385199999991</v>
      </c>
      <c r="J320" s="127">
        <v>5.4164813299999999</v>
      </c>
      <c r="K320" s="110">
        <f t="shared" si="13"/>
        <v>0.35472423385977025</v>
      </c>
      <c r="L320" s="91">
        <f t="shared" si="14"/>
        <v>4.276385135338125</v>
      </c>
      <c r="N320" s="47"/>
    </row>
    <row r="321" spans="1:14">
      <c r="A321" s="90" t="s">
        <v>1892</v>
      </c>
      <c r="B321" s="90" t="s">
        <v>110</v>
      </c>
      <c r="C321" s="90" t="s">
        <v>884</v>
      </c>
      <c r="D321" s="90" t="s">
        <v>398</v>
      </c>
      <c r="E321" s="90" t="s">
        <v>1866</v>
      </c>
      <c r="F321" s="109">
        <v>3.155763479</v>
      </c>
      <c r="G321" s="109">
        <v>0.34278818</v>
      </c>
      <c r="H321" s="110">
        <f t="shared" si="12"/>
        <v>8.2061618898294562</v>
      </c>
      <c r="I321" s="127">
        <v>7.1546789000000004</v>
      </c>
      <c r="J321" s="127">
        <v>9.2397999999999994E-3</v>
      </c>
      <c r="K321" s="110" t="str">
        <f t="shared" si="13"/>
        <v/>
      </c>
      <c r="L321" s="91">
        <f t="shared" si="14"/>
        <v>2.267178433241511</v>
      </c>
      <c r="N321" s="47"/>
    </row>
    <row r="322" spans="1:14">
      <c r="A322" s="90" t="s">
        <v>950</v>
      </c>
      <c r="B322" s="90" t="s">
        <v>951</v>
      </c>
      <c r="C322" s="90" t="s">
        <v>1541</v>
      </c>
      <c r="D322" s="90" t="s">
        <v>399</v>
      </c>
      <c r="E322" s="90" t="s">
        <v>400</v>
      </c>
      <c r="F322" s="109">
        <v>9.86780598</v>
      </c>
      <c r="G322" s="109">
        <v>3.0816586409999998</v>
      </c>
      <c r="H322" s="110">
        <f t="shared" si="12"/>
        <v>2.2021087114301188</v>
      </c>
      <c r="I322" s="127">
        <v>7.1206182099999999</v>
      </c>
      <c r="J322" s="127">
        <v>55.655228945653498</v>
      </c>
      <c r="K322" s="110">
        <f t="shared" si="13"/>
        <v>-0.87205841490737235</v>
      </c>
      <c r="L322" s="91">
        <f t="shared" si="14"/>
        <v>0.72160095409577563</v>
      </c>
      <c r="N322" s="47"/>
    </row>
    <row r="323" spans="1:14">
      <c r="A323" s="90" t="s">
        <v>719</v>
      </c>
      <c r="B323" s="90" t="s">
        <v>720</v>
      </c>
      <c r="C323" s="90" t="s">
        <v>1541</v>
      </c>
      <c r="D323" s="90" t="s">
        <v>1439</v>
      </c>
      <c r="E323" s="90" t="s">
        <v>1866</v>
      </c>
      <c r="F323" s="109">
        <v>1.5772283300000001</v>
      </c>
      <c r="G323" s="109">
        <v>2.81656452</v>
      </c>
      <c r="H323" s="110">
        <f t="shared" si="12"/>
        <v>-0.44001697145570806</v>
      </c>
      <c r="I323" s="127">
        <v>7.0631268600000006</v>
      </c>
      <c r="J323" s="127">
        <v>0.17739884</v>
      </c>
      <c r="K323" s="110">
        <f t="shared" si="13"/>
        <v>38.814955159796988</v>
      </c>
      <c r="L323" s="91">
        <f t="shared" si="14"/>
        <v>4.4781891915421026</v>
      </c>
      <c r="N323" s="47"/>
    </row>
    <row r="324" spans="1:14">
      <c r="A324" s="90" t="s">
        <v>1474</v>
      </c>
      <c r="B324" s="90" t="s">
        <v>1475</v>
      </c>
      <c r="C324" s="90" t="s">
        <v>298</v>
      </c>
      <c r="D324" s="90" t="s">
        <v>1439</v>
      </c>
      <c r="E324" s="90" t="s">
        <v>400</v>
      </c>
      <c r="F324" s="109">
        <v>2.7401695400000001</v>
      </c>
      <c r="G324" s="109">
        <v>1.1212720900000002</v>
      </c>
      <c r="H324" s="110">
        <f t="shared" si="12"/>
        <v>1.4438042866116465</v>
      </c>
      <c r="I324" s="127">
        <v>7.0568900299999999</v>
      </c>
      <c r="J324" s="127">
        <v>1.12081111</v>
      </c>
      <c r="K324" s="110">
        <f t="shared" si="13"/>
        <v>5.2962349025965665</v>
      </c>
      <c r="L324" s="91">
        <f t="shared" si="14"/>
        <v>2.5753479582142935</v>
      </c>
      <c r="N324" s="47"/>
    </row>
    <row r="325" spans="1:14">
      <c r="A325" s="90" t="s">
        <v>1443</v>
      </c>
      <c r="B325" s="90" t="s">
        <v>1444</v>
      </c>
      <c r="C325" s="90" t="s">
        <v>298</v>
      </c>
      <c r="D325" s="90" t="s">
        <v>1439</v>
      </c>
      <c r="E325" s="90" t="s">
        <v>1866</v>
      </c>
      <c r="F325" s="109">
        <v>3.7964884799999998</v>
      </c>
      <c r="G325" s="109">
        <v>5.4570065000000003</v>
      </c>
      <c r="H325" s="110">
        <f t="shared" si="12"/>
        <v>-0.30429101009866866</v>
      </c>
      <c r="I325" s="127">
        <v>7.0337687277927499</v>
      </c>
      <c r="J325" s="127">
        <v>5.5983702300000004</v>
      </c>
      <c r="K325" s="110">
        <f t="shared" si="13"/>
        <v>0.25639577927534618</v>
      </c>
      <c r="L325" s="91">
        <f t="shared" si="14"/>
        <v>1.8527038248230772</v>
      </c>
      <c r="N325" s="47"/>
    </row>
    <row r="326" spans="1:14">
      <c r="A326" s="90" t="s">
        <v>242</v>
      </c>
      <c r="B326" s="90" t="s">
        <v>32</v>
      </c>
      <c r="C326" s="90" t="s">
        <v>1554</v>
      </c>
      <c r="D326" s="90" t="s">
        <v>1439</v>
      </c>
      <c r="E326" s="90" t="s">
        <v>400</v>
      </c>
      <c r="F326" s="109">
        <v>5.8447910250000001</v>
      </c>
      <c r="G326" s="109">
        <v>5.2560660800000001</v>
      </c>
      <c r="H326" s="110">
        <f t="shared" si="12"/>
        <v>0.11200866504326745</v>
      </c>
      <c r="I326" s="127">
        <v>6.9027542999999998</v>
      </c>
      <c r="J326" s="127">
        <v>4.8059947899999997</v>
      </c>
      <c r="K326" s="110">
        <f t="shared" si="13"/>
        <v>0.43628002143547895</v>
      </c>
      <c r="L326" s="91">
        <f t="shared" si="14"/>
        <v>1.181009598200305</v>
      </c>
      <c r="N326" s="47"/>
    </row>
    <row r="327" spans="1:14">
      <c r="A327" s="90" t="s">
        <v>2060</v>
      </c>
      <c r="B327" s="90" t="s">
        <v>174</v>
      </c>
      <c r="C327" s="90" t="s">
        <v>1178</v>
      </c>
      <c r="D327" s="90" t="s">
        <v>398</v>
      </c>
      <c r="E327" s="90" t="s">
        <v>1866</v>
      </c>
      <c r="F327" s="109">
        <v>5.3520561530000004</v>
      </c>
      <c r="G327" s="109">
        <v>3.4119469690000002</v>
      </c>
      <c r="H327" s="110">
        <f t="shared" ref="H327:H390" si="15">IF(ISERROR(F327/G327-1),"",IF((F327/G327-1)&gt;10000%,"",F327/G327-1))</f>
        <v>0.56862231495017124</v>
      </c>
      <c r="I327" s="127">
        <v>6.8818083099999994</v>
      </c>
      <c r="J327" s="127">
        <v>1.4232432699999999</v>
      </c>
      <c r="K327" s="110">
        <f t="shared" ref="K327:K390" si="16">IF(ISERROR(I327/J327-1),"",IF((I327/J327-1)&gt;10000%,"",I327/J327-1))</f>
        <v>3.8353000889299826</v>
      </c>
      <c r="L327" s="91">
        <f t="shared" ref="L327:L390" si="17">IF(ISERROR(I327/F327),"",IF(I327/F327&gt;10000%,"",I327/F327))</f>
        <v>1.2858251321116134</v>
      </c>
      <c r="N327" s="47"/>
    </row>
    <row r="328" spans="1:14">
      <c r="A328" s="90" t="s">
        <v>273</v>
      </c>
      <c r="B328" s="90" t="s">
        <v>274</v>
      </c>
      <c r="C328" s="90" t="s">
        <v>298</v>
      </c>
      <c r="D328" s="90" t="s">
        <v>1439</v>
      </c>
      <c r="E328" s="90" t="s">
        <v>1866</v>
      </c>
      <c r="F328" s="109">
        <v>3.9548709300000002</v>
      </c>
      <c r="G328" s="109">
        <v>2.6683748199999999</v>
      </c>
      <c r="H328" s="110">
        <f t="shared" si="15"/>
        <v>0.48212721104900869</v>
      </c>
      <c r="I328" s="127">
        <v>6.8527949499999998</v>
      </c>
      <c r="J328" s="127">
        <v>1.2495530000000001E-2</v>
      </c>
      <c r="K328" s="110" t="str">
        <f t="shared" si="16"/>
        <v/>
      </c>
      <c r="L328" s="91">
        <f t="shared" si="17"/>
        <v>1.7327480646757794</v>
      </c>
      <c r="N328" s="47"/>
    </row>
    <row r="329" spans="1:14">
      <c r="A329" s="90" t="s">
        <v>915</v>
      </c>
      <c r="B329" s="90" t="s">
        <v>1052</v>
      </c>
      <c r="C329" s="90" t="s">
        <v>1542</v>
      </c>
      <c r="D329" s="90" t="s">
        <v>398</v>
      </c>
      <c r="E329" s="90" t="s">
        <v>400</v>
      </c>
      <c r="F329" s="109">
        <v>1.3997417299999999</v>
      </c>
      <c r="G329" s="109">
        <v>2.3921012400000001</v>
      </c>
      <c r="H329" s="110">
        <f t="shared" si="15"/>
        <v>-0.41484845766812117</v>
      </c>
      <c r="I329" s="127">
        <v>6.8389405199999995</v>
      </c>
      <c r="J329" s="127">
        <v>1.82283555</v>
      </c>
      <c r="K329" s="110">
        <f t="shared" si="16"/>
        <v>2.7518143202769991</v>
      </c>
      <c r="L329" s="91">
        <f t="shared" si="17"/>
        <v>4.8858588505466649</v>
      </c>
      <c r="N329" s="47"/>
    </row>
    <row r="330" spans="1:14">
      <c r="A330" s="90" t="s">
        <v>236</v>
      </c>
      <c r="B330" s="90" t="s">
        <v>18</v>
      </c>
      <c r="C330" s="90" t="s">
        <v>1554</v>
      </c>
      <c r="D330" s="90" t="s">
        <v>1439</v>
      </c>
      <c r="E330" s="90" t="s">
        <v>1866</v>
      </c>
      <c r="F330" s="109">
        <v>1.0791128000000001</v>
      </c>
      <c r="G330" s="109">
        <v>0</v>
      </c>
      <c r="H330" s="110" t="str">
        <f t="shared" si="15"/>
        <v/>
      </c>
      <c r="I330" s="127">
        <v>6.8190725864123998</v>
      </c>
      <c r="J330" s="127">
        <v>3.3488040142401201</v>
      </c>
      <c r="K330" s="110">
        <f t="shared" si="16"/>
        <v>1.0362710261381842</v>
      </c>
      <c r="L330" s="91">
        <f t="shared" si="17"/>
        <v>6.3191471609014362</v>
      </c>
      <c r="N330" s="47"/>
    </row>
    <row r="331" spans="1:14">
      <c r="A331" s="90" t="s">
        <v>626</v>
      </c>
      <c r="B331" s="90" t="s">
        <v>639</v>
      </c>
      <c r="C331" s="90" t="s">
        <v>1542</v>
      </c>
      <c r="D331" s="90" t="s">
        <v>398</v>
      </c>
      <c r="E331" s="90" t="s">
        <v>1866</v>
      </c>
      <c r="F331" s="109">
        <v>9.8062270000000007E-2</v>
      </c>
      <c r="G331" s="109">
        <v>0.15820757000000002</v>
      </c>
      <c r="H331" s="110">
        <f t="shared" si="15"/>
        <v>-0.38016701729253544</v>
      </c>
      <c r="I331" s="127">
        <v>6.7033454299999997</v>
      </c>
      <c r="J331" s="127">
        <v>0</v>
      </c>
      <c r="K331" s="110" t="str">
        <f t="shared" si="16"/>
        <v/>
      </c>
      <c r="L331" s="91">
        <f t="shared" si="17"/>
        <v>68.358048717411904</v>
      </c>
      <c r="N331" s="47"/>
    </row>
    <row r="332" spans="1:14">
      <c r="A332" s="90" t="s">
        <v>2337</v>
      </c>
      <c r="B332" s="90" t="s">
        <v>419</v>
      </c>
      <c r="C332" s="90" t="s">
        <v>1542</v>
      </c>
      <c r="D332" s="90" t="s">
        <v>398</v>
      </c>
      <c r="E332" s="90" t="s">
        <v>400</v>
      </c>
      <c r="F332" s="109">
        <v>11.169838598</v>
      </c>
      <c r="G332" s="109">
        <v>2.4672483829999998</v>
      </c>
      <c r="H332" s="110">
        <f t="shared" si="15"/>
        <v>3.5272452805980832</v>
      </c>
      <c r="I332" s="127">
        <v>6.6974282499999997</v>
      </c>
      <c r="J332" s="127">
        <v>0.35081733000000004</v>
      </c>
      <c r="K332" s="110">
        <f t="shared" si="16"/>
        <v>18.090927606113411</v>
      </c>
      <c r="L332" s="91">
        <f t="shared" si="17"/>
        <v>0.59959937569726374</v>
      </c>
      <c r="N332" s="47"/>
    </row>
    <row r="333" spans="1:14">
      <c r="A333" s="90" t="s">
        <v>2088</v>
      </c>
      <c r="B333" s="90" t="s">
        <v>1169</v>
      </c>
      <c r="C333" s="90" t="s">
        <v>1178</v>
      </c>
      <c r="D333" s="90" t="s">
        <v>398</v>
      </c>
      <c r="E333" s="90" t="s">
        <v>1866</v>
      </c>
      <c r="F333" s="109">
        <v>2.10432759</v>
      </c>
      <c r="G333" s="109">
        <v>4.0985711650000001</v>
      </c>
      <c r="H333" s="110">
        <f t="shared" si="15"/>
        <v>-0.48657043996941307</v>
      </c>
      <c r="I333" s="127">
        <v>6.6744757799999999</v>
      </c>
      <c r="J333" s="127">
        <v>4.6468453899999993</v>
      </c>
      <c r="K333" s="110">
        <f t="shared" si="16"/>
        <v>0.43634556776161659</v>
      </c>
      <c r="L333" s="91">
        <f t="shared" si="17"/>
        <v>3.171785520333362</v>
      </c>
      <c r="N333" s="47"/>
    </row>
    <row r="334" spans="1:14">
      <c r="A334" s="90" t="s">
        <v>1881</v>
      </c>
      <c r="B334" s="90" t="s">
        <v>948</v>
      </c>
      <c r="C334" s="90" t="s">
        <v>1541</v>
      </c>
      <c r="D334" s="90" t="s">
        <v>1439</v>
      </c>
      <c r="E334" s="90" t="s">
        <v>400</v>
      </c>
      <c r="F334" s="109">
        <v>9.6330126449999991</v>
      </c>
      <c r="G334" s="109">
        <v>8.4126436729999998</v>
      </c>
      <c r="H334" s="110">
        <f t="shared" si="15"/>
        <v>0.14506367075984916</v>
      </c>
      <c r="I334" s="127">
        <v>6.6167645500000001</v>
      </c>
      <c r="J334" s="127">
        <v>4.8938683699999999</v>
      </c>
      <c r="K334" s="110">
        <f t="shared" si="16"/>
        <v>0.35205200666236958</v>
      </c>
      <c r="L334" s="91">
        <f t="shared" si="17"/>
        <v>0.68688423796831843</v>
      </c>
      <c r="N334" s="47"/>
    </row>
    <row r="335" spans="1:14">
      <c r="A335" s="90" t="s">
        <v>1654</v>
      </c>
      <c r="B335" s="90" t="s">
        <v>1591</v>
      </c>
      <c r="C335" s="90" t="s">
        <v>1541</v>
      </c>
      <c r="D335" s="90" t="s">
        <v>399</v>
      </c>
      <c r="E335" s="90" t="s">
        <v>400</v>
      </c>
      <c r="F335" s="109">
        <v>2.9596557109999999</v>
      </c>
      <c r="G335" s="109">
        <v>0.73873056100000001</v>
      </c>
      <c r="H335" s="110">
        <f t="shared" si="15"/>
        <v>3.006407568943124</v>
      </c>
      <c r="I335" s="127">
        <v>6.58438269</v>
      </c>
      <c r="J335" s="127">
        <v>4.2676520499999997</v>
      </c>
      <c r="K335" s="110">
        <f t="shared" si="16"/>
        <v>0.54285837103331813</v>
      </c>
      <c r="L335" s="91">
        <f t="shared" si="17"/>
        <v>2.2247123763511292</v>
      </c>
      <c r="N335" s="47"/>
    </row>
    <row r="336" spans="1:14">
      <c r="A336" s="90" t="s">
        <v>918</v>
      </c>
      <c r="B336" s="90" t="s">
        <v>1055</v>
      </c>
      <c r="C336" s="90" t="s">
        <v>1542</v>
      </c>
      <c r="D336" s="90" t="s">
        <v>398</v>
      </c>
      <c r="E336" s="90" t="s">
        <v>400</v>
      </c>
      <c r="F336" s="109">
        <v>14.348758123</v>
      </c>
      <c r="G336" s="109">
        <v>3.1472700109999998</v>
      </c>
      <c r="H336" s="110">
        <f t="shared" si="15"/>
        <v>3.5591125238221579</v>
      </c>
      <c r="I336" s="127">
        <v>6.40292116</v>
      </c>
      <c r="J336" s="127">
        <v>5.57975332</v>
      </c>
      <c r="K336" s="110">
        <f t="shared" si="16"/>
        <v>0.14752764016456554</v>
      </c>
      <c r="L336" s="91">
        <f t="shared" si="17"/>
        <v>0.44623521458185222</v>
      </c>
      <c r="N336" s="47"/>
    </row>
    <row r="337" spans="1:14">
      <c r="A337" s="90" t="s">
        <v>2089</v>
      </c>
      <c r="B337" s="90" t="s">
        <v>986</v>
      </c>
      <c r="C337" s="90" t="s">
        <v>1178</v>
      </c>
      <c r="D337" s="90" t="s">
        <v>398</v>
      </c>
      <c r="E337" s="90" t="s">
        <v>1866</v>
      </c>
      <c r="F337" s="109">
        <v>8.2200967380000005</v>
      </c>
      <c r="G337" s="109">
        <v>6.4093700930000006</v>
      </c>
      <c r="H337" s="110">
        <f t="shared" si="15"/>
        <v>0.2825124183385177</v>
      </c>
      <c r="I337" s="127">
        <v>6.2595989599999999</v>
      </c>
      <c r="J337" s="127">
        <v>4.8533542599999997</v>
      </c>
      <c r="K337" s="110">
        <f t="shared" si="16"/>
        <v>0.2897469718190322</v>
      </c>
      <c r="L337" s="91">
        <f t="shared" si="17"/>
        <v>0.7614994275022362</v>
      </c>
      <c r="N337" s="47"/>
    </row>
    <row r="338" spans="1:14">
      <c r="A338" s="90" t="s">
        <v>1658</v>
      </c>
      <c r="B338" s="90" t="s">
        <v>1069</v>
      </c>
      <c r="C338" s="90" t="s">
        <v>1542</v>
      </c>
      <c r="D338" s="90" t="s">
        <v>398</v>
      </c>
      <c r="E338" s="90" t="s">
        <v>1866</v>
      </c>
      <c r="F338" s="109">
        <v>8.914005723999999</v>
      </c>
      <c r="G338" s="109">
        <v>21.051180429999999</v>
      </c>
      <c r="H338" s="110">
        <f t="shared" si="15"/>
        <v>-0.5765555402633542</v>
      </c>
      <c r="I338" s="127">
        <v>6.2394032400000006</v>
      </c>
      <c r="J338" s="127">
        <v>31.389799230000001</v>
      </c>
      <c r="K338" s="110">
        <f t="shared" si="16"/>
        <v>-0.80122831642590275</v>
      </c>
      <c r="L338" s="91">
        <f t="shared" si="17"/>
        <v>0.6999550407737658</v>
      </c>
      <c r="N338" s="47"/>
    </row>
    <row r="339" spans="1:14">
      <c r="A339" s="90" t="s">
        <v>199</v>
      </c>
      <c r="B339" s="90" t="s">
        <v>200</v>
      </c>
      <c r="C339" s="90" t="s">
        <v>1178</v>
      </c>
      <c r="D339" s="90" t="s">
        <v>398</v>
      </c>
      <c r="E339" s="90" t="s">
        <v>400</v>
      </c>
      <c r="F339" s="109">
        <v>2.7045427470000001</v>
      </c>
      <c r="G339" s="109">
        <v>4.4947873940000003</v>
      </c>
      <c r="H339" s="110">
        <f t="shared" si="15"/>
        <v>-0.3982935098086644</v>
      </c>
      <c r="I339" s="127">
        <v>6.2255839055684996</v>
      </c>
      <c r="J339" s="127">
        <v>2.82448948</v>
      </c>
      <c r="K339" s="110">
        <f t="shared" si="16"/>
        <v>1.2041448373773016</v>
      </c>
      <c r="L339" s="91">
        <f t="shared" si="17"/>
        <v>2.3018988745784092</v>
      </c>
      <c r="N339" s="47"/>
    </row>
    <row r="340" spans="1:14">
      <c r="A340" s="90" t="s">
        <v>59</v>
      </c>
      <c r="B340" s="90" t="s">
        <v>70</v>
      </c>
      <c r="C340" s="90" t="s">
        <v>1539</v>
      </c>
      <c r="D340" s="90" t="s">
        <v>399</v>
      </c>
      <c r="E340" s="90" t="s">
        <v>400</v>
      </c>
      <c r="F340" s="109">
        <v>1.9235416399999998</v>
      </c>
      <c r="G340" s="109">
        <v>1.6752723500000002</v>
      </c>
      <c r="H340" s="110">
        <f t="shared" si="15"/>
        <v>0.14819637535353558</v>
      </c>
      <c r="I340" s="127">
        <v>6.1385743399999999</v>
      </c>
      <c r="J340" s="127">
        <v>0.79649005000000006</v>
      </c>
      <c r="K340" s="110">
        <f t="shared" si="16"/>
        <v>6.7070320464141382</v>
      </c>
      <c r="L340" s="91">
        <f t="shared" si="17"/>
        <v>3.1912874732464851</v>
      </c>
      <c r="N340" s="47"/>
    </row>
    <row r="341" spans="1:14">
      <c r="A341" s="90" t="s">
        <v>2062</v>
      </c>
      <c r="B341" s="90" t="s">
        <v>425</v>
      </c>
      <c r="C341" s="90" t="s">
        <v>1178</v>
      </c>
      <c r="D341" s="90" t="s">
        <v>398</v>
      </c>
      <c r="E341" s="90" t="s">
        <v>1866</v>
      </c>
      <c r="F341" s="109">
        <v>2.0799453020000001</v>
      </c>
      <c r="G341" s="109">
        <v>2.7673639350000001</v>
      </c>
      <c r="H341" s="110">
        <f t="shared" si="15"/>
        <v>-0.24840196271474502</v>
      </c>
      <c r="I341" s="127">
        <v>6.1077444700000001</v>
      </c>
      <c r="J341" s="127">
        <v>36.089585679999999</v>
      </c>
      <c r="K341" s="110">
        <f t="shared" si="16"/>
        <v>-0.83076157969348019</v>
      </c>
      <c r="L341" s="91">
        <f t="shared" si="17"/>
        <v>2.9364928318677488</v>
      </c>
      <c r="N341" s="47"/>
    </row>
    <row r="342" spans="1:14">
      <c r="A342" s="90" t="s">
        <v>12</v>
      </c>
      <c r="B342" s="90" t="s">
        <v>13</v>
      </c>
      <c r="C342" s="90" t="s">
        <v>1765</v>
      </c>
      <c r="D342" s="90" t="s">
        <v>1439</v>
      </c>
      <c r="E342" s="90" t="s">
        <v>400</v>
      </c>
      <c r="F342" s="109">
        <v>1.26263295</v>
      </c>
      <c r="G342" s="109">
        <v>2.0649123999999999</v>
      </c>
      <c r="H342" s="110">
        <f t="shared" si="15"/>
        <v>-0.38852953277824276</v>
      </c>
      <c r="I342" s="127">
        <v>6.1055193046404996</v>
      </c>
      <c r="J342" s="127">
        <v>0</v>
      </c>
      <c r="K342" s="110" t="str">
        <f t="shared" si="16"/>
        <v/>
      </c>
      <c r="L342" s="91">
        <f t="shared" si="17"/>
        <v>4.8355456782911457</v>
      </c>
      <c r="N342" s="47"/>
    </row>
    <row r="343" spans="1:14">
      <c r="A343" s="90" t="s">
        <v>1683</v>
      </c>
      <c r="B343" s="90" t="s">
        <v>1684</v>
      </c>
      <c r="C343" s="90" t="s">
        <v>1541</v>
      </c>
      <c r="D343" s="90" t="s">
        <v>399</v>
      </c>
      <c r="E343" s="90" t="s">
        <v>400</v>
      </c>
      <c r="F343" s="109">
        <v>13.540005489</v>
      </c>
      <c r="G343" s="109">
        <v>3.9739369730000003</v>
      </c>
      <c r="H343" s="110">
        <f t="shared" si="15"/>
        <v>2.4072018708385285</v>
      </c>
      <c r="I343" s="127">
        <v>6.0972147799999998</v>
      </c>
      <c r="J343" s="127">
        <v>10.73489771</v>
      </c>
      <c r="K343" s="110">
        <f t="shared" si="16"/>
        <v>-0.43201929401523853</v>
      </c>
      <c r="L343" s="91">
        <f t="shared" si="17"/>
        <v>0.45031110105187339</v>
      </c>
      <c r="N343" s="47"/>
    </row>
    <row r="344" spans="1:14">
      <c r="A344" s="90" t="s">
        <v>3095</v>
      </c>
      <c r="B344" s="90" t="s">
        <v>3096</v>
      </c>
      <c r="C344" s="90" t="s">
        <v>298</v>
      </c>
      <c r="D344" s="90" t="s">
        <v>399</v>
      </c>
      <c r="E344" s="90" t="s">
        <v>1866</v>
      </c>
      <c r="F344" s="109">
        <v>0</v>
      </c>
      <c r="G344" s="109"/>
      <c r="H344" s="110" t="str">
        <f t="shared" si="15"/>
        <v/>
      </c>
      <c r="I344" s="127">
        <v>6.0821375199999999</v>
      </c>
      <c r="J344" s="127">
        <v>0</v>
      </c>
      <c r="K344" s="110" t="str">
        <f t="shared" si="16"/>
        <v/>
      </c>
      <c r="L344" s="91" t="str">
        <f t="shared" si="17"/>
        <v/>
      </c>
      <c r="N344" s="47"/>
    </row>
    <row r="345" spans="1:14">
      <c r="A345" s="90" t="s">
        <v>901</v>
      </c>
      <c r="B345" s="90" t="s">
        <v>1106</v>
      </c>
      <c r="C345" s="90" t="s">
        <v>1541</v>
      </c>
      <c r="D345" s="90" t="s">
        <v>399</v>
      </c>
      <c r="E345" s="90" t="s">
        <v>400</v>
      </c>
      <c r="F345" s="109">
        <v>5.2938790999999998</v>
      </c>
      <c r="G345" s="109">
        <v>0.54641120499999996</v>
      </c>
      <c r="H345" s="110">
        <f t="shared" si="15"/>
        <v>8.6884526736599419</v>
      </c>
      <c r="I345" s="127">
        <v>6.0201062500000004</v>
      </c>
      <c r="J345" s="127">
        <v>10.57017205</v>
      </c>
      <c r="K345" s="110">
        <f t="shared" si="16"/>
        <v>-0.43046279459566594</v>
      </c>
      <c r="L345" s="91">
        <f t="shared" si="17"/>
        <v>1.1371824207318979</v>
      </c>
      <c r="N345" s="47"/>
    </row>
    <row r="346" spans="1:14">
      <c r="A346" s="90" t="s">
        <v>1716</v>
      </c>
      <c r="B346" s="90" t="s">
        <v>1717</v>
      </c>
      <c r="C346" s="90" t="s">
        <v>1541</v>
      </c>
      <c r="D346" s="90" t="s">
        <v>1439</v>
      </c>
      <c r="E346" s="90" t="s">
        <v>400</v>
      </c>
      <c r="F346" s="109">
        <v>13.517407725</v>
      </c>
      <c r="G346" s="109">
        <v>14.157284638</v>
      </c>
      <c r="H346" s="110">
        <f t="shared" si="15"/>
        <v>-4.5197714770986996E-2</v>
      </c>
      <c r="I346" s="127">
        <v>6.0065231799999994</v>
      </c>
      <c r="J346" s="127">
        <v>6.4697245900000002</v>
      </c>
      <c r="K346" s="110">
        <f t="shared" si="16"/>
        <v>-7.1595228445419878E-2</v>
      </c>
      <c r="L346" s="91">
        <f t="shared" si="17"/>
        <v>0.44435466490302966</v>
      </c>
      <c r="N346" s="47"/>
    </row>
    <row r="347" spans="1:14">
      <c r="A347" s="90" t="s">
        <v>2301</v>
      </c>
      <c r="B347" s="90" t="s">
        <v>2302</v>
      </c>
      <c r="C347" s="90" t="s">
        <v>1535</v>
      </c>
      <c r="D347" s="90" t="s">
        <v>398</v>
      </c>
      <c r="E347" s="90" t="s">
        <v>400</v>
      </c>
      <c r="F347" s="109">
        <v>2.4305320299999997</v>
      </c>
      <c r="G347" s="109">
        <v>0.84459203999999999</v>
      </c>
      <c r="H347" s="110">
        <f t="shared" si="15"/>
        <v>1.8777586277038556</v>
      </c>
      <c r="I347" s="127">
        <v>6.0016594200000002</v>
      </c>
      <c r="J347" s="127">
        <v>4.6060179999999999E-2</v>
      </c>
      <c r="K347" s="110" t="str">
        <f t="shared" si="16"/>
        <v/>
      </c>
      <c r="L347" s="91">
        <f t="shared" si="17"/>
        <v>2.4692780617254408</v>
      </c>
      <c r="N347" s="47"/>
    </row>
    <row r="348" spans="1:14">
      <c r="A348" s="90" t="s">
        <v>168</v>
      </c>
      <c r="B348" s="90" t="s">
        <v>81</v>
      </c>
      <c r="C348" s="90" t="s">
        <v>1541</v>
      </c>
      <c r="D348" s="90" t="s">
        <v>399</v>
      </c>
      <c r="E348" s="90" t="s">
        <v>400</v>
      </c>
      <c r="F348" s="109">
        <v>2.0167577849999998</v>
      </c>
      <c r="G348" s="109">
        <v>0.69790667000000006</v>
      </c>
      <c r="H348" s="110">
        <f t="shared" si="15"/>
        <v>1.8897241876195277</v>
      </c>
      <c r="I348" s="127">
        <v>5.9947111286751493</v>
      </c>
      <c r="J348" s="127">
        <v>7.4562282400406001</v>
      </c>
      <c r="K348" s="110">
        <f t="shared" si="16"/>
        <v>-0.19601292561257389</v>
      </c>
      <c r="L348" s="91">
        <f t="shared" si="17"/>
        <v>2.9724497276082906</v>
      </c>
      <c r="N348" s="47"/>
    </row>
    <row r="349" spans="1:14">
      <c r="A349" s="90" t="s">
        <v>2894</v>
      </c>
      <c r="B349" s="90" t="s">
        <v>2895</v>
      </c>
      <c r="C349" s="90" t="s">
        <v>1178</v>
      </c>
      <c r="D349" s="90" t="s">
        <v>398</v>
      </c>
      <c r="E349" s="90" t="s">
        <v>1866</v>
      </c>
      <c r="F349" s="109">
        <v>0.79251669999999996</v>
      </c>
      <c r="G349" s="109">
        <v>0.51001593000000001</v>
      </c>
      <c r="H349" s="110">
        <f t="shared" si="15"/>
        <v>0.55390577702151367</v>
      </c>
      <c r="I349" s="127">
        <v>5.9002719500000005</v>
      </c>
      <c r="J349" s="127">
        <v>1.2995912000000001</v>
      </c>
      <c r="K349" s="110">
        <f t="shared" si="16"/>
        <v>3.5400984171022394</v>
      </c>
      <c r="L349" s="91">
        <f t="shared" si="17"/>
        <v>7.4449812224777103</v>
      </c>
      <c r="N349" s="47"/>
    </row>
    <row r="350" spans="1:14">
      <c r="A350" s="90" t="s">
        <v>2425</v>
      </c>
      <c r="B350" s="90" t="s">
        <v>2463</v>
      </c>
      <c r="C350" s="90" t="s">
        <v>1178</v>
      </c>
      <c r="D350" s="90" t="s">
        <v>398</v>
      </c>
      <c r="E350" s="90" t="s">
        <v>1866</v>
      </c>
      <c r="F350" s="109">
        <v>3.61464037</v>
      </c>
      <c r="G350" s="109">
        <v>1.6048380900000001</v>
      </c>
      <c r="H350" s="110">
        <f t="shared" si="15"/>
        <v>1.2523395927124334</v>
      </c>
      <c r="I350" s="127">
        <v>5.8900799199999998</v>
      </c>
      <c r="J350" s="127">
        <v>2.4235008499999999</v>
      </c>
      <c r="K350" s="110">
        <f t="shared" si="16"/>
        <v>1.4304014252769912</v>
      </c>
      <c r="L350" s="91">
        <f t="shared" si="17"/>
        <v>1.6295064839327293</v>
      </c>
      <c r="N350" s="47"/>
    </row>
    <row r="351" spans="1:14">
      <c r="A351" s="90" t="s">
        <v>1884</v>
      </c>
      <c r="B351" s="90" t="s">
        <v>980</v>
      </c>
      <c r="C351" s="90" t="s">
        <v>1542</v>
      </c>
      <c r="D351" s="90" t="s">
        <v>398</v>
      </c>
      <c r="E351" s="90" t="s">
        <v>1866</v>
      </c>
      <c r="F351" s="109">
        <v>15.68937335</v>
      </c>
      <c r="G351" s="109">
        <v>4.8305499800000007</v>
      </c>
      <c r="H351" s="110">
        <f t="shared" si="15"/>
        <v>2.2479476281083834</v>
      </c>
      <c r="I351" s="127">
        <v>5.8868385500000002</v>
      </c>
      <c r="J351" s="127">
        <v>2.8637145299999998</v>
      </c>
      <c r="K351" s="110">
        <f t="shared" si="16"/>
        <v>1.0556652865814811</v>
      </c>
      <c r="L351" s="91">
        <f t="shared" si="17"/>
        <v>0.37521183406601771</v>
      </c>
      <c r="N351" s="47"/>
    </row>
    <row r="352" spans="1:14">
      <c r="A352" s="90" t="s">
        <v>218</v>
      </c>
      <c r="B352" s="90" t="s">
        <v>31</v>
      </c>
      <c r="C352" s="90" t="s">
        <v>1554</v>
      </c>
      <c r="D352" s="90" t="s">
        <v>1439</v>
      </c>
      <c r="E352" s="90" t="s">
        <v>1866</v>
      </c>
      <c r="F352" s="109">
        <v>0.27306975</v>
      </c>
      <c r="G352" s="109">
        <v>3.5832000000000003E-2</v>
      </c>
      <c r="H352" s="110">
        <f t="shared" si="15"/>
        <v>6.6208347287340921</v>
      </c>
      <c r="I352" s="127">
        <v>5.8616871100000001</v>
      </c>
      <c r="J352" s="127">
        <v>3.6055829199999998</v>
      </c>
      <c r="K352" s="110">
        <f t="shared" si="16"/>
        <v>0.62572522669926567</v>
      </c>
      <c r="L352" s="91">
        <f t="shared" si="17"/>
        <v>21.465896936588546</v>
      </c>
      <c r="N352" s="47"/>
    </row>
    <row r="353" spans="1:14">
      <c r="A353" s="90" t="s">
        <v>2108</v>
      </c>
      <c r="B353" s="90" t="s">
        <v>1730</v>
      </c>
      <c r="C353" s="90" t="s">
        <v>1535</v>
      </c>
      <c r="D353" s="90" t="s">
        <v>398</v>
      </c>
      <c r="E353" s="90" t="s">
        <v>1866</v>
      </c>
      <c r="F353" s="109">
        <v>4.9450529999999999E-2</v>
      </c>
      <c r="G353" s="109">
        <v>0.16129360000000001</v>
      </c>
      <c r="H353" s="110">
        <f t="shared" si="15"/>
        <v>-0.693412943848981</v>
      </c>
      <c r="I353" s="127">
        <v>5.82557817</v>
      </c>
      <c r="J353" s="127">
        <v>0.86389617000000007</v>
      </c>
      <c r="K353" s="110">
        <f t="shared" si="16"/>
        <v>5.7433777024384769</v>
      </c>
      <c r="L353" s="91" t="str">
        <f t="shared" si="17"/>
        <v/>
      </c>
      <c r="N353" s="47"/>
    </row>
    <row r="354" spans="1:14">
      <c r="A354" s="90" t="s">
        <v>2104</v>
      </c>
      <c r="B354" s="90" t="s">
        <v>365</v>
      </c>
      <c r="C354" s="90" t="s">
        <v>1535</v>
      </c>
      <c r="D354" s="90" t="s">
        <v>398</v>
      </c>
      <c r="E354" s="90" t="s">
        <v>1866</v>
      </c>
      <c r="F354" s="109">
        <v>9.1928170000000003E-2</v>
      </c>
      <c r="G354" s="109">
        <v>2.6910799999999998E-3</v>
      </c>
      <c r="H354" s="110">
        <f t="shared" si="15"/>
        <v>33.160325965783258</v>
      </c>
      <c r="I354" s="127">
        <v>5.8109143400000001</v>
      </c>
      <c r="J354" s="127">
        <v>0</v>
      </c>
      <c r="K354" s="110" t="str">
        <f t="shared" si="16"/>
        <v/>
      </c>
      <c r="L354" s="91">
        <f t="shared" si="17"/>
        <v>63.211465430019977</v>
      </c>
      <c r="N354" s="47"/>
    </row>
    <row r="355" spans="1:14">
      <c r="A355" s="90" t="s">
        <v>902</v>
      </c>
      <c r="B355" s="90" t="s">
        <v>1107</v>
      </c>
      <c r="C355" s="90" t="s">
        <v>1541</v>
      </c>
      <c r="D355" s="90" t="s">
        <v>399</v>
      </c>
      <c r="E355" s="90" t="s">
        <v>400</v>
      </c>
      <c r="F355" s="109">
        <v>6.2313429189999994</v>
      </c>
      <c r="G355" s="109">
        <v>4.3055495290000003</v>
      </c>
      <c r="H355" s="110">
        <f t="shared" si="15"/>
        <v>0.44728167148672449</v>
      </c>
      <c r="I355" s="127">
        <v>5.6781523099999998</v>
      </c>
      <c r="J355" s="127">
        <v>0.61810643999999992</v>
      </c>
      <c r="K355" s="110">
        <f t="shared" si="16"/>
        <v>8.1863665261277667</v>
      </c>
      <c r="L355" s="91">
        <f t="shared" si="17"/>
        <v>0.9112244958766007</v>
      </c>
      <c r="N355" s="47"/>
    </row>
    <row r="356" spans="1:14">
      <c r="A356" s="90" t="s">
        <v>1681</v>
      </c>
      <c r="B356" s="90" t="s">
        <v>1682</v>
      </c>
      <c r="C356" s="90" t="s">
        <v>1541</v>
      </c>
      <c r="D356" s="90" t="s">
        <v>399</v>
      </c>
      <c r="E356" s="90" t="s">
        <v>400</v>
      </c>
      <c r="F356" s="109">
        <v>10.403785390000001</v>
      </c>
      <c r="G356" s="109">
        <v>3.20387464</v>
      </c>
      <c r="H356" s="110">
        <f t="shared" si="15"/>
        <v>2.2472510815841411</v>
      </c>
      <c r="I356" s="127">
        <v>5.6574678112342003</v>
      </c>
      <c r="J356" s="127">
        <v>9.4966801227964499</v>
      </c>
      <c r="K356" s="110">
        <f t="shared" si="16"/>
        <v>-0.40426888785548898</v>
      </c>
      <c r="L356" s="91">
        <f t="shared" si="17"/>
        <v>0.54378936119463717</v>
      </c>
      <c r="N356" s="47"/>
    </row>
    <row r="357" spans="1:14">
      <c r="A357" s="90" t="s">
        <v>2828</v>
      </c>
      <c r="B357" s="90" t="s">
        <v>2810</v>
      </c>
      <c r="C357" s="90" t="s">
        <v>1541</v>
      </c>
      <c r="D357" s="90" t="s">
        <v>1439</v>
      </c>
      <c r="E357" s="90" t="s">
        <v>400</v>
      </c>
      <c r="F357" s="109">
        <v>6.0325955599999999</v>
      </c>
      <c r="G357" s="109">
        <v>2.5944977599999999</v>
      </c>
      <c r="H357" s="110">
        <f t="shared" si="15"/>
        <v>1.3251496505435409</v>
      </c>
      <c r="I357" s="127">
        <v>5.6427802500000004</v>
      </c>
      <c r="J357" s="127">
        <v>30.36381526061605</v>
      </c>
      <c r="K357" s="110">
        <f t="shared" si="16"/>
        <v>-0.8141610268153926</v>
      </c>
      <c r="L357" s="91">
        <f t="shared" si="17"/>
        <v>0.93538182592834063</v>
      </c>
      <c r="N357" s="47"/>
    </row>
    <row r="358" spans="1:14">
      <c r="A358" s="90" t="s">
        <v>2069</v>
      </c>
      <c r="B358" s="90" t="s">
        <v>1168</v>
      </c>
      <c r="C358" s="90" t="s">
        <v>1178</v>
      </c>
      <c r="D358" s="90" t="s">
        <v>398</v>
      </c>
      <c r="E358" s="90" t="s">
        <v>400</v>
      </c>
      <c r="F358" s="109">
        <v>11.034518902</v>
      </c>
      <c r="G358" s="109">
        <v>4.2828874570000002</v>
      </c>
      <c r="H358" s="110">
        <f t="shared" si="15"/>
        <v>1.5764204669830995</v>
      </c>
      <c r="I358" s="127">
        <v>5.6376156900000005</v>
      </c>
      <c r="J358" s="127">
        <v>7.8275692999999995</v>
      </c>
      <c r="K358" s="110">
        <f t="shared" si="16"/>
        <v>-0.27977441349513177</v>
      </c>
      <c r="L358" s="91">
        <f t="shared" si="17"/>
        <v>0.51090724843275093</v>
      </c>
      <c r="N358" s="47"/>
    </row>
    <row r="359" spans="1:14">
      <c r="A359" s="90" t="s">
        <v>2430</v>
      </c>
      <c r="B359" s="90" t="s">
        <v>2431</v>
      </c>
      <c r="C359" s="90" t="s">
        <v>1178</v>
      </c>
      <c r="D359" s="90" t="s">
        <v>398</v>
      </c>
      <c r="E359" s="90" t="s">
        <v>400</v>
      </c>
      <c r="F359" s="109">
        <v>1.5578700000000001E-2</v>
      </c>
      <c r="G359" s="109">
        <v>5.016864E-2</v>
      </c>
      <c r="H359" s="110">
        <f t="shared" si="15"/>
        <v>-0.68947334430433038</v>
      </c>
      <c r="I359" s="127">
        <v>5.6331344200000002</v>
      </c>
      <c r="J359" s="127">
        <v>0.1175474</v>
      </c>
      <c r="K359" s="110">
        <f t="shared" si="16"/>
        <v>46.922237497384039</v>
      </c>
      <c r="L359" s="91" t="str">
        <f t="shared" si="17"/>
        <v/>
      </c>
      <c r="N359" s="47"/>
    </row>
    <row r="360" spans="1:14">
      <c r="A360" s="90" t="s">
        <v>2126</v>
      </c>
      <c r="B360" s="90" t="s">
        <v>2125</v>
      </c>
      <c r="C360" s="90" t="s">
        <v>1536</v>
      </c>
      <c r="D360" s="90" t="s">
        <v>398</v>
      </c>
      <c r="E360" s="90" t="s">
        <v>1866</v>
      </c>
      <c r="F360" s="109">
        <v>0.20816846</v>
      </c>
      <c r="G360" s="109">
        <v>0.45290184</v>
      </c>
      <c r="H360" s="110">
        <f t="shared" si="15"/>
        <v>-0.54036737850303274</v>
      </c>
      <c r="I360" s="127">
        <v>5.5907437</v>
      </c>
      <c r="J360" s="127">
        <v>1.8320099999999999E-2</v>
      </c>
      <c r="K360" s="110" t="str">
        <f t="shared" si="16"/>
        <v/>
      </c>
      <c r="L360" s="91">
        <f t="shared" si="17"/>
        <v>26.85682403568725</v>
      </c>
      <c r="N360" s="47"/>
    </row>
    <row r="361" spans="1:14">
      <c r="A361" s="90" t="s">
        <v>2892</v>
      </c>
      <c r="B361" s="90" t="s">
        <v>2893</v>
      </c>
      <c r="C361" s="90" t="s">
        <v>1178</v>
      </c>
      <c r="D361" s="90" t="s">
        <v>398</v>
      </c>
      <c r="E361" s="90" t="s">
        <v>1866</v>
      </c>
      <c r="F361" s="109">
        <v>2.4593382200000002</v>
      </c>
      <c r="G361" s="109">
        <v>1.4128332100000001</v>
      </c>
      <c r="H361" s="110">
        <f t="shared" si="15"/>
        <v>0.74071376762158647</v>
      </c>
      <c r="I361" s="127">
        <v>5.5402166500000005</v>
      </c>
      <c r="J361" s="127">
        <v>1.5803780600000001</v>
      </c>
      <c r="K361" s="110">
        <f t="shared" si="16"/>
        <v>2.5056274129748424</v>
      </c>
      <c r="L361" s="91">
        <f t="shared" si="17"/>
        <v>2.2527266095185556</v>
      </c>
      <c r="N361" s="47"/>
    </row>
    <row r="362" spans="1:14">
      <c r="A362" s="90" t="s">
        <v>238</v>
      </c>
      <c r="B362" s="90" t="s">
        <v>19</v>
      </c>
      <c r="C362" s="90" t="s">
        <v>1554</v>
      </c>
      <c r="D362" s="90" t="s">
        <v>399</v>
      </c>
      <c r="E362" s="90" t="s">
        <v>1866</v>
      </c>
      <c r="F362" s="109">
        <v>3.3105000000000002E-2</v>
      </c>
      <c r="G362" s="109">
        <v>0.46424396999999995</v>
      </c>
      <c r="H362" s="110">
        <f t="shared" si="15"/>
        <v>-0.92869051158596627</v>
      </c>
      <c r="I362" s="127">
        <v>5.4615604115040997</v>
      </c>
      <c r="J362" s="127">
        <v>0</v>
      </c>
      <c r="K362" s="110" t="str">
        <f t="shared" si="16"/>
        <v/>
      </c>
      <c r="L362" s="91" t="str">
        <f t="shared" si="17"/>
        <v/>
      </c>
      <c r="N362" s="47"/>
    </row>
    <row r="363" spans="1:14">
      <c r="A363" s="90" t="s">
        <v>2075</v>
      </c>
      <c r="B363" s="90" t="s">
        <v>534</v>
      </c>
      <c r="C363" s="90" t="s">
        <v>1178</v>
      </c>
      <c r="D363" s="90" t="s">
        <v>398</v>
      </c>
      <c r="E363" s="90" t="s">
        <v>1866</v>
      </c>
      <c r="F363" s="109">
        <v>4.4624384099999999</v>
      </c>
      <c r="G363" s="109">
        <v>4.6295495999999998</v>
      </c>
      <c r="H363" s="110">
        <f t="shared" si="15"/>
        <v>-3.6096641020975317E-2</v>
      </c>
      <c r="I363" s="127">
        <v>5.42938118</v>
      </c>
      <c r="J363" s="127">
        <v>4.4344540499999994</v>
      </c>
      <c r="K363" s="110">
        <f t="shared" si="16"/>
        <v>0.22436293595149581</v>
      </c>
      <c r="L363" s="91">
        <f t="shared" si="17"/>
        <v>1.2166848438363098</v>
      </c>
      <c r="N363" s="47"/>
    </row>
    <row r="364" spans="1:14">
      <c r="A364" s="90" t="s">
        <v>1625</v>
      </c>
      <c r="B364" s="90" t="s">
        <v>782</v>
      </c>
      <c r="C364" s="90" t="s">
        <v>1541</v>
      </c>
      <c r="D364" s="90" t="s">
        <v>399</v>
      </c>
      <c r="E364" s="90" t="s">
        <v>400</v>
      </c>
      <c r="F364" s="109">
        <v>4.8407424000000008</v>
      </c>
      <c r="G364" s="109">
        <v>3.17500151</v>
      </c>
      <c r="H364" s="110">
        <f t="shared" si="15"/>
        <v>0.52464255048496056</v>
      </c>
      <c r="I364" s="127">
        <v>5.3716138300000003</v>
      </c>
      <c r="J364" s="127">
        <v>7.5708656400000001</v>
      </c>
      <c r="K364" s="110">
        <f t="shared" si="16"/>
        <v>-0.29048881786786007</v>
      </c>
      <c r="L364" s="91">
        <f t="shared" si="17"/>
        <v>1.1096673580482199</v>
      </c>
      <c r="N364" s="47"/>
    </row>
    <row r="365" spans="1:14">
      <c r="A365" s="90" t="s">
        <v>716</v>
      </c>
      <c r="B365" s="90" t="s">
        <v>1165</v>
      </c>
      <c r="C365" s="90" t="s">
        <v>1542</v>
      </c>
      <c r="D365" s="90" t="s">
        <v>398</v>
      </c>
      <c r="E365" s="90" t="s">
        <v>400</v>
      </c>
      <c r="F365" s="109">
        <v>4.6981807939999998</v>
      </c>
      <c r="G365" s="109">
        <v>6.2321484299999996</v>
      </c>
      <c r="H365" s="110">
        <f t="shared" si="15"/>
        <v>-0.2461378532988503</v>
      </c>
      <c r="I365" s="127">
        <v>5.3431807899999999</v>
      </c>
      <c r="J365" s="127">
        <v>3.6000431099999997</v>
      </c>
      <c r="K365" s="110">
        <f t="shared" si="16"/>
        <v>0.48419911282673511</v>
      </c>
      <c r="L365" s="91">
        <f t="shared" si="17"/>
        <v>1.137287180779361</v>
      </c>
      <c r="N365" s="47"/>
    </row>
    <row r="366" spans="1:14">
      <c r="A366" s="90" t="s">
        <v>876</v>
      </c>
      <c r="B366" s="90" t="s">
        <v>116</v>
      </c>
      <c r="C366" s="90" t="s">
        <v>884</v>
      </c>
      <c r="D366" s="90" t="s">
        <v>398</v>
      </c>
      <c r="E366" s="90" t="s">
        <v>1866</v>
      </c>
      <c r="F366" s="109">
        <v>6.4159708779999995</v>
      </c>
      <c r="G366" s="109">
        <v>8.9760380469999994</v>
      </c>
      <c r="H366" s="110">
        <f t="shared" si="15"/>
        <v>-0.28521126532609054</v>
      </c>
      <c r="I366" s="127">
        <v>5.2859153000000001</v>
      </c>
      <c r="J366" s="127">
        <v>21.914605269999999</v>
      </c>
      <c r="K366" s="110">
        <f t="shared" si="16"/>
        <v>-0.75879486603228241</v>
      </c>
      <c r="L366" s="91">
        <f t="shared" si="17"/>
        <v>0.82386834362436157</v>
      </c>
      <c r="N366" s="47"/>
    </row>
    <row r="367" spans="1:14">
      <c r="A367" s="90" t="s">
        <v>854</v>
      </c>
      <c r="B367" s="90" t="s">
        <v>855</v>
      </c>
      <c r="C367" s="90" t="s">
        <v>1536</v>
      </c>
      <c r="D367" s="90" t="s">
        <v>398</v>
      </c>
      <c r="E367" s="90" t="s">
        <v>1866</v>
      </c>
      <c r="F367" s="109">
        <v>2.380357171</v>
      </c>
      <c r="G367" s="109">
        <v>0.47851584600000002</v>
      </c>
      <c r="H367" s="110">
        <f t="shared" si="15"/>
        <v>3.9744584027840109</v>
      </c>
      <c r="I367" s="127">
        <v>5.2452565824216997</v>
      </c>
      <c r="J367" s="127">
        <v>0.42759978999999998</v>
      </c>
      <c r="K367" s="110">
        <f t="shared" si="16"/>
        <v>11.266742653034745</v>
      </c>
      <c r="L367" s="91">
        <f t="shared" si="17"/>
        <v>2.2035586282281079</v>
      </c>
      <c r="N367" s="47"/>
    </row>
    <row r="368" spans="1:14">
      <c r="A368" s="90" t="s">
        <v>647</v>
      </c>
      <c r="B368" s="90" t="s">
        <v>648</v>
      </c>
      <c r="C368" s="90" t="s">
        <v>1178</v>
      </c>
      <c r="D368" s="90" t="s">
        <v>398</v>
      </c>
      <c r="E368" s="90" t="s">
        <v>1866</v>
      </c>
      <c r="F368" s="109">
        <v>2.3879048460000001</v>
      </c>
      <c r="G368" s="109">
        <v>2.427359772</v>
      </c>
      <c r="H368" s="110">
        <f t="shared" si="15"/>
        <v>-1.6254255531099715E-2</v>
      </c>
      <c r="I368" s="127">
        <v>5.2212640800000001</v>
      </c>
      <c r="J368" s="127">
        <v>1.6209203799999998</v>
      </c>
      <c r="K368" s="110">
        <f t="shared" si="16"/>
        <v>2.2211724551208372</v>
      </c>
      <c r="L368" s="91">
        <f t="shared" si="17"/>
        <v>2.1865461216958391</v>
      </c>
      <c r="N368" s="47"/>
    </row>
    <row r="369" spans="1:14">
      <c r="A369" s="90" t="s">
        <v>1338</v>
      </c>
      <c r="B369" s="90" t="s">
        <v>1342</v>
      </c>
      <c r="C369" s="90" t="s">
        <v>1542</v>
      </c>
      <c r="D369" s="90" t="s">
        <v>398</v>
      </c>
      <c r="E369" s="90" t="s">
        <v>400</v>
      </c>
      <c r="F369" s="109">
        <v>10.658998434000001</v>
      </c>
      <c r="G369" s="109">
        <v>9.5633290350000006</v>
      </c>
      <c r="H369" s="110">
        <f t="shared" si="15"/>
        <v>0.11456987362769322</v>
      </c>
      <c r="I369" s="127">
        <v>5.15331896</v>
      </c>
      <c r="J369" s="127">
        <v>4.4836442699999992</v>
      </c>
      <c r="K369" s="110">
        <f t="shared" si="16"/>
        <v>0.14935946066925609</v>
      </c>
      <c r="L369" s="91">
        <f t="shared" si="17"/>
        <v>0.48347121841785606</v>
      </c>
      <c r="N369" s="47"/>
    </row>
    <row r="370" spans="1:14">
      <c r="A370" s="90" t="s">
        <v>2428</v>
      </c>
      <c r="B370" s="90" t="s">
        <v>2429</v>
      </c>
      <c r="C370" s="90" t="s">
        <v>1178</v>
      </c>
      <c r="D370" s="90" t="s">
        <v>398</v>
      </c>
      <c r="E370" s="90" t="s">
        <v>400</v>
      </c>
      <c r="F370" s="109">
        <v>3.0069115000000002</v>
      </c>
      <c r="G370" s="109">
        <v>0.25418553999999999</v>
      </c>
      <c r="H370" s="110">
        <f t="shared" si="15"/>
        <v>10.829593060250399</v>
      </c>
      <c r="I370" s="127">
        <v>4.9892255099999998</v>
      </c>
      <c r="J370" s="127">
        <v>8.5083920600000003</v>
      </c>
      <c r="K370" s="110">
        <f t="shared" si="16"/>
        <v>-0.41361123525847499</v>
      </c>
      <c r="L370" s="91">
        <f t="shared" si="17"/>
        <v>1.6592525287159265</v>
      </c>
      <c r="N370" s="47"/>
    </row>
    <row r="371" spans="1:14">
      <c r="A371" s="90" t="s">
        <v>1036</v>
      </c>
      <c r="B371" s="90" t="s">
        <v>1037</v>
      </c>
      <c r="C371" s="90" t="s">
        <v>1536</v>
      </c>
      <c r="D371" s="90" t="s">
        <v>398</v>
      </c>
      <c r="E371" s="90" t="s">
        <v>1866</v>
      </c>
      <c r="F371" s="109">
        <v>1.8633128300000001</v>
      </c>
      <c r="G371" s="109">
        <v>1.244878648</v>
      </c>
      <c r="H371" s="110">
        <f t="shared" si="15"/>
        <v>0.4967827048793596</v>
      </c>
      <c r="I371" s="127">
        <v>4.9734804000000006</v>
      </c>
      <c r="J371" s="127">
        <v>4.1190400899999995</v>
      </c>
      <c r="K371" s="110">
        <f t="shared" si="16"/>
        <v>0.20743675500376146</v>
      </c>
      <c r="L371" s="91">
        <f t="shared" si="17"/>
        <v>2.6691601753206413</v>
      </c>
      <c r="N371" s="47"/>
    </row>
    <row r="372" spans="1:14">
      <c r="A372" s="90" t="s">
        <v>1400</v>
      </c>
      <c r="B372" s="90" t="s">
        <v>1401</v>
      </c>
      <c r="C372" s="90" t="s">
        <v>1554</v>
      </c>
      <c r="D372" s="90" t="s">
        <v>1439</v>
      </c>
      <c r="E372" s="90" t="s">
        <v>1866</v>
      </c>
      <c r="F372" s="109">
        <v>3.2554699399999998</v>
      </c>
      <c r="G372" s="109">
        <v>2.1804961400000002</v>
      </c>
      <c r="H372" s="110">
        <f t="shared" si="15"/>
        <v>0.49299504836546015</v>
      </c>
      <c r="I372" s="127">
        <v>4.96457182472653</v>
      </c>
      <c r="J372" s="127">
        <v>2.4174259999999999E-2</v>
      </c>
      <c r="K372" s="110" t="str">
        <f t="shared" si="16"/>
        <v/>
      </c>
      <c r="L372" s="91">
        <f t="shared" si="17"/>
        <v>1.524993907554413</v>
      </c>
      <c r="N372" s="47"/>
    </row>
    <row r="373" spans="1:14">
      <c r="A373" s="90" t="s">
        <v>2081</v>
      </c>
      <c r="B373" s="90" t="s">
        <v>256</v>
      </c>
      <c r="C373" s="90" t="s">
        <v>1178</v>
      </c>
      <c r="D373" s="90" t="s">
        <v>398</v>
      </c>
      <c r="E373" s="90" t="s">
        <v>1866</v>
      </c>
      <c r="F373" s="109">
        <v>2.2310612999999999</v>
      </c>
      <c r="G373" s="109">
        <v>0.63042419999999999</v>
      </c>
      <c r="H373" s="110">
        <f t="shared" si="15"/>
        <v>2.53898422681109</v>
      </c>
      <c r="I373" s="127">
        <v>4.9632793799999995</v>
      </c>
      <c r="J373" s="127">
        <v>3.9876204799999999</v>
      </c>
      <c r="K373" s="110">
        <f t="shared" si="16"/>
        <v>0.24467195534114605</v>
      </c>
      <c r="L373" s="91">
        <f t="shared" si="17"/>
        <v>2.2246270777051262</v>
      </c>
      <c r="N373" s="47"/>
    </row>
    <row r="374" spans="1:14">
      <c r="A374" s="90" t="s">
        <v>1767</v>
      </c>
      <c r="B374" s="90" t="s">
        <v>1768</v>
      </c>
      <c r="C374" s="90" t="s">
        <v>1542</v>
      </c>
      <c r="D374" s="90" t="s">
        <v>398</v>
      </c>
      <c r="E374" s="90" t="s">
        <v>1866</v>
      </c>
      <c r="F374" s="109">
        <v>9.7723550699999997</v>
      </c>
      <c r="G374" s="109">
        <v>9.027800019999999</v>
      </c>
      <c r="H374" s="110">
        <f t="shared" si="15"/>
        <v>8.2473586959229239E-2</v>
      </c>
      <c r="I374" s="127">
        <v>4.8157185299999998</v>
      </c>
      <c r="J374" s="127">
        <v>0.35971753000000001</v>
      </c>
      <c r="K374" s="110">
        <f t="shared" si="16"/>
        <v>12.387500270003521</v>
      </c>
      <c r="L374" s="91">
        <f t="shared" si="17"/>
        <v>0.49278996674851683</v>
      </c>
      <c r="N374" s="47"/>
    </row>
    <row r="375" spans="1:14">
      <c r="A375" s="90" t="s">
        <v>2103</v>
      </c>
      <c r="B375" s="90" t="s">
        <v>364</v>
      </c>
      <c r="C375" s="90" t="s">
        <v>1535</v>
      </c>
      <c r="D375" s="90" t="s">
        <v>398</v>
      </c>
      <c r="E375" s="90" t="s">
        <v>1866</v>
      </c>
      <c r="F375" s="109">
        <v>4.65119974</v>
      </c>
      <c r="G375" s="109">
        <v>4.1586410269999998</v>
      </c>
      <c r="H375" s="110">
        <f t="shared" si="15"/>
        <v>0.11844222903637514</v>
      </c>
      <c r="I375" s="127">
        <v>4.6139279900000005</v>
      </c>
      <c r="J375" s="127">
        <v>4.2900882999999999</v>
      </c>
      <c r="K375" s="110">
        <f t="shared" si="16"/>
        <v>7.5485553525786564E-2</v>
      </c>
      <c r="L375" s="91">
        <f t="shared" si="17"/>
        <v>0.99198663740895388</v>
      </c>
      <c r="N375" s="47"/>
    </row>
    <row r="376" spans="1:14">
      <c r="A376" s="90" t="s">
        <v>1722</v>
      </c>
      <c r="B376" s="90" t="s">
        <v>1723</v>
      </c>
      <c r="C376" s="90" t="s">
        <v>1178</v>
      </c>
      <c r="D376" s="90" t="s">
        <v>398</v>
      </c>
      <c r="E376" s="90" t="s">
        <v>1866</v>
      </c>
      <c r="F376" s="109">
        <v>15.730349957</v>
      </c>
      <c r="G376" s="109">
        <v>16.606892276</v>
      </c>
      <c r="H376" s="110">
        <f t="shared" si="15"/>
        <v>-5.2781839276862419E-2</v>
      </c>
      <c r="I376" s="127">
        <v>4.5886709999999997</v>
      </c>
      <c r="J376" s="127">
        <v>5.0511055199999992</v>
      </c>
      <c r="K376" s="110">
        <f t="shared" si="16"/>
        <v>-9.1551150172764495E-2</v>
      </c>
      <c r="L376" s="91">
        <f t="shared" si="17"/>
        <v>0.29170813189429667</v>
      </c>
      <c r="N376" s="47"/>
    </row>
    <row r="377" spans="1:14">
      <c r="A377" s="90" t="s">
        <v>1868</v>
      </c>
      <c r="B377" s="90" t="s">
        <v>351</v>
      </c>
      <c r="C377" s="90" t="s">
        <v>1554</v>
      </c>
      <c r="D377" s="90" t="s">
        <v>399</v>
      </c>
      <c r="E377" s="90" t="s">
        <v>1866</v>
      </c>
      <c r="F377" s="109">
        <v>9.0112992149999993</v>
      </c>
      <c r="G377" s="109">
        <v>4.2963683699999997</v>
      </c>
      <c r="H377" s="110">
        <f t="shared" si="15"/>
        <v>1.0974223900172695</v>
      </c>
      <c r="I377" s="127">
        <v>4.5838847199999995</v>
      </c>
      <c r="J377" s="127">
        <v>2.1117475400000001</v>
      </c>
      <c r="K377" s="110">
        <f t="shared" si="16"/>
        <v>1.1706594340344298</v>
      </c>
      <c r="L377" s="91">
        <f t="shared" si="17"/>
        <v>0.50868189043925782</v>
      </c>
      <c r="N377" s="47"/>
    </row>
    <row r="378" spans="1:14">
      <c r="A378" s="90" t="s">
        <v>1113</v>
      </c>
      <c r="B378" s="90" t="s">
        <v>1114</v>
      </c>
      <c r="C378" s="90" t="s">
        <v>1541</v>
      </c>
      <c r="D378" s="90" t="s">
        <v>399</v>
      </c>
      <c r="E378" s="90" t="s">
        <v>400</v>
      </c>
      <c r="F378" s="109">
        <v>6.7847158109999999</v>
      </c>
      <c r="G378" s="109">
        <v>7.4577780340000004</v>
      </c>
      <c r="H378" s="110">
        <f t="shared" si="15"/>
        <v>-9.0249699029859909E-2</v>
      </c>
      <c r="I378" s="127">
        <v>4.5772929900000001</v>
      </c>
      <c r="J378" s="127">
        <v>29.155815883952901</v>
      </c>
      <c r="K378" s="110">
        <f t="shared" si="16"/>
        <v>-0.84300583430013698</v>
      </c>
      <c r="L378" s="91">
        <f t="shared" si="17"/>
        <v>0.67464771075287711</v>
      </c>
      <c r="N378" s="47"/>
    </row>
    <row r="379" spans="1:14">
      <c r="A379" s="90" t="s">
        <v>882</v>
      </c>
      <c r="B379" s="90" t="s">
        <v>634</v>
      </c>
      <c r="C379" s="90" t="s">
        <v>1541</v>
      </c>
      <c r="D379" s="90" t="s">
        <v>399</v>
      </c>
      <c r="E379" s="90" t="s">
        <v>1866</v>
      </c>
      <c r="F379" s="109">
        <v>31.455927625000001</v>
      </c>
      <c r="G379" s="109">
        <v>2.050528962</v>
      </c>
      <c r="H379" s="110">
        <f t="shared" si="15"/>
        <v>14.340396652734526</v>
      </c>
      <c r="I379" s="127">
        <v>4.5308341683036701</v>
      </c>
      <c r="J379" s="127">
        <v>3.2630276093188999</v>
      </c>
      <c r="K379" s="110">
        <f t="shared" si="16"/>
        <v>0.38853687764211187</v>
      </c>
      <c r="L379" s="91">
        <f t="shared" si="17"/>
        <v>0.14403753156854074</v>
      </c>
      <c r="N379" s="47"/>
    </row>
    <row r="380" spans="1:14">
      <c r="A380" s="90" t="s">
        <v>2703</v>
      </c>
      <c r="B380" s="90" t="s">
        <v>193</v>
      </c>
      <c r="C380" s="90" t="s">
        <v>1178</v>
      </c>
      <c r="D380" s="90" t="s">
        <v>398</v>
      </c>
      <c r="E380" s="90" t="s">
        <v>1866</v>
      </c>
      <c r="F380" s="109">
        <v>0.86063028000000008</v>
      </c>
      <c r="G380" s="109">
        <v>0.81814989999999999</v>
      </c>
      <c r="H380" s="110">
        <f t="shared" si="15"/>
        <v>5.1922489998471155E-2</v>
      </c>
      <c r="I380" s="127">
        <v>4.5044020199999997</v>
      </c>
      <c r="J380" s="127">
        <v>3.9056391400000003</v>
      </c>
      <c r="K380" s="110">
        <f t="shared" si="16"/>
        <v>0.15330727149564538</v>
      </c>
      <c r="L380" s="91">
        <f t="shared" si="17"/>
        <v>5.2338409705965718</v>
      </c>
      <c r="N380" s="47"/>
    </row>
    <row r="381" spans="1:14">
      <c r="A381" s="90" t="s">
        <v>1098</v>
      </c>
      <c r="B381" s="90" t="s">
        <v>1099</v>
      </c>
      <c r="C381" s="90" t="s">
        <v>1541</v>
      </c>
      <c r="D381" s="90" t="s">
        <v>399</v>
      </c>
      <c r="E381" s="90" t="s">
        <v>400</v>
      </c>
      <c r="F381" s="109">
        <v>4.9261017539999994</v>
      </c>
      <c r="G381" s="109">
        <v>3.0504558350000002</v>
      </c>
      <c r="H381" s="110">
        <f t="shared" si="15"/>
        <v>0.61487397964573365</v>
      </c>
      <c r="I381" s="127">
        <v>4.4544596488560906</v>
      </c>
      <c r="J381" s="127">
        <v>1.32942793</v>
      </c>
      <c r="K381" s="110">
        <f t="shared" si="16"/>
        <v>2.3506589927414043</v>
      </c>
      <c r="L381" s="91">
        <f t="shared" si="17"/>
        <v>0.90425652398249079</v>
      </c>
      <c r="N381" s="47"/>
    </row>
    <row r="382" spans="1:14">
      <c r="A382" s="90" t="s">
        <v>1636</v>
      </c>
      <c r="B382" s="90" t="s">
        <v>797</v>
      </c>
      <c r="C382" s="90" t="s">
        <v>1541</v>
      </c>
      <c r="D382" s="90" t="s">
        <v>399</v>
      </c>
      <c r="E382" s="90" t="s">
        <v>400</v>
      </c>
      <c r="F382" s="109">
        <v>10.417947289999999</v>
      </c>
      <c r="G382" s="109">
        <v>11.976150378</v>
      </c>
      <c r="H382" s="110">
        <f t="shared" si="15"/>
        <v>-0.13010884456347471</v>
      </c>
      <c r="I382" s="127">
        <v>4.37134292</v>
      </c>
      <c r="J382" s="127">
        <v>26.4302235</v>
      </c>
      <c r="K382" s="110">
        <f t="shared" si="16"/>
        <v>-0.8346081742365894</v>
      </c>
      <c r="L382" s="91">
        <f t="shared" si="17"/>
        <v>0.41959733509075958</v>
      </c>
      <c r="N382" s="47"/>
    </row>
    <row r="383" spans="1:14">
      <c r="A383" s="90" t="s">
        <v>2691</v>
      </c>
      <c r="B383" s="90" t="s">
        <v>1078</v>
      </c>
      <c r="C383" s="90" t="s">
        <v>1178</v>
      </c>
      <c r="D383" s="90" t="s">
        <v>398</v>
      </c>
      <c r="E383" s="90" t="s">
        <v>1866</v>
      </c>
      <c r="F383" s="109">
        <v>6.4218599999999997E-3</v>
      </c>
      <c r="G383" s="109">
        <v>0.10896110000000001</v>
      </c>
      <c r="H383" s="110">
        <f t="shared" si="15"/>
        <v>-0.94106281966683525</v>
      </c>
      <c r="I383" s="127">
        <v>4.2802002899999998</v>
      </c>
      <c r="J383" s="127">
        <v>1.6400966699999999</v>
      </c>
      <c r="K383" s="110">
        <f t="shared" si="16"/>
        <v>1.6097243950870288</v>
      </c>
      <c r="L383" s="91" t="str">
        <f t="shared" si="17"/>
        <v/>
      </c>
      <c r="N383" s="47"/>
    </row>
    <row r="384" spans="1:14">
      <c r="A384" s="90" t="s">
        <v>36</v>
      </c>
      <c r="B384" s="90" t="s">
        <v>659</v>
      </c>
      <c r="C384" s="90" t="s">
        <v>1178</v>
      </c>
      <c r="D384" s="90" t="s">
        <v>398</v>
      </c>
      <c r="E384" s="90" t="s">
        <v>1866</v>
      </c>
      <c r="F384" s="109">
        <v>2.5534973080000003</v>
      </c>
      <c r="G384" s="109">
        <v>4.5002706310000002</v>
      </c>
      <c r="H384" s="110">
        <f t="shared" si="15"/>
        <v>-0.4325902779245544</v>
      </c>
      <c r="I384" s="127">
        <v>4.2298416100000003</v>
      </c>
      <c r="J384" s="127">
        <v>6.0202342</v>
      </c>
      <c r="K384" s="110">
        <f t="shared" si="16"/>
        <v>-0.2973958371918487</v>
      </c>
      <c r="L384" s="91">
        <f t="shared" si="17"/>
        <v>1.6564895513099165</v>
      </c>
      <c r="N384" s="47"/>
    </row>
    <row r="385" spans="1:14">
      <c r="A385" s="90" t="s">
        <v>143</v>
      </c>
      <c r="B385" s="90" t="s">
        <v>144</v>
      </c>
      <c r="C385" s="90" t="s">
        <v>1543</v>
      </c>
      <c r="D385" s="90" t="s">
        <v>399</v>
      </c>
      <c r="E385" s="90" t="s">
        <v>400</v>
      </c>
      <c r="F385" s="109">
        <v>12.496709360999999</v>
      </c>
      <c r="G385" s="109">
        <v>31.2360565</v>
      </c>
      <c r="H385" s="110">
        <f t="shared" si="15"/>
        <v>-0.59992679098272217</v>
      </c>
      <c r="I385" s="127">
        <v>4.13807422</v>
      </c>
      <c r="J385" s="127">
        <v>4.0334926867931449</v>
      </c>
      <c r="K385" s="110">
        <f t="shared" si="16"/>
        <v>2.5928281350127591E-2</v>
      </c>
      <c r="L385" s="91">
        <f t="shared" si="17"/>
        <v>0.33113310876175067</v>
      </c>
      <c r="N385" s="47"/>
    </row>
    <row r="386" spans="1:14">
      <c r="A386" s="90" t="s">
        <v>472</v>
      </c>
      <c r="B386" s="90" t="s">
        <v>800</v>
      </c>
      <c r="C386" s="90" t="s">
        <v>1536</v>
      </c>
      <c r="D386" s="90" t="s">
        <v>398</v>
      </c>
      <c r="E386" s="90" t="s">
        <v>1866</v>
      </c>
      <c r="F386" s="109">
        <v>43.586577669</v>
      </c>
      <c r="G386" s="109">
        <v>58.776079825000004</v>
      </c>
      <c r="H386" s="110">
        <f t="shared" si="15"/>
        <v>-0.25842999739392714</v>
      </c>
      <c r="I386" s="127">
        <v>4.1371623099999999</v>
      </c>
      <c r="J386" s="127">
        <v>8.5402183300000001</v>
      </c>
      <c r="K386" s="110">
        <f t="shared" si="16"/>
        <v>-0.51556714944078019</v>
      </c>
      <c r="L386" s="91">
        <f t="shared" si="17"/>
        <v>9.4918264549649786E-2</v>
      </c>
      <c r="N386" s="47"/>
    </row>
    <row r="387" spans="1:14">
      <c r="A387" s="90" t="s">
        <v>56</v>
      </c>
      <c r="B387" s="90" t="s">
        <v>57</v>
      </c>
      <c r="C387" s="90" t="s">
        <v>1541</v>
      </c>
      <c r="D387" s="90" t="s">
        <v>1439</v>
      </c>
      <c r="E387" s="90" t="s">
        <v>400</v>
      </c>
      <c r="F387" s="109">
        <v>0.81584564000000004</v>
      </c>
      <c r="G387" s="109">
        <v>3.7498050000000005E-2</v>
      </c>
      <c r="H387" s="110">
        <f t="shared" si="15"/>
        <v>20.757015098118433</v>
      </c>
      <c r="I387" s="127">
        <v>3.7703031319754299</v>
      </c>
      <c r="J387" s="127">
        <v>5.6304971900000007</v>
      </c>
      <c r="K387" s="110">
        <f t="shared" si="16"/>
        <v>-0.3303782943588629</v>
      </c>
      <c r="L387" s="91">
        <f t="shared" si="17"/>
        <v>4.6213437286683661</v>
      </c>
      <c r="N387" s="47"/>
    </row>
    <row r="388" spans="1:14">
      <c r="A388" s="90" t="s">
        <v>898</v>
      </c>
      <c r="B388" s="90" t="s">
        <v>717</v>
      </c>
      <c r="C388" s="90" t="s">
        <v>1541</v>
      </c>
      <c r="D388" s="90" t="s">
        <v>1439</v>
      </c>
      <c r="E388" s="90" t="s">
        <v>400</v>
      </c>
      <c r="F388" s="109">
        <v>4.1791484509999997</v>
      </c>
      <c r="G388" s="109">
        <v>8.6413112400000003</v>
      </c>
      <c r="H388" s="110">
        <f t="shared" si="15"/>
        <v>-0.5163756593264428</v>
      </c>
      <c r="I388" s="127">
        <v>3.7522102200000003</v>
      </c>
      <c r="J388" s="127">
        <v>36.03885099</v>
      </c>
      <c r="K388" s="110">
        <f t="shared" si="16"/>
        <v>-0.89588429939008996</v>
      </c>
      <c r="L388" s="91">
        <f t="shared" si="17"/>
        <v>0.89784085537860225</v>
      </c>
      <c r="N388" s="47"/>
    </row>
    <row r="389" spans="1:14">
      <c r="A389" s="90" t="s">
        <v>496</v>
      </c>
      <c r="B389" s="90" t="s">
        <v>850</v>
      </c>
      <c r="C389" s="90" t="s">
        <v>1536</v>
      </c>
      <c r="D389" s="90" t="s">
        <v>398</v>
      </c>
      <c r="E389" s="90" t="s">
        <v>1866</v>
      </c>
      <c r="F389" s="109">
        <v>0.19456087999999999</v>
      </c>
      <c r="G389" s="109">
        <v>0.16687104500000002</v>
      </c>
      <c r="H389" s="110">
        <f t="shared" si="15"/>
        <v>0.16593552823978519</v>
      </c>
      <c r="I389" s="127">
        <v>3.7484186899999998</v>
      </c>
      <c r="J389" s="127">
        <v>0.51312250000000004</v>
      </c>
      <c r="K389" s="110">
        <f t="shared" si="16"/>
        <v>6.3051146461127692</v>
      </c>
      <c r="L389" s="91">
        <f t="shared" si="17"/>
        <v>19.266045106292694</v>
      </c>
      <c r="N389" s="47"/>
    </row>
    <row r="390" spans="1:14">
      <c r="A390" s="90" t="s">
        <v>711</v>
      </c>
      <c r="B390" s="90" t="s">
        <v>712</v>
      </c>
      <c r="C390" s="90" t="s">
        <v>1765</v>
      </c>
      <c r="D390" s="90" t="s">
        <v>399</v>
      </c>
      <c r="E390" s="90" t="s">
        <v>400</v>
      </c>
      <c r="F390" s="109">
        <v>3.0882824700000002</v>
      </c>
      <c r="G390" s="109">
        <v>6.7145549999999998E-2</v>
      </c>
      <c r="H390" s="110">
        <f t="shared" si="15"/>
        <v>44.993851714670598</v>
      </c>
      <c r="I390" s="127">
        <v>3.7036112391718903</v>
      </c>
      <c r="J390" s="127">
        <v>9.4946519076945997</v>
      </c>
      <c r="K390" s="110">
        <f t="shared" si="16"/>
        <v>-0.6099265907610123</v>
      </c>
      <c r="L390" s="91">
        <f t="shared" si="17"/>
        <v>1.1992462720457984</v>
      </c>
      <c r="N390" s="47"/>
    </row>
    <row r="391" spans="1:14">
      <c r="A391" s="90" t="s">
        <v>1574</v>
      </c>
      <c r="B391" s="90" t="s">
        <v>1727</v>
      </c>
      <c r="C391" s="90" t="s">
        <v>1178</v>
      </c>
      <c r="D391" s="90" t="s">
        <v>398</v>
      </c>
      <c r="E391" s="90" t="s">
        <v>1866</v>
      </c>
      <c r="F391" s="109">
        <v>1.62642237</v>
      </c>
      <c r="G391" s="109">
        <v>1.6266157400000001</v>
      </c>
      <c r="H391" s="110">
        <f t="shared" ref="H391:H454" si="18">IF(ISERROR(F391/G391-1),"",IF((F391/G391-1)&gt;10000%,"",F391/G391-1))</f>
        <v>-1.1887872178106829E-4</v>
      </c>
      <c r="I391" s="127">
        <v>3.6877671299999997</v>
      </c>
      <c r="J391" s="127">
        <v>1.6374972299999999</v>
      </c>
      <c r="K391" s="110">
        <f t="shared" ref="K391:K454" si="19">IF(ISERROR(I391/J391-1),"",IF((I391/J391-1)&gt;10000%,"",I391/J391-1))</f>
        <v>1.2520753393885129</v>
      </c>
      <c r="L391" s="91">
        <f t="shared" ref="L391:L454" si="20">IF(ISERROR(I391/F391),"",IF(I391/F391&gt;10000%,"",I391/F391))</f>
        <v>2.2674104820631555</v>
      </c>
      <c r="N391" s="47"/>
    </row>
    <row r="392" spans="1:14">
      <c r="A392" s="90" t="s">
        <v>1653</v>
      </c>
      <c r="B392" s="90" t="s">
        <v>1590</v>
      </c>
      <c r="C392" s="90" t="s">
        <v>1541</v>
      </c>
      <c r="D392" s="90" t="s">
        <v>399</v>
      </c>
      <c r="E392" s="90" t="s">
        <v>400</v>
      </c>
      <c r="F392" s="109">
        <v>4.5216341880000002</v>
      </c>
      <c r="G392" s="109">
        <v>1.02215378</v>
      </c>
      <c r="H392" s="110">
        <f t="shared" si="18"/>
        <v>3.4236339741364556</v>
      </c>
      <c r="I392" s="127">
        <v>3.6129974487241103</v>
      </c>
      <c r="J392" s="127">
        <v>3.1882262204002196</v>
      </c>
      <c r="K392" s="110">
        <f t="shared" si="19"/>
        <v>0.13323120724807569</v>
      </c>
      <c r="L392" s="91">
        <f t="shared" si="20"/>
        <v>0.79904682654617931</v>
      </c>
      <c r="N392" s="47"/>
    </row>
    <row r="393" spans="1:14">
      <c r="A393" s="90" t="s">
        <v>324</v>
      </c>
      <c r="B393" s="90" t="s">
        <v>16</v>
      </c>
      <c r="C393" s="90" t="s">
        <v>1765</v>
      </c>
      <c r="D393" s="90" t="s">
        <v>399</v>
      </c>
      <c r="E393" s="90" t="s">
        <v>400</v>
      </c>
      <c r="F393" s="109">
        <v>0.37616433700000002</v>
      </c>
      <c r="G393" s="109">
        <v>0.26860534999999996</v>
      </c>
      <c r="H393" s="110">
        <f t="shared" si="18"/>
        <v>0.40043501367340628</v>
      </c>
      <c r="I393" s="127">
        <v>3.6047073700000003</v>
      </c>
      <c r="J393" s="127">
        <v>0</v>
      </c>
      <c r="K393" s="110" t="str">
        <f t="shared" si="19"/>
        <v/>
      </c>
      <c r="L393" s="91">
        <f t="shared" si="20"/>
        <v>9.5827993656931927</v>
      </c>
      <c r="N393" s="47"/>
    </row>
    <row r="394" spans="1:14">
      <c r="A394" s="90" t="s">
        <v>515</v>
      </c>
      <c r="B394" s="90" t="s">
        <v>516</v>
      </c>
      <c r="C394" s="90" t="s">
        <v>535</v>
      </c>
      <c r="D394" s="90" t="s">
        <v>399</v>
      </c>
      <c r="E394" s="90" t="s">
        <v>400</v>
      </c>
      <c r="F394" s="109">
        <v>1.8216401550000001</v>
      </c>
      <c r="G394" s="109">
        <v>3.44520859</v>
      </c>
      <c r="H394" s="110">
        <f t="shared" si="18"/>
        <v>-0.47125403080456152</v>
      </c>
      <c r="I394" s="127">
        <v>3.5260588199999998</v>
      </c>
      <c r="J394" s="127">
        <v>21.003267010000002</v>
      </c>
      <c r="K394" s="110">
        <f t="shared" si="19"/>
        <v>-0.83211855477906438</v>
      </c>
      <c r="L394" s="91">
        <f t="shared" si="20"/>
        <v>1.9356505785853186</v>
      </c>
      <c r="N394" s="47"/>
    </row>
    <row r="395" spans="1:14">
      <c r="A395" s="90" t="s">
        <v>1129</v>
      </c>
      <c r="B395" s="90" t="s">
        <v>1121</v>
      </c>
      <c r="C395" s="90" t="s">
        <v>1539</v>
      </c>
      <c r="D395" s="90" t="s">
        <v>399</v>
      </c>
      <c r="E395" s="90" t="s">
        <v>400</v>
      </c>
      <c r="F395" s="109">
        <v>6.5998551610000007</v>
      </c>
      <c r="G395" s="109">
        <v>3.6251013269999999</v>
      </c>
      <c r="H395" s="110">
        <f t="shared" si="18"/>
        <v>0.82059880970604415</v>
      </c>
      <c r="I395" s="127">
        <v>3.4463774599999999</v>
      </c>
      <c r="J395" s="127">
        <v>2.82540726</v>
      </c>
      <c r="K395" s="110">
        <f t="shared" si="19"/>
        <v>0.21978077595794088</v>
      </c>
      <c r="L395" s="91">
        <f t="shared" si="20"/>
        <v>0.52218986264507805</v>
      </c>
      <c r="N395" s="47"/>
    </row>
    <row r="396" spans="1:14">
      <c r="A396" s="90" t="s">
        <v>1437</v>
      </c>
      <c r="B396" s="90" t="s">
        <v>1438</v>
      </c>
      <c r="C396" s="90" t="s">
        <v>1541</v>
      </c>
      <c r="D396" s="90" t="s">
        <v>1439</v>
      </c>
      <c r="E396" s="90" t="s">
        <v>1866</v>
      </c>
      <c r="F396" s="109">
        <v>4.1654285800000004</v>
      </c>
      <c r="G396" s="109">
        <v>11.774885859999999</v>
      </c>
      <c r="H396" s="110">
        <f t="shared" si="18"/>
        <v>-0.64624467451101042</v>
      </c>
      <c r="I396" s="127">
        <v>3.44364727</v>
      </c>
      <c r="J396" s="127">
        <v>10.1126054</v>
      </c>
      <c r="K396" s="110">
        <f t="shared" si="19"/>
        <v>-0.65946982663834586</v>
      </c>
      <c r="L396" s="91">
        <f t="shared" si="20"/>
        <v>0.82672099733852589</v>
      </c>
      <c r="N396" s="47"/>
    </row>
    <row r="397" spans="1:14">
      <c r="A397" s="90" t="s">
        <v>669</v>
      </c>
      <c r="B397" s="90" t="s">
        <v>670</v>
      </c>
      <c r="C397" s="90" t="s">
        <v>1538</v>
      </c>
      <c r="D397" s="90" t="s">
        <v>398</v>
      </c>
      <c r="E397" s="90" t="s">
        <v>1866</v>
      </c>
      <c r="F397" s="109">
        <v>2.0936843970000001</v>
      </c>
      <c r="G397" s="109">
        <v>0.23247315599999999</v>
      </c>
      <c r="H397" s="110">
        <f t="shared" si="18"/>
        <v>8.0061340114468962</v>
      </c>
      <c r="I397" s="127">
        <v>3.4345171299999997</v>
      </c>
      <c r="J397" s="127">
        <v>0.83688260999999997</v>
      </c>
      <c r="K397" s="110">
        <f t="shared" si="19"/>
        <v>3.1039413281630974</v>
      </c>
      <c r="L397" s="91">
        <f t="shared" si="20"/>
        <v>1.6404177892910952</v>
      </c>
      <c r="N397" s="47"/>
    </row>
    <row r="398" spans="1:14">
      <c r="A398" s="90" t="s">
        <v>603</v>
      </c>
      <c r="B398" s="90" t="s">
        <v>604</v>
      </c>
      <c r="C398" s="90" t="s">
        <v>1554</v>
      </c>
      <c r="D398" s="90" t="s">
        <v>1439</v>
      </c>
      <c r="E398" s="90" t="s">
        <v>1866</v>
      </c>
      <c r="F398" s="109">
        <v>7.1803000000000006E-2</v>
      </c>
      <c r="G398" s="109">
        <v>1.6788E-3</v>
      </c>
      <c r="H398" s="110">
        <f t="shared" si="18"/>
        <v>41.770431260424118</v>
      </c>
      <c r="I398" s="127">
        <v>3.3984000000000001</v>
      </c>
      <c r="J398" s="127">
        <v>5.75224043042045</v>
      </c>
      <c r="K398" s="110">
        <f t="shared" si="19"/>
        <v>-0.4092041107969473</v>
      </c>
      <c r="L398" s="91">
        <f t="shared" si="20"/>
        <v>47.329498767460969</v>
      </c>
      <c r="N398" s="47"/>
    </row>
    <row r="399" spans="1:14">
      <c r="A399" s="90" t="s">
        <v>1575</v>
      </c>
      <c r="B399" s="90" t="s">
        <v>181</v>
      </c>
      <c r="C399" s="90" t="s">
        <v>1178</v>
      </c>
      <c r="D399" s="90" t="s">
        <v>398</v>
      </c>
      <c r="E399" s="90" t="s">
        <v>400</v>
      </c>
      <c r="F399" s="109">
        <v>7.8161513200000003</v>
      </c>
      <c r="G399" s="109">
        <v>3.80869254</v>
      </c>
      <c r="H399" s="110">
        <f t="shared" si="18"/>
        <v>1.0521875257486655</v>
      </c>
      <c r="I399" s="127">
        <v>3.3684687499999999</v>
      </c>
      <c r="J399" s="127">
        <v>5.5083546600000002</v>
      </c>
      <c r="K399" s="110">
        <f t="shared" si="19"/>
        <v>-0.38848005295287213</v>
      </c>
      <c r="L399" s="91">
        <f t="shared" si="20"/>
        <v>0.43096258146650107</v>
      </c>
      <c r="N399" s="47"/>
    </row>
    <row r="400" spans="1:14">
      <c r="A400" s="90" t="s">
        <v>2076</v>
      </c>
      <c r="B400" s="90" t="s">
        <v>533</v>
      </c>
      <c r="C400" s="90" t="s">
        <v>1178</v>
      </c>
      <c r="D400" s="90" t="s">
        <v>398</v>
      </c>
      <c r="E400" s="90" t="s">
        <v>1866</v>
      </c>
      <c r="F400" s="109">
        <v>3.5078041500000001</v>
      </c>
      <c r="G400" s="109">
        <v>5.5421231500000001</v>
      </c>
      <c r="H400" s="110">
        <f t="shared" si="18"/>
        <v>-0.3670649216807822</v>
      </c>
      <c r="I400" s="127">
        <v>3.3008504799999998</v>
      </c>
      <c r="J400" s="127">
        <v>6.0012199500000003</v>
      </c>
      <c r="K400" s="110">
        <f t="shared" si="19"/>
        <v>-0.44997008816515727</v>
      </c>
      <c r="L400" s="91">
        <f t="shared" si="20"/>
        <v>0.94100193136495369</v>
      </c>
      <c r="N400" s="47"/>
    </row>
    <row r="401" spans="1:14">
      <c r="A401" s="90" t="s">
        <v>587</v>
      </c>
      <c r="B401" s="90" t="s">
        <v>588</v>
      </c>
      <c r="C401" s="90" t="s">
        <v>1554</v>
      </c>
      <c r="D401" s="90" t="s">
        <v>399</v>
      </c>
      <c r="E401" s="90" t="s">
        <v>1866</v>
      </c>
      <c r="F401" s="109">
        <v>0.41618862199999995</v>
      </c>
      <c r="G401" s="109">
        <v>0.18604438500000001</v>
      </c>
      <c r="H401" s="110">
        <f t="shared" si="18"/>
        <v>1.2370394140086516</v>
      </c>
      <c r="I401" s="127">
        <v>3.2935472099999998</v>
      </c>
      <c r="J401" s="127">
        <v>2.1004533044376901</v>
      </c>
      <c r="K401" s="110">
        <f t="shared" si="19"/>
        <v>0.56801734322854247</v>
      </c>
      <c r="L401" s="91">
        <f t="shared" si="20"/>
        <v>7.9135926257974445</v>
      </c>
      <c r="N401" s="47"/>
    </row>
    <row r="402" spans="1:14">
      <c r="A402" s="90" t="s">
        <v>880</v>
      </c>
      <c r="B402" s="90" t="s">
        <v>112</v>
      </c>
      <c r="C402" s="90" t="s">
        <v>884</v>
      </c>
      <c r="D402" s="90" t="s">
        <v>398</v>
      </c>
      <c r="E402" s="90" t="s">
        <v>1866</v>
      </c>
      <c r="F402" s="109">
        <v>1.3996006759999999</v>
      </c>
      <c r="G402" s="109">
        <v>0.61143940000000008</v>
      </c>
      <c r="H402" s="110">
        <f t="shared" si="18"/>
        <v>1.2890259868762133</v>
      </c>
      <c r="I402" s="127">
        <v>3.2715592099999999</v>
      </c>
      <c r="J402" s="127">
        <v>5.9881557000000001</v>
      </c>
      <c r="K402" s="110">
        <f t="shared" si="19"/>
        <v>-0.45366163241212987</v>
      </c>
      <c r="L402" s="91">
        <f t="shared" si="20"/>
        <v>2.3374947341051442</v>
      </c>
      <c r="N402" s="47"/>
    </row>
    <row r="403" spans="1:14">
      <c r="A403" s="90" t="s">
        <v>1770</v>
      </c>
      <c r="B403" s="90" t="s">
        <v>1771</v>
      </c>
      <c r="C403" s="90" t="s">
        <v>1772</v>
      </c>
      <c r="D403" s="90" t="s">
        <v>398</v>
      </c>
      <c r="E403" s="90" t="s">
        <v>1866</v>
      </c>
      <c r="F403" s="109">
        <v>1.0740064299999998</v>
      </c>
      <c r="G403" s="109">
        <v>1.4074212800000001</v>
      </c>
      <c r="H403" s="110">
        <f t="shared" si="18"/>
        <v>-0.23689768993687532</v>
      </c>
      <c r="I403" s="127">
        <v>3.2190398500000001</v>
      </c>
      <c r="J403" s="127">
        <v>2.9646379999999999</v>
      </c>
      <c r="K403" s="110">
        <f t="shared" si="19"/>
        <v>8.5812112642420502E-2</v>
      </c>
      <c r="L403" s="91">
        <f t="shared" si="20"/>
        <v>2.997225863908469</v>
      </c>
      <c r="N403" s="47"/>
    </row>
    <row r="404" spans="1:14">
      <c r="A404" s="90" t="s">
        <v>917</v>
      </c>
      <c r="B404" s="90" t="s">
        <v>1054</v>
      </c>
      <c r="C404" s="90" t="s">
        <v>1542</v>
      </c>
      <c r="D404" s="90" t="s">
        <v>398</v>
      </c>
      <c r="E404" s="90" t="s">
        <v>400</v>
      </c>
      <c r="F404" s="109">
        <v>5.5671051360000003</v>
      </c>
      <c r="G404" s="109">
        <v>1.410776732</v>
      </c>
      <c r="H404" s="110">
        <f t="shared" si="18"/>
        <v>2.9461276966963759</v>
      </c>
      <c r="I404" s="127">
        <v>3.20204164</v>
      </c>
      <c r="J404" s="127">
        <v>0.28265719</v>
      </c>
      <c r="K404" s="110">
        <f t="shared" si="19"/>
        <v>10.328357293865407</v>
      </c>
      <c r="L404" s="91">
        <f t="shared" si="20"/>
        <v>0.57517175655509301</v>
      </c>
      <c r="N404" s="47"/>
    </row>
    <row r="405" spans="1:14">
      <c r="A405" s="90" t="s">
        <v>1177</v>
      </c>
      <c r="B405" s="90" t="s">
        <v>1173</v>
      </c>
      <c r="C405" s="90" t="s">
        <v>1542</v>
      </c>
      <c r="D405" s="90" t="s">
        <v>398</v>
      </c>
      <c r="E405" s="90" t="s">
        <v>400</v>
      </c>
      <c r="F405" s="109">
        <v>0.62747659</v>
      </c>
      <c r="G405" s="109">
        <v>5.0470324000000004E-2</v>
      </c>
      <c r="H405" s="110">
        <f t="shared" si="18"/>
        <v>11.432584938428372</v>
      </c>
      <c r="I405" s="127">
        <v>3.2008728500000001</v>
      </c>
      <c r="J405" s="127">
        <v>4.2126985799999996</v>
      </c>
      <c r="K405" s="110">
        <f t="shared" si="19"/>
        <v>-0.24018469652770635</v>
      </c>
      <c r="L405" s="91">
        <f t="shared" si="20"/>
        <v>5.101182898313386</v>
      </c>
      <c r="N405" s="47"/>
    </row>
    <row r="406" spans="1:14">
      <c r="A406" s="90" t="s">
        <v>222</v>
      </c>
      <c r="B406" s="90" t="s">
        <v>24</v>
      </c>
      <c r="C406" s="90" t="s">
        <v>1554</v>
      </c>
      <c r="D406" s="90" t="s">
        <v>399</v>
      </c>
      <c r="E406" s="90" t="s">
        <v>1866</v>
      </c>
      <c r="F406" s="109">
        <v>2.8106850754108199E-2</v>
      </c>
      <c r="G406" s="109">
        <v>0.15694255992763501</v>
      </c>
      <c r="H406" s="110">
        <f t="shared" si="18"/>
        <v>-0.82090995095869435</v>
      </c>
      <c r="I406" s="127">
        <v>3.18674268535539</v>
      </c>
      <c r="J406" s="127">
        <v>0</v>
      </c>
      <c r="K406" s="110" t="str">
        <f t="shared" si="19"/>
        <v/>
      </c>
      <c r="L406" s="91" t="str">
        <f t="shared" si="20"/>
        <v/>
      </c>
      <c r="N406" s="47"/>
    </row>
    <row r="407" spans="1:14">
      <c r="A407" s="90" t="s">
        <v>2102</v>
      </c>
      <c r="B407" s="90" t="s">
        <v>1787</v>
      </c>
      <c r="C407" s="90" t="s">
        <v>1535</v>
      </c>
      <c r="D407" s="90" t="s">
        <v>398</v>
      </c>
      <c r="E407" s="90" t="s">
        <v>1866</v>
      </c>
      <c r="F407" s="109">
        <v>2.11543408</v>
      </c>
      <c r="G407" s="109">
        <v>3.8831051299999997</v>
      </c>
      <c r="H407" s="110">
        <f t="shared" si="18"/>
        <v>-0.45522101277747273</v>
      </c>
      <c r="I407" s="127">
        <v>3.1496693199999997</v>
      </c>
      <c r="J407" s="127">
        <v>4.6731174000000006</v>
      </c>
      <c r="K407" s="110">
        <f t="shared" si="19"/>
        <v>-0.32600252670733265</v>
      </c>
      <c r="L407" s="91">
        <f t="shared" si="20"/>
        <v>1.4888997722869246</v>
      </c>
      <c r="N407" s="47"/>
    </row>
    <row r="408" spans="1:14">
      <c r="A408" s="90" t="s">
        <v>2119</v>
      </c>
      <c r="B408" s="90" t="s">
        <v>581</v>
      </c>
      <c r="C408" s="90" t="s">
        <v>1535</v>
      </c>
      <c r="D408" s="90" t="s">
        <v>398</v>
      </c>
      <c r="E408" s="90" t="s">
        <v>1866</v>
      </c>
      <c r="F408" s="109">
        <v>1.367309388</v>
      </c>
      <c r="G408" s="109">
        <v>5.7512697209999999</v>
      </c>
      <c r="H408" s="110">
        <f t="shared" si="18"/>
        <v>-0.76225956104832804</v>
      </c>
      <c r="I408" s="127">
        <v>3.1437149999999998</v>
      </c>
      <c r="J408" s="127">
        <v>4.2463327400000006</v>
      </c>
      <c r="K408" s="110">
        <f t="shared" si="19"/>
        <v>-0.25966352792221381</v>
      </c>
      <c r="L408" s="91">
        <f t="shared" si="20"/>
        <v>2.2991979924882955</v>
      </c>
      <c r="N408" s="47"/>
    </row>
    <row r="409" spans="1:14">
      <c r="A409" s="90" t="s">
        <v>2128</v>
      </c>
      <c r="B409" s="90" t="s">
        <v>1549</v>
      </c>
      <c r="C409" s="90" t="s">
        <v>1536</v>
      </c>
      <c r="D409" s="90" t="s">
        <v>398</v>
      </c>
      <c r="E409" s="90" t="s">
        <v>1866</v>
      </c>
      <c r="F409" s="109">
        <v>16.930979580999999</v>
      </c>
      <c r="G409" s="109">
        <v>7.1621367400000002</v>
      </c>
      <c r="H409" s="110">
        <f t="shared" si="18"/>
        <v>1.3639564833273483</v>
      </c>
      <c r="I409" s="127">
        <v>3.1431689</v>
      </c>
      <c r="J409" s="127">
        <v>14.672672039999998</v>
      </c>
      <c r="K409" s="110">
        <f t="shared" si="19"/>
        <v>-0.78578074317811852</v>
      </c>
      <c r="L409" s="91">
        <f t="shared" si="20"/>
        <v>0.18564601563439806</v>
      </c>
      <c r="N409" s="47"/>
    </row>
    <row r="410" spans="1:14">
      <c r="A410" s="90" t="s">
        <v>1695</v>
      </c>
      <c r="B410" s="90" t="s">
        <v>1696</v>
      </c>
      <c r="C410" s="90" t="s">
        <v>1542</v>
      </c>
      <c r="D410" s="90" t="s">
        <v>398</v>
      </c>
      <c r="E410" s="90" t="s">
        <v>400</v>
      </c>
      <c r="F410" s="109">
        <v>1.9475454399999999</v>
      </c>
      <c r="G410" s="109">
        <v>2.0091395900000002</v>
      </c>
      <c r="H410" s="110">
        <f t="shared" si="18"/>
        <v>-3.0656978891148268E-2</v>
      </c>
      <c r="I410" s="127">
        <v>3.0993728100000002</v>
      </c>
      <c r="J410" s="127">
        <v>1.0343326800000001</v>
      </c>
      <c r="K410" s="110">
        <f t="shared" si="19"/>
        <v>1.9964951025234936</v>
      </c>
      <c r="L410" s="91">
        <f t="shared" si="20"/>
        <v>1.5914251582237795</v>
      </c>
      <c r="N410" s="47"/>
    </row>
    <row r="411" spans="1:14">
      <c r="A411" s="90" t="s">
        <v>1633</v>
      </c>
      <c r="B411" s="90" t="s">
        <v>791</v>
      </c>
      <c r="C411" s="90" t="s">
        <v>1541</v>
      </c>
      <c r="D411" s="90" t="s">
        <v>399</v>
      </c>
      <c r="E411" s="90" t="s">
        <v>400</v>
      </c>
      <c r="F411" s="109">
        <v>2.274832306</v>
      </c>
      <c r="G411" s="109">
        <v>5.9434379079999999</v>
      </c>
      <c r="H411" s="110">
        <f t="shared" si="18"/>
        <v>-0.61725312164226953</v>
      </c>
      <c r="I411" s="127">
        <v>3.09423754</v>
      </c>
      <c r="J411" s="127">
        <v>9.1307350700000001</v>
      </c>
      <c r="K411" s="110">
        <f t="shared" si="19"/>
        <v>-0.66111846239341165</v>
      </c>
      <c r="L411" s="91">
        <f t="shared" si="20"/>
        <v>1.3602046761155853</v>
      </c>
      <c r="N411" s="47"/>
    </row>
    <row r="412" spans="1:14">
      <c r="A412" s="90" t="s">
        <v>1674</v>
      </c>
      <c r="B412" s="90" t="s">
        <v>718</v>
      </c>
      <c r="C412" s="90" t="s">
        <v>1541</v>
      </c>
      <c r="D412" s="90" t="s">
        <v>1439</v>
      </c>
      <c r="E412" s="90" t="s">
        <v>1866</v>
      </c>
      <c r="F412" s="109">
        <v>4.4639948240000002</v>
      </c>
      <c r="G412" s="109">
        <v>5.54468037</v>
      </c>
      <c r="H412" s="110">
        <f t="shared" si="18"/>
        <v>-0.19490493119263419</v>
      </c>
      <c r="I412" s="127">
        <v>3.04750955</v>
      </c>
      <c r="J412" s="127">
        <v>2.6609287099999999</v>
      </c>
      <c r="K412" s="110">
        <f t="shared" si="19"/>
        <v>0.1452804197824602</v>
      </c>
      <c r="L412" s="91">
        <f t="shared" si="20"/>
        <v>0.68268662266710545</v>
      </c>
      <c r="N412" s="47"/>
    </row>
    <row r="413" spans="1:14">
      <c r="A413" s="90" t="s">
        <v>776</v>
      </c>
      <c r="B413" s="90" t="s">
        <v>773</v>
      </c>
      <c r="C413" s="90" t="s">
        <v>1543</v>
      </c>
      <c r="D413" s="90" t="s">
        <v>399</v>
      </c>
      <c r="E413" s="90" t="s">
        <v>1866</v>
      </c>
      <c r="F413" s="109">
        <v>3.4517455499999996</v>
      </c>
      <c r="G413" s="109">
        <v>5.2341616200000001</v>
      </c>
      <c r="H413" s="110">
        <f t="shared" si="18"/>
        <v>-0.34053516100635817</v>
      </c>
      <c r="I413" s="127">
        <v>3.0043428300000001</v>
      </c>
      <c r="J413" s="127">
        <v>6.0201520899999998</v>
      </c>
      <c r="K413" s="110">
        <f t="shared" si="19"/>
        <v>-0.50095233723571919</v>
      </c>
      <c r="L413" s="91">
        <f t="shared" si="20"/>
        <v>0.87038363242041417</v>
      </c>
      <c r="N413" s="47"/>
    </row>
    <row r="414" spans="1:14">
      <c r="A414" s="90" t="s">
        <v>2852</v>
      </c>
      <c r="B414" s="90" t="s">
        <v>2853</v>
      </c>
      <c r="C414" s="90" t="s">
        <v>1541</v>
      </c>
      <c r="D414" s="90" t="s">
        <v>1439</v>
      </c>
      <c r="E414" s="90" t="s">
        <v>400</v>
      </c>
      <c r="F414" s="109">
        <v>4.4378571200000003</v>
      </c>
      <c r="G414" s="109">
        <v>3.5691815099999999</v>
      </c>
      <c r="H414" s="110">
        <f t="shared" si="18"/>
        <v>0.24338230139492123</v>
      </c>
      <c r="I414" s="127">
        <v>2.9972228100000002</v>
      </c>
      <c r="J414" s="127">
        <v>1.4701069899999999</v>
      </c>
      <c r="K414" s="110">
        <f t="shared" si="19"/>
        <v>1.0387786946037174</v>
      </c>
      <c r="L414" s="91">
        <f t="shared" si="20"/>
        <v>0.67537613964462195</v>
      </c>
      <c r="N414" s="47"/>
    </row>
    <row r="415" spans="1:14">
      <c r="A415" s="90" t="s">
        <v>2718</v>
      </c>
      <c r="B415" s="90" t="s">
        <v>1071</v>
      </c>
      <c r="C415" s="90" t="s">
        <v>1542</v>
      </c>
      <c r="D415" s="90" t="s">
        <v>398</v>
      </c>
      <c r="E415" s="90" t="s">
        <v>1866</v>
      </c>
      <c r="F415" s="109">
        <v>13.749180470000001</v>
      </c>
      <c r="G415" s="109">
        <v>0.28841915800000001</v>
      </c>
      <c r="H415" s="110">
        <f t="shared" si="18"/>
        <v>46.670829376736478</v>
      </c>
      <c r="I415" s="127">
        <v>2.8950980299999998</v>
      </c>
      <c r="J415" s="127">
        <v>5.8412430000000001E-2</v>
      </c>
      <c r="K415" s="110">
        <f t="shared" si="19"/>
        <v>48.563047282915633</v>
      </c>
      <c r="L415" s="91">
        <f t="shared" si="20"/>
        <v>0.21056513414140965</v>
      </c>
      <c r="N415" s="47"/>
    </row>
    <row r="416" spans="1:14">
      <c r="A416" s="90" t="s">
        <v>1886</v>
      </c>
      <c r="B416" s="90" t="s">
        <v>566</v>
      </c>
      <c r="C416" s="90" t="s">
        <v>1542</v>
      </c>
      <c r="D416" s="90" t="s">
        <v>398</v>
      </c>
      <c r="E416" s="90" t="s">
        <v>1866</v>
      </c>
      <c r="F416" s="109">
        <v>8.1932469660000002</v>
      </c>
      <c r="G416" s="109">
        <v>3.5673510690000003</v>
      </c>
      <c r="H416" s="110">
        <f t="shared" si="18"/>
        <v>1.2967313302014682</v>
      </c>
      <c r="I416" s="127">
        <v>2.8889165600000002</v>
      </c>
      <c r="J416" s="127">
        <v>23.787419329999999</v>
      </c>
      <c r="K416" s="110">
        <f t="shared" si="19"/>
        <v>-0.87855275429745405</v>
      </c>
      <c r="L416" s="91">
        <f t="shared" si="20"/>
        <v>0.35259727577946903</v>
      </c>
      <c r="N416" s="47"/>
    </row>
    <row r="417" spans="1:14">
      <c r="A417" s="90" t="s">
        <v>2708</v>
      </c>
      <c r="B417" s="90" t="s">
        <v>1110</v>
      </c>
      <c r="C417" s="90" t="s">
        <v>1541</v>
      </c>
      <c r="D417" s="90" t="s">
        <v>399</v>
      </c>
      <c r="E417" s="90" t="s">
        <v>400</v>
      </c>
      <c r="F417" s="109">
        <v>3.0247675599999999</v>
      </c>
      <c r="G417" s="109">
        <v>3.3101271699999999</v>
      </c>
      <c r="H417" s="110">
        <f t="shared" si="18"/>
        <v>-8.6208050429675831E-2</v>
      </c>
      <c r="I417" s="127">
        <v>2.8353543500000002</v>
      </c>
      <c r="J417" s="127">
        <v>5.8798447300000003</v>
      </c>
      <c r="K417" s="110">
        <f t="shared" si="19"/>
        <v>-0.51778414563678443</v>
      </c>
      <c r="L417" s="91">
        <f t="shared" si="20"/>
        <v>0.93737925105226938</v>
      </c>
      <c r="N417" s="47"/>
    </row>
    <row r="418" spans="1:14">
      <c r="A418" s="90" t="s">
        <v>916</v>
      </c>
      <c r="B418" s="90" t="s">
        <v>1053</v>
      </c>
      <c r="C418" s="90" t="s">
        <v>1542</v>
      </c>
      <c r="D418" s="90" t="s">
        <v>398</v>
      </c>
      <c r="E418" s="90" t="s">
        <v>400</v>
      </c>
      <c r="F418" s="109">
        <v>2.1866778399999998</v>
      </c>
      <c r="G418" s="109">
        <v>3.01452958</v>
      </c>
      <c r="H418" s="110">
        <f t="shared" si="18"/>
        <v>-0.27462053963325195</v>
      </c>
      <c r="I418" s="127">
        <v>2.8208769500000002</v>
      </c>
      <c r="J418" s="127">
        <v>7.3107101100000005</v>
      </c>
      <c r="K418" s="110">
        <f t="shared" si="19"/>
        <v>-0.61414460325250131</v>
      </c>
      <c r="L418" s="91">
        <f t="shared" si="20"/>
        <v>1.2900285988172819</v>
      </c>
      <c r="N418" s="47"/>
    </row>
    <row r="419" spans="1:14">
      <c r="A419" s="90" t="s">
        <v>903</v>
      </c>
      <c r="B419" s="90" t="s">
        <v>1109</v>
      </c>
      <c r="C419" s="90" t="s">
        <v>1541</v>
      </c>
      <c r="D419" s="90" t="s">
        <v>399</v>
      </c>
      <c r="E419" s="90" t="s">
        <v>400</v>
      </c>
      <c r="F419" s="109">
        <v>7.889646655</v>
      </c>
      <c r="G419" s="109">
        <v>2.5618870940000003</v>
      </c>
      <c r="H419" s="110">
        <f t="shared" si="18"/>
        <v>2.0796230924765333</v>
      </c>
      <c r="I419" s="127">
        <v>2.8021848</v>
      </c>
      <c r="J419" s="127">
        <v>6.05683623</v>
      </c>
      <c r="K419" s="110">
        <f t="shared" si="19"/>
        <v>-0.53735173057502328</v>
      </c>
      <c r="L419" s="91">
        <f t="shared" si="20"/>
        <v>0.35517240790804466</v>
      </c>
      <c r="N419" s="47"/>
    </row>
    <row r="420" spans="1:14">
      <c r="A420" s="90" t="s">
        <v>485</v>
      </c>
      <c r="B420" s="90" t="s">
        <v>841</v>
      </c>
      <c r="C420" s="90" t="s">
        <v>1536</v>
      </c>
      <c r="D420" s="90" t="s">
        <v>398</v>
      </c>
      <c r="E420" s="90" t="s">
        <v>1866</v>
      </c>
      <c r="F420" s="109">
        <v>3.7555156240000001</v>
      </c>
      <c r="G420" s="109">
        <v>0.51613936100000002</v>
      </c>
      <c r="H420" s="110">
        <f t="shared" si="18"/>
        <v>6.2761659113225425</v>
      </c>
      <c r="I420" s="127">
        <v>2.7820691600000003</v>
      </c>
      <c r="J420" s="127">
        <v>5.0663140000000002E-2</v>
      </c>
      <c r="K420" s="110">
        <f t="shared" si="19"/>
        <v>53.913081976363884</v>
      </c>
      <c r="L420" s="91">
        <f t="shared" si="20"/>
        <v>0.74079552278278582</v>
      </c>
      <c r="N420" s="47"/>
    </row>
    <row r="421" spans="1:14">
      <c r="A421" s="90" t="s">
        <v>727</v>
      </c>
      <c r="B421" s="90" t="s">
        <v>728</v>
      </c>
      <c r="C421" s="90" t="s">
        <v>1541</v>
      </c>
      <c r="D421" s="90" t="s">
        <v>1439</v>
      </c>
      <c r="E421" s="90" t="s">
        <v>400</v>
      </c>
      <c r="F421" s="109">
        <v>4.9486074800000006</v>
      </c>
      <c r="G421" s="109">
        <v>2.8575491500000001</v>
      </c>
      <c r="H421" s="110">
        <f t="shared" si="18"/>
        <v>0.7317663564946908</v>
      </c>
      <c r="I421" s="127">
        <v>2.7693457492888998</v>
      </c>
      <c r="J421" s="127">
        <v>11.59474754839505</v>
      </c>
      <c r="K421" s="110">
        <f t="shared" si="19"/>
        <v>-0.76115514911126858</v>
      </c>
      <c r="L421" s="91">
        <f t="shared" si="20"/>
        <v>0.55962121879363513</v>
      </c>
      <c r="N421" s="47"/>
    </row>
    <row r="422" spans="1:14">
      <c r="A422" s="90" t="s">
        <v>657</v>
      </c>
      <c r="B422" s="90" t="s">
        <v>658</v>
      </c>
      <c r="C422" s="90" t="s">
        <v>1178</v>
      </c>
      <c r="D422" s="90" t="s">
        <v>398</v>
      </c>
      <c r="E422" s="90" t="s">
        <v>1866</v>
      </c>
      <c r="F422" s="109">
        <v>4.527854488</v>
      </c>
      <c r="G422" s="109">
        <v>0.33961066899999998</v>
      </c>
      <c r="H422" s="110">
        <f t="shared" si="18"/>
        <v>12.332485994425577</v>
      </c>
      <c r="I422" s="127">
        <v>2.76211517</v>
      </c>
      <c r="J422" s="127">
        <v>9.5835229999999993E-2</v>
      </c>
      <c r="K422" s="110">
        <f t="shared" si="19"/>
        <v>27.821500924033888</v>
      </c>
      <c r="L422" s="91">
        <f t="shared" si="20"/>
        <v>0.61002737109161265</v>
      </c>
      <c r="N422" s="47"/>
    </row>
    <row r="423" spans="1:14">
      <c r="A423" s="90" t="s">
        <v>317</v>
      </c>
      <c r="B423" s="90" t="s">
        <v>318</v>
      </c>
      <c r="C423" s="90" t="s">
        <v>1542</v>
      </c>
      <c r="D423" s="90" t="s">
        <v>398</v>
      </c>
      <c r="E423" s="90" t="s">
        <v>400</v>
      </c>
      <c r="F423" s="109">
        <v>14.213140821</v>
      </c>
      <c r="G423" s="109">
        <v>17.804144636999997</v>
      </c>
      <c r="H423" s="110">
        <f t="shared" si="18"/>
        <v>-0.2016948238298002</v>
      </c>
      <c r="I423" s="127">
        <v>2.7321287000000001</v>
      </c>
      <c r="J423" s="127">
        <v>4.9588747499999997</v>
      </c>
      <c r="K423" s="110">
        <f t="shared" si="19"/>
        <v>-0.44904260790212536</v>
      </c>
      <c r="L423" s="91">
        <f t="shared" si="20"/>
        <v>0.19222554215203888</v>
      </c>
      <c r="N423" s="47"/>
    </row>
    <row r="424" spans="1:14">
      <c r="A424" s="90" t="s">
        <v>1893</v>
      </c>
      <c r="B424" s="90" t="s">
        <v>111</v>
      </c>
      <c r="C424" s="90" t="s">
        <v>884</v>
      </c>
      <c r="D424" s="90" t="s">
        <v>398</v>
      </c>
      <c r="E424" s="90" t="s">
        <v>1866</v>
      </c>
      <c r="F424" s="109">
        <v>0.61865457400000001</v>
      </c>
      <c r="G424" s="109">
        <v>0.33241694399999999</v>
      </c>
      <c r="H424" s="110">
        <f t="shared" si="18"/>
        <v>0.86108014397725774</v>
      </c>
      <c r="I424" s="127">
        <v>2.6748381800000001</v>
      </c>
      <c r="J424" s="127">
        <v>1.075216E-2</v>
      </c>
      <c r="K424" s="110" t="str">
        <f t="shared" si="19"/>
        <v/>
      </c>
      <c r="L424" s="91">
        <f t="shared" si="20"/>
        <v>4.3236376039466577</v>
      </c>
      <c r="N424" s="47"/>
    </row>
    <row r="425" spans="1:14">
      <c r="A425" s="90" t="s">
        <v>1455</v>
      </c>
      <c r="B425" s="90" t="s">
        <v>1456</v>
      </c>
      <c r="C425" s="90" t="s">
        <v>1540</v>
      </c>
      <c r="D425" s="90" t="s">
        <v>398</v>
      </c>
      <c r="E425" s="90" t="s">
        <v>1866</v>
      </c>
      <c r="F425" s="109">
        <v>6.6113069900000001</v>
      </c>
      <c r="G425" s="109">
        <v>4.6543258099999996</v>
      </c>
      <c r="H425" s="110">
        <f t="shared" si="18"/>
        <v>0.4204650168227051</v>
      </c>
      <c r="I425" s="127">
        <v>2.6426684500000004</v>
      </c>
      <c r="J425" s="127">
        <v>5.2052286199999998</v>
      </c>
      <c r="K425" s="110">
        <f t="shared" si="19"/>
        <v>-0.4923050181031241</v>
      </c>
      <c r="L425" s="91">
        <f t="shared" si="20"/>
        <v>0.39971951899937419</v>
      </c>
      <c r="N425" s="47"/>
    </row>
    <row r="426" spans="1:14">
      <c r="A426" s="90" t="s">
        <v>761</v>
      </c>
      <c r="B426" s="90" t="s">
        <v>249</v>
      </c>
      <c r="C426" s="90" t="s">
        <v>1178</v>
      </c>
      <c r="D426" s="90" t="s">
        <v>398</v>
      </c>
      <c r="E426" s="90" t="s">
        <v>1866</v>
      </c>
      <c r="F426" s="109">
        <v>1.381010632</v>
      </c>
      <c r="G426" s="109">
        <v>0.11786319000000001</v>
      </c>
      <c r="H426" s="110">
        <f t="shared" si="18"/>
        <v>10.71706477654304</v>
      </c>
      <c r="I426" s="127">
        <v>2.6419776699999997</v>
      </c>
      <c r="J426" s="127">
        <v>0.43477500000000002</v>
      </c>
      <c r="K426" s="110">
        <f t="shared" si="19"/>
        <v>5.076654982462192</v>
      </c>
      <c r="L426" s="91">
        <f t="shared" si="20"/>
        <v>1.9130755468361953</v>
      </c>
      <c r="N426" s="47"/>
    </row>
    <row r="427" spans="1:14">
      <c r="A427" s="90" t="s">
        <v>1670</v>
      </c>
      <c r="B427" s="90" t="s">
        <v>423</v>
      </c>
      <c r="C427" s="90" t="s">
        <v>1178</v>
      </c>
      <c r="D427" s="90" t="s">
        <v>398</v>
      </c>
      <c r="E427" s="90" t="s">
        <v>1866</v>
      </c>
      <c r="F427" s="109">
        <v>2.5276144199999999</v>
      </c>
      <c r="G427" s="109">
        <v>1.1173481200000002</v>
      </c>
      <c r="H427" s="110">
        <f t="shared" si="18"/>
        <v>1.262154806328398</v>
      </c>
      <c r="I427" s="127">
        <v>2.6296926200000001</v>
      </c>
      <c r="J427" s="127">
        <v>1.31673142</v>
      </c>
      <c r="K427" s="110">
        <f t="shared" si="19"/>
        <v>0.99713668258937749</v>
      </c>
      <c r="L427" s="91">
        <f t="shared" si="20"/>
        <v>1.0403851945107989</v>
      </c>
      <c r="N427" s="47"/>
    </row>
    <row r="428" spans="1:14">
      <c r="A428" s="90" t="s">
        <v>2120</v>
      </c>
      <c r="B428" s="90" t="s">
        <v>582</v>
      </c>
      <c r="C428" s="90" t="s">
        <v>1535</v>
      </c>
      <c r="D428" s="90" t="s">
        <v>398</v>
      </c>
      <c r="E428" s="90" t="s">
        <v>1866</v>
      </c>
      <c r="F428" s="109">
        <v>4.3672020050000002</v>
      </c>
      <c r="G428" s="109">
        <v>2.253725792</v>
      </c>
      <c r="H428" s="110">
        <f t="shared" si="18"/>
        <v>0.937769901068781</v>
      </c>
      <c r="I428" s="127">
        <v>2.5335519999999998</v>
      </c>
      <c r="J428" s="127">
        <v>1.9169041299999998</v>
      </c>
      <c r="K428" s="110">
        <f t="shared" si="19"/>
        <v>0.32168946811127164</v>
      </c>
      <c r="L428" s="91">
        <f t="shared" si="20"/>
        <v>0.58013162594708045</v>
      </c>
      <c r="N428" s="47"/>
    </row>
    <row r="429" spans="1:14">
      <c r="A429" s="90" t="s">
        <v>1915</v>
      </c>
      <c r="B429" s="90" t="s">
        <v>548</v>
      </c>
      <c r="C429" s="90" t="s">
        <v>1537</v>
      </c>
      <c r="D429" s="90" t="s">
        <v>398</v>
      </c>
      <c r="E429" s="90" t="s">
        <v>1866</v>
      </c>
      <c r="F429" s="109">
        <v>0.31419999999999998</v>
      </c>
      <c r="G429" s="109">
        <v>0.50541740000000002</v>
      </c>
      <c r="H429" s="110">
        <f t="shared" si="18"/>
        <v>-0.37833560933992383</v>
      </c>
      <c r="I429" s="127">
        <v>2.5047999999999999</v>
      </c>
      <c r="J429" s="127">
        <v>0.7598201</v>
      </c>
      <c r="K429" s="110">
        <f t="shared" si="19"/>
        <v>2.2965698064581339</v>
      </c>
      <c r="L429" s="91">
        <f t="shared" si="20"/>
        <v>7.9719923615531512</v>
      </c>
      <c r="N429" s="47"/>
    </row>
    <row r="430" spans="1:14">
      <c r="A430" s="90" t="s">
        <v>33</v>
      </c>
      <c r="B430" s="90" t="s">
        <v>323</v>
      </c>
      <c r="C430" s="90" t="s">
        <v>1542</v>
      </c>
      <c r="D430" s="90" t="s">
        <v>398</v>
      </c>
      <c r="E430" s="90" t="s">
        <v>400</v>
      </c>
      <c r="F430" s="109">
        <v>10.744786063999999</v>
      </c>
      <c r="G430" s="109">
        <v>5.7778512740000005</v>
      </c>
      <c r="H430" s="110">
        <f t="shared" si="18"/>
        <v>0.85965085538821695</v>
      </c>
      <c r="I430" s="127">
        <v>2.5016489100000001</v>
      </c>
      <c r="J430" s="127">
        <v>4.4710412599999998</v>
      </c>
      <c r="K430" s="110">
        <f t="shared" si="19"/>
        <v>-0.44047733748715168</v>
      </c>
      <c r="L430" s="91">
        <f t="shared" si="20"/>
        <v>0.23282445039847563</v>
      </c>
      <c r="N430" s="47"/>
    </row>
    <row r="431" spans="1:14">
      <c r="A431" s="90" t="s">
        <v>655</v>
      </c>
      <c r="B431" s="90" t="s">
        <v>656</v>
      </c>
      <c r="C431" s="90" t="s">
        <v>1178</v>
      </c>
      <c r="D431" s="90" t="s">
        <v>398</v>
      </c>
      <c r="E431" s="90" t="s">
        <v>1866</v>
      </c>
      <c r="F431" s="109">
        <v>0.86106140599999992</v>
      </c>
      <c r="G431" s="109">
        <v>0.70907323</v>
      </c>
      <c r="H431" s="110">
        <f t="shared" si="18"/>
        <v>0.21434764361362224</v>
      </c>
      <c r="I431" s="127">
        <v>2.4555287999999997</v>
      </c>
      <c r="J431" s="127">
        <v>6.4658105199999998</v>
      </c>
      <c r="K431" s="110">
        <f t="shared" si="19"/>
        <v>-0.62022877218492944</v>
      </c>
      <c r="L431" s="91">
        <f t="shared" si="20"/>
        <v>2.8517464409501128</v>
      </c>
      <c r="N431" s="47"/>
    </row>
    <row r="432" spans="1:14">
      <c r="A432" s="90" t="s">
        <v>2896</v>
      </c>
      <c r="B432" s="90" t="s">
        <v>2897</v>
      </c>
      <c r="C432" s="90" t="s">
        <v>1178</v>
      </c>
      <c r="D432" s="90" t="s">
        <v>398</v>
      </c>
      <c r="E432" s="90" t="s">
        <v>1866</v>
      </c>
      <c r="F432" s="109">
        <v>1.2922329099999998</v>
      </c>
      <c r="G432" s="109">
        <v>4.5380536600000001</v>
      </c>
      <c r="H432" s="110">
        <f t="shared" si="18"/>
        <v>-0.71524512339063007</v>
      </c>
      <c r="I432" s="127">
        <v>2.3897990499999997</v>
      </c>
      <c r="J432" s="127">
        <v>41.726756119999997</v>
      </c>
      <c r="K432" s="110">
        <f t="shared" si="19"/>
        <v>-0.94272741827504425</v>
      </c>
      <c r="L432" s="91">
        <f t="shared" si="20"/>
        <v>1.8493562820652818</v>
      </c>
      <c r="N432" s="47"/>
    </row>
    <row r="433" spans="1:14">
      <c r="A433" s="90" t="s">
        <v>1466</v>
      </c>
      <c r="B433" s="90" t="s">
        <v>1467</v>
      </c>
      <c r="C433" s="90" t="s">
        <v>298</v>
      </c>
      <c r="D433" s="90" t="s">
        <v>1439</v>
      </c>
      <c r="E433" s="90" t="s">
        <v>1866</v>
      </c>
      <c r="F433" s="109">
        <v>5.9886063899999993</v>
      </c>
      <c r="G433" s="109">
        <v>0.61572942000000008</v>
      </c>
      <c r="H433" s="110">
        <f t="shared" si="18"/>
        <v>8.7260358129387399</v>
      </c>
      <c r="I433" s="127">
        <v>2.3880897999999999</v>
      </c>
      <c r="J433" s="127">
        <v>16.836168454028449</v>
      </c>
      <c r="K433" s="110">
        <f t="shared" si="19"/>
        <v>-0.85815716880472337</v>
      </c>
      <c r="L433" s="91">
        <f t="shared" si="20"/>
        <v>0.39877220917169015</v>
      </c>
      <c r="N433" s="47"/>
    </row>
    <row r="434" spans="1:14">
      <c r="A434" s="90" t="s">
        <v>1655</v>
      </c>
      <c r="B434" s="90" t="s">
        <v>687</v>
      </c>
      <c r="C434" s="90" t="s">
        <v>1541</v>
      </c>
      <c r="D434" s="90" t="s">
        <v>399</v>
      </c>
      <c r="E434" s="90" t="s">
        <v>400</v>
      </c>
      <c r="F434" s="109">
        <v>0.26188144699999999</v>
      </c>
      <c r="G434" s="109">
        <v>0.20194369000000001</v>
      </c>
      <c r="H434" s="110">
        <f t="shared" si="18"/>
        <v>0.29680430718087791</v>
      </c>
      <c r="I434" s="127">
        <v>2.3826725899999999</v>
      </c>
      <c r="J434" s="127">
        <v>0.32968471999999999</v>
      </c>
      <c r="K434" s="110">
        <f t="shared" si="19"/>
        <v>6.2271247208545182</v>
      </c>
      <c r="L434" s="91">
        <f t="shared" si="20"/>
        <v>9.098287096298197</v>
      </c>
      <c r="N434" s="47"/>
    </row>
    <row r="435" spans="1:14">
      <c r="A435" s="90" t="s">
        <v>489</v>
      </c>
      <c r="B435" s="90" t="s">
        <v>802</v>
      </c>
      <c r="C435" s="90" t="s">
        <v>1536</v>
      </c>
      <c r="D435" s="90" t="s">
        <v>398</v>
      </c>
      <c r="E435" s="90" t="s">
        <v>1866</v>
      </c>
      <c r="F435" s="109">
        <v>8.4392696019999995</v>
      </c>
      <c r="G435" s="109">
        <v>8.9671483219999999</v>
      </c>
      <c r="H435" s="110">
        <f t="shared" si="18"/>
        <v>-5.8868070544222273E-2</v>
      </c>
      <c r="I435" s="127">
        <v>2.3791784300000001</v>
      </c>
      <c r="J435" s="127">
        <v>1.01854895</v>
      </c>
      <c r="K435" s="110">
        <f t="shared" si="19"/>
        <v>1.3358508493872581</v>
      </c>
      <c r="L435" s="91">
        <f t="shared" si="20"/>
        <v>0.28191757607034679</v>
      </c>
      <c r="N435" s="47"/>
    </row>
    <row r="436" spans="1:14">
      <c r="A436" s="90" t="s">
        <v>1626</v>
      </c>
      <c r="B436" s="90" t="s">
        <v>783</v>
      </c>
      <c r="C436" s="90" t="s">
        <v>1541</v>
      </c>
      <c r="D436" s="90" t="s">
        <v>399</v>
      </c>
      <c r="E436" s="90" t="s">
        <v>400</v>
      </c>
      <c r="F436" s="109">
        <v>0.56680403000000001</v>
      </c>
      <c r="G436" s="109">
        <v>1.786658555</v>
      </c>
      <c r="H436" s="110">
        <f t="shared" si="18"/>
        <v>-0.6827574981163651</v>
      </c>
      <c r="I436" s="127">
        <v>2.2815395000000001</v>
      </c>
      <c r="J436" s="127">
        <v>3.7085152200000002</v>
      </c>
      <c r="K436" s="110">
        <f t="shared" si="19"/>
        <v>-0.38478356844926209</v>
      </c>
      <c r="L436" s="91">
        <f t="shared" si="20"/>
        <v>4.0252704272409634</v>
      </c>
      <c r="N436" s="47"/>
    </row>
    <row r="437" spans="1:14">
      <c r="A437" s="90" t="s">
        <v>2883</v>
      </c>
      <c r="B437" s="90" t="s">
        <v>2869</v>
      </c>
      <c r="C437" s="90" t="s">
        <v>1178</v>
      </c>
      <c r="D437" s="90" t="s">
        <v>398</v>
      </c>
      <c r="E437" s="90" t="s">
        <v>1866</v>
      </c>
      <c r="F437" s="109">
        <v>0.97967205800000001</v>
      </c>
      <c r="G437" s="109">
        <v>0.67275643299999999</v>
      </c>
      <c r="H437" s="110">
        <f t="shared" si="18"/>
        <v>0.45620615418180632</v>
      </c>
      <c r="I437" s="127">
        <v>2.19477148</v>
      </c>
      <c r="J437" s="127">
        <v>1.27918939</v>
      </c>
      <c r="K437" s="110">
        <f t="shared" si="19"/>
        <v>0.71575178558977881</v>
      </c>
      <c r="L437" s="91">
        <f t="shared" si="20"/>
        <v>2.2403124209550538</v>
      </c>
      <c r="N437" s="47"/>
    </row>
    <row r="438" spans="1:14">
      <c r="A438" s="90" t="s">
        <v>1404</v>
      </c>
      <c r="B438" s="90" t="s">
        <v>1405</v>
      </c>
      <c r="C438" s="90" t="s">
        <v>1541</v>
      </c>
      <c r="D438" s="90" t="s">
        <v>1439</v>
      </c>
      <c r="E438" s="90" t="s">
        <v>1866</v>
      </c>
      <c r="F438" s="109">
        <v>1.88457783</v>
      </c>
      <c r="G438" s="109">
        <v>0.96090715900000001</v>
      </c>
      <c r="H438" s="110">
        <f t="shared" si="18"/>
        <v>0.96124861007513829</v>
      </c>
      <c r="I438" s="127">
        <v>2.1704995601690702</v>
      </c>
      <c r="J438" s="127">
        <v>1.010614E-2</v>
      </c>
      <c r="K438" s="110" t="str">
        <f t="shared" si="19"/>
        <v/>
      </c>
      <c r="L438" s="91">
        <f t="shared" si="20"/>
        <v>1.1517165943574059</v>
      </c>
      <c r="N438" s="47"/>
    </row>
    <row r="439" spans="1:14">
      <c r="A439" s="90" t="s">
        <v>2746</v>
      </c>
      <c r="B439" s="90" t="s">
        <v>2747</v>
      </c>
      <c r="C439" s="90" t="s">
        <v>1542</v>
      </c>
      <c r="D439" s="90" t="s">
        <v>398</v>
      </c>
      <c r="E439" s="90" t="s">
        <v>1866</v>
      </c>
      <c r="F439" s="109">
        <v>1.2511617800000001</v>
      </c>
      <c r="G439" s="109">
        <v>4.8115839999999993E-2</v>
      </c>
      <c r="H439" s="110">
        <f t="shared" si="18"/>
        <v>25.003116229499479</v>
      </c>
      <c r="I439" s="127">
        <v>2.1698946000000001</v>
      </c>
      <c r="J439" s="127">
        <v>13.0338165</v>
      </c>
      <c r="K439" s="110">
        <f t="shared" si="19"/>
        <v>-0.83351809502611918</v>
      </c>
      <c r="L439" s="91">
        <f t="shared" si="20"/>
        <v>1.7343037764468796</v>
      </c>
      <c r="N439" s="47"/>
    </row>
    <row r="440" spans="1:14">
      <c r="A440" s="90" t="s">
        <v>2127</v>
      </c>
      <c r="B440" s="90" t="s">
        <v>853</v>
      </c>
      <c r="C440" s="90" t="s">
        <v>1536</v>
      </c>
      <c r="D440" s="90" t="s">
        <v>398</v>
      </c>
      <c r="E440" s="90" t="s">
        <v>1866</v>
      </c>
      <c r="F440" s="109">
        <v>6.8615450310000003</v>
      </c>
      <c r="G440" s="109">
        <v>3.357745354</v>
      </c>
      <c r="H440" s="110">
        <f t="shared" si="18"/>
        <v>1.0434977366065028</v>
      </c>
      <c r="I440" s="127">
        <v>2.0597194999999999</v>
      </c>
      <c r="J440" s="127">
        <v>0.84882070999999992</v>
      </c>
      <c r="K440" s="110">
        <f t="shared" si="19"/>
        <v>1.4265660294739981</v>
      </c>
      <c r="L440" s="91">
        <f t="shared" si="20"/>
        <v>0.30018304779671712</v>
      </c>
      <c r="N440" s="47"/>
    </row>
    <row r="441" spans="1:14">
      <c r="A441" s="90" t="s">
        <v>879</v>
      </c>
      <c r="B441" s="90" t="s">
        <v>113</v>
      </c>
      <c r="C441" s="90" t="s">
        <v>884</v>
      </c>
      <c r="D441" s="90" t="s">
        <v>398</v>
      </c>
      <c r="E441" s="90" t="s">
        <v>1866</v>
      </c>
      <c r="F441" s="109">
        <v>1.165991913</v>
      </c>
      <c r="G441" s="109">
        <v>0.81724295899999999</v>
      </c>
      <c r="H441" s="110">
        <f t="shared" si="18"/>
        <v>0.42673840154797849</v>
      </c>
      <c r="I441" s="127">
        <v>2.0533359500000001</v>
      </c>
      <c r="J441" s="127">
        <v>0</v>
      </c>
      <c r="K441" s="110" t="str">
        <f t="shared" si="19"/>
        <v/>
      </c>
      <c r="L441" s="91">
        <f t="shared" si="20"/>
        <v>1.7610207473197115</v>
      </c>
      <c r="N441" s="47"/>
    </row>
    <row r="442" spans="1:14">
      <c r="A442" s="90" t="s">
        <v>1878</v>
      </c>
      <c r="B442" s="90" t="s">
        <v>554</v>
      </c>
      <c r="C442" s="90" t="s">
        <v>1537</v>
      </c>
      <c r="D442" s="90" t="s">
        <v>398</v>
      </c>
      <c r="E442" s="90" t="s">
        <v>1866</v>
      </c>
      <c r="F442" s="109">
        <v>0.24289166000000001</v>
      </c>
      <c r="G442" s="109">
        <v>6.0275879999999997E-2</v>
      </c>
      <c r="H442" s="110">
        <f t="shared" si="18"/>
        <v>3.0296659293899983</v>
      </c>
      <c r="I442" s="127">
        <v>2.03496458</v>
      </c>
      <c r="J442" s="127">
        <v>0</v>
      </c>
      <c r="K442" s="110" t="str">
        <f t="shared" si="19"/>
        <v/>
      </c>
      <c r="L442" s="91">
        <f t="shared" si="20"/>
        <v>8.3780751467547301</v>
      </c>
      <c r="N442" s="47"/>
    </row>
    <row r="443" spans="1:14">
      <c r="A443" s="90" t="s">
        <v>2881</v>
      </c>
      <c r="B443" s="90" t="s">
        <v>2867</v>
      </c>
      <c r="C443" s="90" t="s">
        <v>1178</v>
      </c>
      <c r="D443" s="90" t="s">
        <v>398</v>
      </c>
      <c r="E443" s="90" t="s">
        <v>1866</v>
      </c>
      <c r="F443" s="109">
        <v>0.462143886</v>
      </c>
      <c r="G443" s="109">
        <v>0.9524308199999999</v>
      </c>
      <c r="H443" s="110">
        <f t="shared" si="18"/>
        <v>-0.51477432660148481</v>
      </c>
      <c r="I443" s="127">
        <v>2.0090647600000002</v>
      </c>
      <c r="J443" s="127">
        <v>0.47676051216342552</v>
      </c>
      <c r="K443" s="110">
        <f t="shared" si="19"/>
        <v>3.2139915298004516</v>
      </c>
      <c r="L443" s="91">
        <f t="shared" si="20"/>
        <v>4.3472711007584337</v>
      </c>
      <c r="N443" s="47"/>
    </row>
    <row r="444" spans="1:14">
      <c r="A444" s="90" t="s">
        <v>224</v>
      </c>
      <c r="B444" s="90" t="s">
        <v>26</v>
      </c>
      <c r="C444" s="90" t="s">
        <v>1554</v>
      </c>
      <c r="D444" s="90" t="s">
        <v>1439</v>
      </c>
      <c r="E444" s="90" t="s">
        <v>1866</v>
      </c>
      <c r="F444" s="109">
        <v>0</v>
      </c>
      <c r="G444" s="109">
        <v>0</v>
      </c>
      <c r="H444" s="110" t="str">
        <f t="shared" si="18"/>
        <v/>
      </c>
      <c r="I444" s="127">
        <v>1.9451143542463099</v>
      </c>
      <c r="J444" s="127">
        <v>0</v>
      </c>
      <c r="K444" s="110" t="str">
        <f t="shared" si="19"/>
        <v/>
      </c>
      <c r="L444" s="91" t="str">
        <f t="shared" si="20"/>
        <v/>
      </c>
      <c r="N444" s="47"/>
    </row>
    <row r="445" spans="1:14">
      <c r="A445" s="90" t="s">
        <v>1685</v>
      </c>
      <c r="B445" s="90" t="s">
        <v>1686</v>
      </c>
      <c r="C445" s="90" t="s">
        <v>1541</v>
      </c>
      <c r="D445" s="90" t="s">
        <v>399</v>
      </c>
      <c r="E445" s="90" t="s">
        <v>400</v>
      </c>
      <c r="F445" s="109">
        <v>2.2504982549999997</v>
      </c>
      <c r="G445" s="109">
        <v>8.1645605400000001</v>
      </c>
      <c r="H445" s="110">
        <f t="shared" si="18"/>
        <v>-0.7243576988651983</v>
      </c>
      <c r="I445" s="127">
        <v>1.9430811786642701</v>
      </c>
      <c r="J445" s="127">
        <v>4.5609570100000001</v>
      </c>
      <c r="K445" s="110">
        <f t="shared" si="19"/>
        <v>-0.57397511653716071</v>
      </c>
      <c r="L445" s="91">
        <f t="shared" si="20"/>
        <v>0.86340043781294573</v>
      </c>
      <c r="N445" s="47"/>
    </row>
    <row r="446" spans="1:14">
      <c r="A446" s="90" t="s">
        <v>1842</v>
      </c>
      <c r="B446" s="90" t="s">
        <v>1863</v>
      </c>
      <c r="C446" s="90" t="s">
        <v>1178</v>
      </c>
      <c r="D446" s="90" t="s">
        <v>398</v>
      </c>
      <c r="E446" s="90" t="s">
        <v>1866</v>
      </c>
      <c r="F446" s="109">
        <v>0.92037999500000001</v>
      </c>
      <c r="G446" s="109">
        <v>0.77620715500000004</v>
      </c>
      <c r="H446" s="110">
        <f t="shared" si="18"/>
        <v>0.18574015850188852</v>
      </c>
      <c r="I446" s="127">
        <v>1.93941465</v>
      </c>
      <c r="J446" s="127">
        <v>0.20722763</v>
      </c>
      <c r="K446" s="110">
        <f t="shared" si="19"/>
        <v>8.3588613159355241</v>
      </c>
      <c r="L446" s="91">
        <f t="shared" si="20"/>
        <v>2.1071890529302517</v>
      </c>
      <c r="N446" s="47"/>
    </row>
    <row r="447" spans="1:14">
      <c r="A447" s="90" t="s">
        <v>446</v>
      </c>
      <c r="B447" s="90" t="s">
        <v>447</v>
      </c>
      <c r="C447" s="90" t="s">
        <v>1542</v>
      </c>
      <c r="D447" s="90" t="s">
        <v>398</v>
      </c>
      <c r="E447" s="90" t="s">
        <v>400</v>
      </c>
      <c r="F447" s="109">
        <v>7.3937463839999999</v>
      </c>
      <c r="G447" s="109">
        <v>8.4630850689999999</v>
      </c>
      <c r="H447" s="110">
        <f t="shared" si="18"/>
        <v>-0.12635329507875936</v>
      </c>
      <c r="I447" s="127">
        <v>1.9318814099999999</v>
      </c>
      <c r="J447" s="127">
        <v>18.699860899999997</v>
      </c>
      <c r="K447" s="110">
        <f t="shared" si="19"/>
        <v>-0.8966900652186135</v>
      </c>
      <c r="L447" s="91">
        <f t="shared" si="20"/>
        <v>0.26128586371052348</v>
      </c>
      <c r="N447" s="47"/>
    </row>
    <row r="448" spans="1:14">
      <c r="A448" s="90" t="s">
        <v>1009</v>
      </c>
      <c r="B448" s="90" t="s">
        <v>1010</v>
      </c>
      <c r="C448" s="90" t="s">
        <v>1536</v>
      </c>
      <c r="D448" s="90" t="s">
        <v>398</v>
      </c>
      <c r="E448" s="90" t="s">
        <v>1866</v>
      </c>
      <c r="F448" s="109">
        <v>1.04388912</v>
      </c>
      <c r="G448" s="109">
        <v>1.0502533600000001</v>
      </c>
      <c r="H448" s="110">
        <f t="shared" si="18"/>
        <v>-6.0597187710974554E-3</v>
      </c>
      <c r="I448" s="127">
        <v>1.8880141499999998</v>
      </c>
      <c r="J448" s="127">
        <v>2.0798181100000002</v>
      </c>
      <c r="K448" s="110">
        <f t="shared" si="19"/>
        <v>-9.222150681243968E-2</v>
      </c>
      <c r="L448" s="91">
        <f t="shared" si="20"/>
        <v>1.8086347618988499</v>
      </c>
      <c r="N448" s="47"/>
    </row>
    <row r="449" spans="1:14">
      <c r="A449" s="90" t="s">
        <v>2781</v>
      </c>
      <c r="B449" s="90" t="s">
        <v>598</v>
      </c>
      <c r="C449" s="90" t="s">
        <v>1554</v>
      </c>
      <c r="D449" s="90" t="s">
        <v>399</v>
      </c>
      <c r="E449" s="90" t="s">
        <v>1866</v>
      </c>
      <c r="F449" s="109">
        <v>1.6863733999999999</v>
      </c>
      <c r="G449" s="109">
        <v>0.50287086000000003</v>
      </c>
      <c r="H449" s="110">
        <f t="shared" si="18"/>
        <v>2.3534919879827592</v>
      </c>
      <c r="I449" s="127">
        <v>1.8562587719437249</v>
      </c>
      <c r="J449" s="127">
        <v>6.5369720000000006E-2</v>
      </c>
      <c r="K449" s="110">
        <f t="shared" si="19"/>
        <v>27.396309054769162</v>
      </c>
      <c r="L449" s="91">
        <f t="shared" si="20"/>
        <v>1.100740068565909</v>
      </c>
      <c r="N449" s="47"/>
    </row>
    <row r="450" spans="1:14">
      <c r="A450" s="90" t="s">
        <v>1835</v>
      </c>
      <c r="B450" s="90" t="s">
        <v>1856</v>
      </c>
      <c r="C450" s="90" t="s">
        <v>1178</v>
      </c>
      <c r="D450" s="90" t="s">
        <v>398</v>
      </c>
      <c r="E450" s="90" t="s">
        <v>1866</v>
      </c>
      <c r="F450" s="109">
        <v>4.2042000000000002E-4</v>
      </c>
      <c r="G450" s="109">
        <v>4.3620000000000004E-3</v>
      </c>
      <c r="H450" s="110">
        <f t="shared" si="18"/>
        <v>-0.90361760660247592</v>
      </c>
      <c r="I450" s="127">
        <v>1.85329772</v>
      </c>
      <c r="J450" s="127">
        <v>4.3620000000000004E-3</v>
      </c>
      <c r="K450" s="110" t="str">
        <f t="shared" si="19"/>
        <v/>
      </c>
      <c r="L450" s="91" t="str">
        <f t="shared" si="20"/>
        <v/>
      </c>
      <c r="N450" s="47"/>
    </row>
    <row r="451" spans="1:14">
      <c r="A451" s="90" t="s">
        <v>327</v>
      </c>
      <c r="B451" s="90" t="s">
        <v>328</v>
      </c>
      <c r="C451" s="90" t="s">
        <v>1765</v>
      </c>
      <c r="D451" s="90" t="s">
        <v>399</v>
      </c>
      <c r="E451" s="90" t="s">
        <v>400</v>
      </c>
      <c r="F451" s="109">
        <v>0.12286875</v>
      </c>
      <c r="G451" s="109">
        <v>0.71987239999999997</v>
      </c>
      <c r="H451" s="110">
        <f t="shared" si="18"/>
        <v>-0.82931870981579514</v>
      </c>
      <c r="I451" s="127">
        <v>1.84578237</v>
      </c>
      <c r="J451" s="127">
        <v>0.24206014000000001</v>
      </c>
      <c r="K451" s="110">
        <f t="shared" si="19"/>
        <v>6.625304893238515</v>
      </c>
      <c r="L451" s="91">
        <f t="shared" si="20"/>
        <v>15.022390721806806</v>
      </c>
      <c r="N451" s="47"/>
    </row>
    <row r="452" spans="1:14">
      <c r="A452" s="90" t="s">
        <v>962</v>
      </c>
      <c r="B452" s="90" t="s">
        <v>963</v>
      </c>
      <c r="C452" s="90" t="s">
        <v>1541</v>
      </c>
      <c r="D452" s="90" t="s">
        <v>399</v>
      </c>
      <c r="E452" s="90" t="s">
        <v>400</v>
      </c>
      <c r="F452" s="109">
        <v>0.47823558599999999</v>
      </c>
      <c r="G452" s="109">
        <v>1.3197969250000001</v>
      </c>
      <c r="H452" s="110">
        <f t="shared" si="18"/>
        <v>-0.63764456717460538</v>
      </c>
      <c r="I452" s="127">
        <v>1.82971343782684</v>
      </c>
      <c r="J452" s="127">
        <v>5.1421031022212</v>
      </c>
      <c r="K452" s="110">
        <f t="shared" si="19"/>
        <v>-0.64417021567761434</v>
      </c>
      <c r="L452" s="91">
        <f t="shared" si="20"/>
        <v>3.8259667230761871</v>
      </c>
      <c r="N452" s="47"/>
    </row>
    <row r="453" spans="1:14">
      <c r="A453" s="90" t="s">
        <v>462</v>
      </c>
      <c r="B453" s="90" t="s">
        <v>463</v>
      </c>
      <c r="C453" s="90" t="s">
        <v>1536</v>
      </c>
      <c r="D453" s="90" t="s">
        <v>398</v>
      </c>
      <c r="E453" s="90" t="s">
        <v>1866</v>
      </c>
      <c r="F453" s="109">
        <v>2.4664475999999998E-2</v>
      </c>
      <c r="G453" s="109">
        <v>1.2709242000000001E-2</v>
      </c>
      <c r="H453" s="110">
        <f t="shared" si="18"/>
        <v>0.94067246496683254</v>
      </c>
      <c r="I453" s="127">
        <v>1.80941719</v>
      </c>
      <c r="J453" s="127">
        <v>0</v>
      </c>
      <c r="K453" s="110" t="str">
        <f t="shared" si="19"/>
        <v/>
      </c>
      <c r="L453" s="91">
        <f t="shared" si="20"/>
        <v>73.36126621948101</v>
      </c>
      <c r="N453" s="47"/>
    </row>
    <row r="454" spans="1:14">
      <c r="A454" s="90" t="s">
        <v>2829</v>
      </c>
      <c r="B454" s="90" t="s">
        <v>2808</v>
      </c>
      <c r="C454" s="90" t="s">
        <v>2415</v>
      </c>
      <c r="D454" s="90" t="s">
        <v>399</v>
      </c>
      <c r="E454" s="90" t="s">
        <v>400</v>
      </c>
      <c r="F454" s="109">
        <v>0</v>
      </c>
      <c r="G454" s="109">
        <v>0.10061</v>
      </c>
      <c r="H454" s="110">
        <f t="shared" si="18"/>
        <v>-1</v>
      </c>
      <c r="I454" s="127">
        <v>1.7968504599999999</v>
      </c>
      <c r="J454" s="127">
        <v>0</v>
      </c>
      <c r="K454" s="110" t="str">
        <f t="shared" si="19"/>
        <v/>
      </c>
      <c r="L454" s="91" t="str">
        <f t="shared" si="20"/>
        <v/>
      </c>
      <c r="N454" s="47"/>
    </row>
    <row r="455" spans="1:14">
      <c r="A455" s="90" t="s">
        <v>203</v>
      </c>
      <c r="B455" s="90" t="s">
        <v>204</v>
      </c>
      <c r="C455" s="90" t="s">
        <v>1178</v>
      </c>
      <c r="D455" s="90" t="s">
        <v>398</v>
      </c>
      <c r="E455" s="90" t="s">
        <v>400</v>
      </c>
      <c r="F455" s="109">
        <v>7.5528800000000007E-2</v>
      </c>
      <c r="G455" s="109">
        <v>1.05147E-2</v>
      </c>
      <c r="H455" s="110">
        <f t="shared" ref="H455:H518" si="21">IF(ISERROR(F455/G455-1),"",IF((F455/G455-1)&gt;10000%,"",F455/G455-1))</f>
        <v>6.1831626199511165</v>
      </c>
      <c r="I455" s="127">
        <v>1.7966599999999999</v>
      </c>
      <c r="J455" s="127">
        <v>1.3333040000000001E-2</v>
      </c>
      <c r="K455" s="110" t="str">
        <f t="shared" ref="K455:K518" si="22">IF(ISERROR(I455/J455-1),"",IF((I455/J455-1)&gt;10000%,"",I455/J455-1))</f>
        <v/>
      </c>
      <c r="L455" s="91">
        <f t="shared" ref="L455:L518" si="23">IF(ISERROR(I455/F455),"",IF(I455/F455&gt;10000%,"",I455/F455))</f>
        <v>23.787747190475685</v>
      </c>
      <c r="N455" s="47"/>
    </row>
    <row r="456" spans="1:14">
      <c r="A456" s="90" t="s">
        <v>1635</v>
      </c>
      <c r="B456" s="90" t="s">
        <v>796</v>
      </c>
      <c r="C456" s="90" t="s">
        <v>1541</v>
      </c>
      <c r="D456" s="90" t="s">
        <v>399</v>
      </c>
      <c r="E456" s="90" t="s">
        <v>400</v>
      </c>
      <c r="F456" s="109">
        <v>1.0050027099999999</v>
      </c>
      <c r="G456" s="109">
        <v>4.5518312500000002</v>
      </c>
      <c r="H456" s="110">
        <f t="shared" si="21"/>
        <v>-0.77920914576962841</v>
      </c>
      <c r="I456" s="127">
        <v>1.7913233500000001</v>
      </c>
      <c r="J456" s="127">
        <v>22.084007620000001</v>
      </c>
      <c r="K456" s="110">
        <f t="shared" si="22"/>
        <v>-0.91888594765844411</v>
      </c>
      <c r="L456" s="91">
        <f t="shared" si="23"/>
        <v>1.782406487242209</v>
      </c>
      <c r="N456" s="47"/>
    </row>
    <row r="457" spans="1:14">
      <c r="A457" s="90" t="s">
        <v>407</v>
      </c>
      <c r="B457" s="90" t="s">
        <v>408</v>
      </c>
      <c r="C457" s="90" t="s">
        <v>1542</v>
      </c>
      <c r="D457" s="90" t="s">
        <v>398</v>
      </c>
      <c r="E457" s="90" t="s">
        <v>400</v>
      </c>
      <c r="F457" s="109">
        <v>8.1191526120000006</v>
      </c>
      <c r="G457" s="109">
        <v>8.0912942650000002</v>
      </c>
      <c r="H457" s="110">
        <f t="shared" si="21"/>
        <v>3.4430025763005911E-3</v>
      </c>
      <c r="I457" s="127">
        <v>1.7555631999999999</v>
      </c>
      <c r="J457" s="127">
        <v>14.13352452</v>
      </c>
      <c r="K457" s="110">
        <f t="shared" si="22"/>
        <v>-0.875787302911192</v>
      </c>
      <c r="L457" s="91">
        <f t="shared" si="23"/>
        <v>0.21622492936089174</v>
      </c>
      <c r="N457" s="47"/>
    </row>
    <row r="458" spans="1:14">
      <c r="A458" s="90" t="s">
        <v>991</v>
      </c>
      <c r="B458" s="90" t="s">
        <v>992</v>
      </c>
      <c r="C458" s="90" t="s">
        <v>1536</v>
      </c>
      <c r="D458" s="90" t="s">
        <v>398</v>
      </c>
      <c r="E458" s="90" t="s">
        <v>1866</v>
      </c>
      <c r="F458" s="109">
        <v>15.480936498</v>
      </c>
      <c r="G458" s="109">
        <v>0.9552217340000001</v>
      </c>
      <c r="H458" s="110">
        <f t="shared" si="21"/>
        <v>15.206641816213111</v>
      </c>
      <c r="I458" s="127">
        <v>1.7528297900000001</v>
      </c>
      <c r="J458" s="127">
        <v>1.17486</v>
      </c>
      <c r="K458" s="110">
        <f t="shared" si="22"/>
        <v>0.4919477980355107</v>
      </c>
      <c r="L458" s="91">
        <f t="shared" si="23"/>
        <v>0.1132250487705605</v>
      </c>
      <c r="N458" s="47"/>
    </row>
    <row r="459" spans="1:14">
      <c r="A459" s="90" t="s">
        <v>1460</v>
      </c>
      <c r="B459" s="90" t="s">
        <v>1461</v>
      </c>
      <c r="C459" s="90" t="s">
        <v>298</v>
      </c>
      <c r="D459" s="90" t="s">
        <v>1439</v>
      </c>
      <c r="E459" s="90" t="s">
        <v>1866</v>
      </c>
      <c r="F459" s="109">
        <v>0.358255357</v>
      </c>
      <c r="G459" s="109">
        <v>6.216236E-2</v>
      </c>
      <c r="H459" s="110">
        <f t="shared" si="21"/>
        <v>4.7632200096650124</v>
      </c>
      <c r="I459" s="127">
        <v>1.74241</v>
      </c>
      <c r="J459" s="127">
        <v>0</v>
      </c>
      <c r="K459" s="110" t="str">
        <f t="shared" si="22"/>
        <v/>
      </c>
      <c r="L459" s="91">
        <f t="shared" si="23"/>
        <v>4.8635978945040588</v>
      </c>
      <c r="N459" s="47"/>
    </row>
    <row r="460" spans="1:14">
      <c r="A460" s="90" t="s">
        <v>1634</v>
      </c>
      <c r="B460" s="90" t="s">
        <v>793</v>
      </c>
      <c r="C460" s="90" t="s">
        <v>1541</v>
      </c>
      <c r="D460" s="90" t="s">
        <v>399</v>
      </c>
      <c r="E460" s="90" t="s">
        <v>400</v>
      </c>
      <c r="F460" s="109">
        <v>0.54595369599999999</v>
      </c>
      <c r="G460" s="109">
        <v>0.64838975600000004</v>
      </c>
      <c r="H460" s="110">
        <f t="shared" si="21"/>
        <v>-0.15798531523992809</v>
      </c>
      <c r="I460" s="127">
        <v>1.7104848300000002</v>
      </c>
      <c r="J460" s="127">
        <v>5.1215721600000004</v>
      </c>
      <c r="K460" s="110">
        <f t="shared" si="22"/>
        <v>-0.66602348330478267</v>
      </c>
      <c r="L460" s="91">
        <f t="shared" si="23"/>
        <v>3.1330217975115606</v>
      </c>
      <c r="N460" s="47"/>
    </row>
    <row r="461" spans="1:14">
      <c r="A461" s="90" t="s">
        <v>725</v>
      </c>
      <c r="B461" s="90" t="s">
        <v>726</v>
      </c>
      <c r="C461" s="90" t="s">
        <v>1541</v>
      </c>
      <c r="D461" s="90" t="s">
        <v>1439</v>
      </c>
      <c r="E461" s="90" t="s">
        <v>1866</v>
      </c>
      <c r="F461" s="109">
        <v>5.6674035749999998</v>
      </c>
      <c r="G461" s="109">
        <v>1.1611016839999999</v>
      </c>
      <c r="H461" s="110">
        <f t="shared" si="21"/>
        <v>3.8810570625268337</v>
      </c>
      <c r="I461" s="127">
        <v>1.6943778899999999</v>
      </c>
      <c r="J461" s="127">
        <v>4.3826532300000007</v>
      </c>
      <c r="K461" s="110">
        <f t="shared" si="22"/>
        <v>-0.61338992590111907</v>
      </c>
      <c r="L461" s="91">
        <f t="shared" si="23"/>
        <v>0.2989689842230796</v>
      </c>
      <c r="N461" s="47"/>
    </row>
    <row r="462" spans="1:14">
      <c r="A462" s="90" t="s">
        <v>2058</v>
      </c>
      <c r="B462" s="90" t="s">
        <v>172</v>
      </c>
      <c r="C462" s="90" t="s">
        <v>1178</v>
      </c>
      <c r="D462" s="90" t="s">
        <v>398</v>
      </c>
      <c r="E462" s="90" t="s">
        <v>1866</v>
      </c>
      <c r="F462" s="109">
        <v>4.514796595</v>
      </c>
      <c r="G462" s="109">
        <v>5.97858745</v>
      </c>
      <c r="H462" s="110">
        <f t="shared" si="21"/>
        <v>-0.24483891341256536</v>
      </c>
      <c r="I462" s="127">
        <v>1.6767772299999999</v>
      </c>
      <c r="J462" s="127">
        <v>0.69140277999999999</v>
      </c>
      <c r="K462" s="110">
        <f t="shared" si="22"/>
        <v>1.4251814984024218</v>
      </c>
      <c r="L462" s="91">
        <f t="shared" si="23"/>
        <v>0.37139596318845897</v>
      </c>
      <c r="N462" s="47"/>
    </row>
    <row r="463" spans="1:14">
      <c r="A463" s="90" t="s">
        <v>2841</v>
      </c>
      <c r="B463" s="90" t="s">
        <v>58</v>
      </c>
      <c r="C463" s="90" t="s">
        <v>1536</v>
      </c>
      <c r="D463" s="90" t="s">
        <v>398</v>
      </c>
      <c r="E463" s="90" t="s">
        <v>1866</v>
      </c>
      <c r="F463" s="109">
        <v>4.3353386890000003</v>
      </c>
      <c r="G463" s="109">
        <v>3.1408498849999997</v>
      </c>
      <c r="H463" s="110">
        <f t="shared" si="21"/>
        <v>0.38030751157660014</v>
      </c>
      <c r="I463" s="127">
        <v>1.67527673</v>
      </c>
      <c r="J463" s="127">
        <v>21.796236058920901</v>
      </c>
      <c r="K463" s="110">
        <f t="shared" si="22"/>
        <v>-0.92313917295301395</v>
      </c>
      <c r="L463" s="91">
        <f t="shared" si="23"/>
        <v>0.3864234954124019</v>
      </c>
      <c r="N463" s="47"/>
    </row>
    <row r="464" spans="1:14">
      <c r="A464" s="90" t="s">
        <v>1837</v>
      </c>
      <c r="B464" s="90" t="s">
        <v>1858</v>
      </c>
      <c r="C464" s="90" t="s">
        <v>1178</v>
      </c>
      <c r="D464" s="90" t="s">
        <v>398</v>
      </c>
      <c r="E464" s="90" t="s">
        <v>1866</v>
      </c>
      <c r="F464" s="109">
        <v>2.3302504849999996</v>
      </c>
      <c r="G464" s="109">
        <v>0.64072458499999996</v>
      </c>
      <c r="H464" s="110">
        <f t="shared" si="21"/>
        <v>2.6368988166733134</v>
      </c>
      <c r="I464" s="127">
        <v>1.6631527500000001</v>
      </c>
      <c r="J464" s="127">
        <v>0.40886030000000001</v>
      </c>
      <c r="K464" s="110">
        <f t="shared" si="22"/>
        <v>3.0677775514032541</v>
      </c>
      <c r="L464" s="91">
        <f t="shared" si="23"/>
        <v>0.71372273526208507</v>
      </c>
      <c r="N464" s="47"/>
    </row>
    <row r="465" spans="1:14">
      <c r="A465" s="90" t="s">
        <v>895</v>
      </c>
      <c r="B465" s="90" t="s">
        <v>682</v>
      </c>
      <c r="C465" s="90" t="s">
        <v>1541</v>
      </c>
      <c r="D465" s="90" t="s">
        <v>399</v>
      </c>
      <c r="E465" s="90" t="s">
        <v>1866</v>
      </c>
      <c r="F465" s="109">
        <v>0.69531454700000006</v>
      </c>
      <c r="G465" s="109">
        <v>1.105831461</v>
      </c>
      <c r="H465" s="110">
        <f t="shared" si="21"/>
        <v>-0.37122918679558159</v>
      </c>
      <c r="I465" s="127">
        <v>1.6600318999999999</v>
      </c>
      <c r="J465" s="127">
        <v>0.9705140699999999</v>
      </c>
      <c r="K465" s="110">
        <f t="shared" si="22"/>
        <v>0.71046659838738879</v>
      </c>
      <c r="L465" s="91">
        <f t="shared" si="23"/>
        <v>2.3874545803224794</v>
      </c>
      <c r="N465" s="47"/>
    </row>
    <row r="466" spans="1:14">
      <c r="A466" s="90" t="s">
        <v>2009</v>
      </c>
      <c r="B466" s="90" t="s">
        <v>2303</v>
      </c>
      <c r="C466" s="90" t="s">
        <v>884</v>
      </c>
      <c r="D466" s="90" t="s">
        <v>398</v>
      </c>
      <c r="E466" s="90" t="s">
        <v>1866</v>
      </c>
      <c r="F466" s="109">
        <v>0.9792109</v>
      </c>
      <c r="G466" s="109">
        <v>0</v>
      </c>
      <c r="H466" s="110" t="str">
        <f t="shared" si="21"/>
        <v/>
      </c>
      <c r="I466" s="127">
        <v>1.6457021699999999</v>
      </c>
      <c r="J466" s="127">
        <v>0</v>
      </c>
      <c r="K466" s="110" t="str">
        <f t="shared" si="22"/>
        <v/>
      </c>
      <c r="L466" s="91">
        <f t="shared" si="23"/>
        <v>1.6806411877155369</v>
      </c>
      <c r="N466" s="47"/>
    </row>
    <row r="467" spans="1:14">
      <c r="A467" s="90" t="s">
        <v>275</v>
      </c>
      <c r="B467" s="90" t="s">
        <v>276</v>
      </c>
      <c r="C467" s="90" t="s">
        <v>298</v>
      </c>
      <c r="D467" s="90" t="s">
        <v>1439</v>
      </c>
      <c r="E467" s="90" t="s">
        <v>1866</v>
      </c>
      <c r="F467" s="109">
        <v>0.28215808000000003</v>
      </c>
      <c r="G467" s="109">
        <v>4.0429899999999998E-3</v>
      </c>
      <c r="H467" s="110">
        <f t="shared" si="21"/>
        <v>68.789457802270121</v>
      </c>
      <c r="I467" s="127">
        <v>1.5946635600000001</v>
      </c>
      <c r="J467" s="127">
        <v>1.49602484</v>
      </c>
      <c r="K467" s="110">
        <f t="shared" si="22"/>
        <v>6.5933878477579366E-2</v>
      </c>
      <c r="L467" s="91">
        <f t="shared" si="23"/>
        <v>5.6516671789090704</v>
      </c>
      <c r="N467" s="47"/>
    </row>
    <row r="468" spans="1:14">
      <c r="A468" s="90" t="s">
        <v>690</v>
      </c>
      <c r="B468" s="90" t="s">
        <v>160</v>
      </c>
      <c r="C468" s="90" t="s">
        <v>1765</v>
      </c>
      <c r="D468" s="90" t="s">
        <v>399</v>
      </c>
      <c r="E468" s="90" t="s">
        <v>400</v>
      </c>
      <c r="F468" s="109">
        <v>6.1363901799999994</v>
      </c>
      <c r="G468" s="109">
        <v>5.27517382</v>
      </c>
      <c r="H468" s="110">
        <f t="shared" si="21"/>
        <v>0.16325838529430658</v>
      </c>
      <c r="I468" s="127">
        <v>1.58450863</v>
      </c>
      <c r="J468" s="127">
        <v>9.2302693900000001</v>
      </c>
      <c r="K468" s="110">
        <f t="shared" si="22"/>
        <v>-0.82833560288970065</v>
      </c>
      <c r="L468" s="91">
        <f t="shared" si="23"/>
        <v>0.2582151042422795</v>
      </c>
      <c r="N468" s="47"/>
    </row>
    <row r="469" spans="1:14">
      <c r="A469" s="90" t="s">
        <v>662</v>
      </c>
      <c r="B469" s="90" t="s">
        <v>663</v>
      </c>
      <c r="C469" s="90" t="s">
        <v>1178</v>
      </c>
      <c r="D469" s="90" t="s">
        <v>398</v>
      </c>
      <c r="E469" s="90" t="s">
        <v>400</v>
      </c>
      <c r="F469" s="109">
        <v>1.01632995</v>
      </c>
      <c r="G469" s="109">
        <v>0.328158059</v>
      </c>
      <c r="H469" s="110">
        <f t="shared" si="21"/>
        <v>2.0970744801973615</v>
      </c>
      <c r="I469" s="127">
        <v>1.5687644299999999</v>
      </c>
      <c r="J469" s="127">
        <v>0.25740233000000001</v>
      </c>
      <c r="K469" s="110">
        <f t="shared" si="22"/>
        <v>5.0946007365201389</v>
      </c>
      <c r="L469" s="91">
        <f t="shared" si="23"/>
        <v>1.5435582017434395</v>
      </c>
      <c r="N469" s="47"/>
    </row>
    <row r="470" spans="1:14">
      <c r="A470" s="90" t="s">
        <v>2726</v>
      </c>
      <c r="B470" s="90" t="s">
        <v>967</v>
      </c>
      <c r="C470" s="90" t="s">
        <v>1765</v>
      </c>
      <c r="D470" s="90" t="s">
        <v>398</v>
      </c>
      <c r="E470" s="90" t="s">
        <v>1866</v>
      </c>
      <c r="F470" s="109">
        <v>2.16721962</v>
      </c>
      <c r="G470" s="109">
        <v>1.7171925299999999</v>
      </c>
      <c r="H470" s="110">
        <f t="shared" si="21"/>
        <v>0.26207142305702913</v>
      </c>
      <c r="I470" s="127">
        <v>1.5407838999999999</v>
      </c>
      <c r="J470" s="127">
        <v>61.999240239999999</v>
      </c>
      <c r="K470" s="110">
        <f t="shared" si="22"/>
        <v>-0.97514834223716929</v>
      </c>
      <c r="L470" s="91">
        <f t="shared" si="23"/>
        <v>0.71094958987128398</v>
      </c>
      <c r="N470" s="47"/>
    </row>
    <row r="471" spans="1:14">
      <c r="A471" s="90" t="s">
        <v>2071</v>
      </c>
      <c r="B471" s="90" t="s">
        <v>244</v>
      </c>
      <c r="C471" s="90" t="s">
        <v>1178</v>
      </c>
      <c r="D471" s="90" t="s">
        <v>398</v>
      </c>
      <c r="E471" s="90" t="s">
        <v>1866</v>
      </c>
      <c r="F471" s="109">
        <v>4.5070242249999994</v>
      </c>
      <c r="G471" s="109">
        <v>2.4366078900000003</v>
      </c>
      <c r="H471" s="110">
        <f t="shared" si="21"/>
        <v>0.84971256290235475</v>
      </c>
      <c r="I471" s="127">
        <v>1.4821710219804949</v>
      </c>
      <c r="J471" s="127">
        <v>0.43498505716091751</v>
      </c>
      <c r="K471" s="110">
        <f t="shared" si="22"/>
        <v>2.4074067547386657</v>
      </c>
      <c r="L471" s="91">
        <f t="shared" si="23"/>
        <v>0.32885801095965822</v>
      </c>
      <c r="N471" s="47"/>
    </row>
    <row r="472" spans="1:14">
      <c r="A472" s="90" t="s">
        <v>1621</v>
      </c>
      <c r="B472" s="90" t="s">
        <v>794</v>
      </c>
      <c r="C472" s="90" t="s">
        <v>1541</v>
      </c>
      <c r="D472" s="90" t="s">
        <v>399</v>
      </c>
      <c r="E472" s="90" t="s">
        <v>400</v>
      </c>
      <c r="F472" s="109">
        <v>6.6652615499999994</v>
      </c>
      <c r="G472" s="109">
        <v>10.355332932</v>
      </c>
      <c r="H472" s="110">
        <f t="shared" si="21"/>
        <v>-0.35634502591384187</v>
      </c>
      <c r="I472" s="127">
        <v>1.4811025900000001</v>
      </c>
      <c r="J472" s="127">
        <v>58.715554179999998</v>
      </c>
      <c r="K472" s="110">
        <f t="shared" si="22"/>
        <v>-0.97477495340571096</v>
      </c>
      <c r="L472" s="91">
        <f t="shared" si="23"/>
        <v>0.22221222361484078</v>
      </c>
      <c r="N472" s="47"/>
    </row>
    <row r="473" spans="1:14">
      <c r="A473" s="90" t="s">
        <v>329</v>
      </c>
      <c r="B473" s="90" t="s">
        <v>140</v>
      </c>
      <c r="C473" s="90" t="s">
        <v>1543</v>
      </c>
      <c r="D473" s="90" t="s">
        <v>399</v>
      </c>
      <c r="E473" s="90" t="s">
        <v>400</v>
      </c>
      <c r="F473" s="109">
        <v>5.4399709999999997E-2</v>
      </c>
      <c r="G473" s="109">
        <v>3.4781619999999999E-2</v>
      </c>
      <c r="H473" s="110">
        <f t="shared" si="21"/>
        <v>0.56403612022671745</v>
      </c>
      <c r="I473" s="127">
        <v>1.46516088</v>
      </c>
      <c r="J473" s="127">
        <v>0</v>
      </c>
      <c r="K473" s="110" t="str">
        <f t="shared" si="22"/>
        <v/>
      </c>
      <c r="L473" s="91">
        <f t="shared" si="23"/>
        <v>26.933247989741123</v>
      </c>
      <c r="N473" s="47"/>
    </row>
    <row r="474" spans="1:14">
      <c r="A474" s="90" t="s">
        <v>1974</v>
      </c>
      <c r="B474" s="90" t="s">
        <v>377</v>
      </c>
      <c r="C474" s="90" t="s">
        <v>1535</v>
      </c>
      <c r="D474" s="90" t="s">
        <v>398</v>
      </c>
      <c r="E474" s="90" t="s">
        <v>1866</v>
      </c>
      <c r="F474" s="109">
        <v>0.74288622299999996</v>
      </c>
      <c r="G474" s="109">
        <v>0.60302772999999998</v>
      </c>
      <c r="H474" s="110">
        <f t="shared" si="21"/>
        <v>0.2319271337654738</v>
      </c>
      <c r="I474" s="127">
        <v>1.4607317399999999</v>
      </c>
      <c r="J474" s="127">
        <v>2.7736578999999999</v>
      </c>
      <c r="K474" s="110">
        <f t="shared" si="22"/>
        <v>-0.47335547761676011</v>
      </c>
      <c r="L474" s="91">
        <f t="shared" si="23"/>
        <v>1.9662926768262332</v>
      </c>
      <c r="N474" s="47"/>
    </row>
    <row r="475" spans="1:14">
      <c r="A475" s="90" t="s">
        <v>1728</v>
      </c>
      <c r="B475" s="90" t="s">
        <v>1729</v>
      </c>
      <c r="C475" s="90" t="s">
        <v>1178</v>
      </c>
      <c r="D475" s="90" t="s">
        <v>398</v>
      </c>
      <c r="E475" s="90" t="s">
        <v>1866</v>
      </c>
      <c r="F475" s="109">
        <v>1.0934572150000001</v>
      </c>
      <c r="G475" s="109">
        <v>0.18991342999999999</v>
      </c>
      <c r="H475" s="110">
        <f t="shared" si="21"/>
        <v>4.7576613460143404</v>
      </c>
      <c r="I475" s="127">
        <v>1.4582145800000001</v>
      </c>
      <c r="J475" s="127">
        <v>3.7482939999999999E-2</v>
      </c>
      <c r="K475" s="110">
        <f t="shared" si="22"/>
        <v>37.903420596143214</v>
      </c>
      <c r="L475" s="91">
        <f t="shared" si="23"/>
        <v>1.3335817442111806</v>
      </c>
      <c r="N475" s="47"/>
    </row>
    <row r="476" spans="1:14">
      <c r="A476" s="90" t="s">
        <v>609</v>
      </c>
      <c r="B476" s="90" t="s">
        <v>610</v>
      </c>
      <c r="C476" s="90" t="s">
        <v>1542</v>
      </c>
      <c r="D476" s="90" t="s">
        <v>398</v>
      </c>
      <c r="E476" s="90" t="s">
        <v>1866</v>
      </c>
      <c r="F476" s="109">
        <v>0.365091</v>
      </c>
      <c r="G476" s="109">
        <v>3.8568000000000001E-3</v>
      </c>
      <c r="H476" s="110">
        <f t="shared" si="21"/>
        <v>93.661636589919098</v>
      </c>
      <c r="I476" s="127">
        <v>1.44440445</v>
      </c>
      <c r="J476" s="127">
        <v>0</v>
      </c>
      <c r="K476" s="110" t="str">
        <f t="shared" si="22"/>
        <v/>
      </c>
      <c r="L476" s="91">
        <f t="shared" si="23"/>
        <v>3.956286104012424</v>
      </c>
      <c r="N476" s="47"/>
    </row>
    <row r="477" spans="1:14">
      <c r="A477" s="90" t="s">
        <v>1677</v>
      </c>
      <c r="B477" s="90" t="s">
        <v>702</v>
      </c>
      <c r="C477" s="90" t="s">
        <v>1539</v>
      </c>
      <c r="D477" s="90" t="s">
        <v>398</v>
      </c>
      <c r="E477" s="90" t="s">
        <v>1866</v>
      </c>
      <c r="F477" s="109">
        <v>2.08276431</v>
      </c>
      <c r="G477" s="109">
        <v>5.6780689249999998</v>
      </c>
      <c r="H477" s="110">
        <f t="shared" si="21"/>
        <v>-0.63319143576616588</v>
      </c>
      <c r="I477" s="127">
        <v>1.43937</v>
      </c>
      <c r="J477" s="127">
        <v>0</v>
      </c>
      <c r="K477" s="110" t="str">
        <f t="shared" si="22"/>
        <v/>
      </c>
      <c r="L477" s="91">
        <f t="shared" si="23"/>
        <v>0.69108635724605827</v>
      </c>
      <c r="N477" s="47"/>
    </row>
    <row r="478" spans="1:14">
      <c r="A478" s="90" t="s">
        <v>1932</v>
      </c>
      <c r="B478" s="90" t="s">
        <v>1922</v>
      </c>
      <c r="C478" s="90" t="s">
        <v>1765</v>
      </c>
      <c r="D478" s="90" t="s">
        <v>399</v>
      </c>
      <c r="E478" s="90" t="s">
        <v>400</v>
      </c>
      <c r="F478" s="109">
        <v>0.80522181999999998</v>
      </c>
      <c r="G478" s="109">
        <v>0.13017434</v>
      </c>
      <c r="H478" s="110">
        <f t="shared" si="21"/>
        <v>5.1857184756995887</v>
      </c>
      <c r="I478" s="127">
        <v>1.4063786</v>
      </c>
      <c r="J478" s="127">
        <v>0</v>
      </c>
      <c r="K478" s="110" t="str">
        <f t="shared" si="22"/>
        <v/>
      </c>
      <c r="L478" s="91">
        <f t="shared" si="23"/>
        <v>1.7465728884495455</v>
      </c>
      <c r="N478" s="47"/>
    </row>
    <row r="479" spans="1:14">
      <c r="A479" s="90" t="s">
        <v>490</v>
      </c>
      <c r="B479" s="90" t="s">
        <v>845</v>
      </c>
      <c r="C479" s="90" t="s">
        <v>1536</v>
      </c>
      <c r="D479" s="90" t="s">
        <v>398</v>
      </c>
      <c r="E479" s="90" t="s">
        <v>1866</v>
      </c>
      <c r="F479" s="109">
        <v>1.7478911499999998</v>
      </c>
      <c r="G479" s="109">
        <v>3.94907093</v>
      </c>
      <c r="H479" s="110">
        <f t="shared" si="21"/>
        <v>-0.55739180658373244</v>
      </c>
      <c r="I479" s="127">
        <v>1.3909093300000002</v>
      </c>
      <c r="J479" s="127">
        <v>0.89784531999999995</v>
      </c>
      <c r="K479" s="110">
        <f t="shared" si="22"/>
        <v>0.54916364658446981</v>
      </c>
      <c r="L479" s="91">
        <f t="shared" si="23"/>
        <v>0.7957642728495995</v>
      </c>
      <c r="N479" s="47"/>
    </row>
    <row r="480" spans="1:14">
      <c r="A480" s="90" t="s">
        <v>2137</v>
      </c>
      <c r="B480" s="90" t="s">
        <v>2136</v>
      </c>
      <c r="C480" s="90" t="s">
        <v>298</v>
      </c>
      <c r="D480" s="90" t="s">
        <v>1439</v>
      </c>
      <c r="E480" s="90" t="s">
        <v>400</v>
      </c>
      <c r="F480" s="109">
        <v>2.5115036099999997</v>
      </c>
      <c r="G480" s="109">
        <v>2.4898109599999998</v>
      </c>
      <c r="H480" s="110">
        <f t="shared" si="21"/>
        <v>8.7125690859677363E-3</v>
      </c>
      <c r="I480" s="127">
        <v>1.3650203799999998</v>
      </c>
      <c r="J480" s="127">
        <v>1.23658241</v>
      </c>
      <c r="K480" s="110">
        <f t="shared" si="22"/>
        <v>0.10386527332213946</v>
      </c>
      <c r="L480" s="91">
        <f t="shared" si="23"/>
        <v>0.54350723389961597</v>
      </c>
      <c r="N480" s="47"/>
    </row>
    <row r="481" spans="1:14">
      <c r="A481" s="90" t="s">
        <v>1828</v>
      </c>
      <c r="B481" s="90" t="s">
        <v>1849</v>
      </c>
      <c r="C481" s="90" t="s">
        <v>1178</v>
      </c>
      <c r="D481" s="90" t="s">
        <v>398</v>
      </c>
      <c r="E481" s="90" t="s">
        <v>1866</v>
      </c>
      <c r="F481" s="109">
        <v>0.52262791799999997</v>
      </c>
      <c r="G481" s="109">
        <v>0.76627334999999996</v>
      </c>
      <c r="H481" s="110">
        <f t="shared" si="21"/>
        <v>-0.31796151073242984</v>
      </c>
      <c r="I481" s="127">
        <v>1.33521315</v>
      </c>
      <c r="J481" s="127">
        <v>2.0320013600000002</v>
      </c>
      <c r="K481" s="110">
        <f t="shared" si="22"/>
        <v>-0.34290735415649531</v>
      </c>
      <c r="L481" s="91">
        <f t="shared" si="23"/>
        <v>2.5548064005260431</v>
      </c>
      <c r="N481" s="47"/>
    </row>
    <row r="482" spans="1:14">
      <c r="A482" s="90" t="s">
        <v>2908</v>
      </c>
      <c r="B482" s="90" t="s">
        <v>2909</v>
      </c>
      <c r="C482" s="90" t="s">
        <v>298</v>
      </c>
      <c r="D482" s="90" t="s">
        <v>1439</v>
      </c>
      <c r="E482" s="90" t="s">
        <v>400</v>
      </c>
      <c r="F482" s="109">
        <v>0.96881882999999991</v>
      </c>
      <c r="G482" s="109">
        <v>0.8879973000000001</v>
      </c>
      <c r="H482" s="110">
        <f t="shared" si="21"/>
        <v>9.1015513222844069E-2</v>
      </c>
      <c r="I482" s="127">
        <v>1.33295326</v>
      </c>
      <c r="J482" s="127">
        <v>2.2280410876547951</v>
      </c>
      <c r="K482" s="110">
        <f t="shared" si="22"/>
        <v>-0.40173757684017941</v>
      </c>
      <c r="L482" s="91">
        <f t="shared" si="23"/>
        <v>1.3758539973877264</v>
      </c>
      <c r="N482" s="47"/>
    </row>
    <row r="483" spans="1:14">
      <c r="A483" s="90" t="s">
        <v>1731</v>
      </c>
      <c r="B483" s="90" t="s">
        <v>1732</v>
      </c>
      <c r="C483" s="90" t="s">
        <v>1178</v>
      </c>
      <c r="D483" s="90" t="s">
        <v>398</v>
      </c>
      <c r="E483" s="90" t="s">
        <v>1866</v>
      </c>
      <c r="F483" s="109">
        <v>2.3485348950000002</v>
      </c>
      <c r="G483" s="109">
        <v>1.410356253</v>
      </c>
      <c r="H483" s="110">
        <f t="shared" si="21"/>
        <v>0.66520685110898725</v>
      </c>
      <c r="I483" s="127">
        <v>1.3001220200000001</v>
      </c>
      <c r="J483" s="127">
        <v>2.8962282999999998</v>
      </c>
      <c r="K483" s="110">
        <f t="shared" si="22"/>
        <v>-0.55109822661424857</v>
      </c>
      <c r="L483" s="91">
        <f t="shared" si="23"/>
        <v>0.55358854695663351</v>
      </c>
      <c r="N483" s="47"/>
    </row>
    <row r="484" spans="1:14">
      <c r="A484" s="90" t="s">
        <v>2536</v>
      </c>
      <c r="B484" s="90" t="s">
        <v>2537</v>
      </c>
      <c r="C484" s="90" t="s">
        <v>298</v>
      </c>
      <c r="D484" s="90" t="s">
        <v>399</v>
      </c>
      <c r="E484" s="90" t="s">
        <v>400</v>
      </c>
      <c r="F484" s="109">
        <v>1.816477E-2</v>
      </c>
      <c r="G484" s="109">
        <v>0</v>
      </c>
      <c r="H484" s="110" t="str">
        <f t="shared" si="21"/>
        <v/>
      </c>
      <c r="I484" s="127">
        <v>1.2946392924086201</v>
      </c>
      <c r="J484" s="127">
        <v>0</v>
      </c>
      <c r="K484" s="110" t="str">
        <f t="shared" si="22"/>
        <v/>
      </c>
      <c r="L484" s="91">
        <f t="shared" si="23"/>
        <v>71.271989263206748</v>
      </c>
      <c r="N484" s="47"/>
    </row>
    <row r="485" spans="1:14">
      <c r="A485" s="90" t="s">
        <v>474</v>
      </c>
      <c r="B485" s="90" t="s">
        <v>1740</v>
      </c>
      <c r="C485" s="90" t="s">
        <v>1536</v>
      </c>
      <c r="D485" s="90" t="s">
        <v>398</v>
      </c>
      <c r="E485" s="90" t="s">
        <v>1866</v>
      </c>
      <c r="F485" s="109">
        <v>0.60259874000000002</v>
      </c>
      <c r="G485" s="109">
        <v>0.13442448000000001</v>
      </c>
      <c r="H485" s="110">
        <f t="shared" si="21"/>
        <v>3.4828050664581331</v>
      </c>
      <c r="I485" s="127">
        <v>1.27502005</v>
      </c>
      <c r="J485" s="127">
        <v>2.4692467300000001</v>
      </c>
      <c r="K485" s="110">
        <f t="shared" si="22"/>
        <v>-0.48364007755514982</v>
      </c>
      <c r="L485" s="91">
        <f t="shared" si="23"/>
        <v>2.1158690939181186</v>
      </c>
      <c r="N485" s="47"/>
    </row>
    <row r="486" spans="1:14">
      <c r="A486" s="90" t="s">
        <v>567</v>
      </c>
      <c r="B486" s="90" t="s">
        <v>568</v>
      </c>
      <c r="C486" s="90" t="s">
        <v>1178</v>
      </c>
      <c r="D486" s="90" t="s">
        <v>398</v>
      </c>
      <c r="E486" s="90" t="s">
        <v>1866</v>
      </c>
      <c r="F486" s="109">
        <v>2.3123960600000002</v>
      </c>
      <c r="G486" s="109">
        <v>2.5237344040000003</v>
      </c>
      <c r="H486" s="110">
        <f t="shared" si="21"/>
        <v>-8.3740326900104356E-2</v>
      </c>
      <c r="I486" s="127">
        <v>1.2488905800000001</v>
      </c>
      <c r="J486" s="127">
        <v>3.8836765400000002</v>
      </c>
      <c r="K486" s="110">
        <f t="shared" si="22"/>
        <v>-0.6784256960802405</v>
      </c>
      <c r="L486" s="91">
        <f t="shared" si="23"/>
        <v>0.54008506656943533</v>
      </c>
      <c r="N486" s="47"/>
    </row>
    <row r="487" spans="1:14">
      <c r="A487" s="90" t="s">
        <v>2705</v>
      </c>
      <c r="B487" s="90" t="s">
        <v>195</v>
      </c>
      <c r="C487" s="90" t="s">
        <v>1178</v>
      </c>
      <c r="D487" s="90" t="s">
        <v>398</v>
      </c>
      <c r="E487" s="90" t="s">
        <v>1866</v>
      </c>
      <c r="F487" s="109">
        <v>1.554292E-2</v>
      </c>
      <c r="G487" s="109">
        <v>2.637449E-2</v>
      </c>
      <c r="H487" s="110">
        <f t="shared" si="21"/>
        <v>-0.41068358099057078</v>
      </c>
      <c r="I487" s="127">
        <v>1.20818224</v>
      </c>
      <c r="J487" s="127">
        <v>1.4712888100000001</v>
      </c>
      <c r="K487" s="110">
        <f t="shared" si="22"/>
        <v>-0.17882727593095749</v>
      </c>
      <c r="L487" s="91">
        <f t="shared" si="23"/>
        <v>77.731998877945713</v>
      </c>
      <c r="N487" s="47"/>
    </row>
    <row r="488" spans="1:14">
      <c r="A488" s="90" t="s">
        <v>1836</v>
      </c>
      <c r="B488" s="90" t="s">
        <v>1857</v>
      </c>
      <c r="C488" s="90" t="s">
        <v>1178</v>
      </c>
      <c r="D488" s="90" t="s">
        <v>398</v>
      </c>
      <c r="E488" s="90" t="s">
        <v>1866</v>
      </c>
      <c r="F488" s="109">
        <v>0.37478244999999999</v>
      </c>
      <c r="G488" s="109">
        <v>0.47095646000000002</v>
      </c>
      <c r="H488" s="110">
        <f t="shared" si="21"/>
        <v>-0.20420998153417413</v>
      </c>
      <c r="I488" s="127">
        <v>1.2071350600000001</v>
      </c>
      <c r="J488" s="127">
        <v>1.30295571</v>
      </c>
      <c r="K488" s="110">
        <f t="shared" si="22"/>
        <v>-7.3540987820683412E-2</v>
      </c>
      <c r="L488" s="91">
        <f t="shared" si="23"/>
        <v>3.2208953754371374</v>
      </c>
      <c r="N488" s="47"/>
    </row>
    <row r="489" spans="1:14">
      <c r="A489" s="90" t="s">
        <v>2884</v>
      </c>
      <c r="B489" s="90" t="s">
        <v>2870</v>
      </c>
      <c r="C489" s="90" t="s">
        <v>1178</v>
      </c>
      <c r="D489" s="90" t="s">
        <v>398</v>
      </c>
      <c r="E489" s="90" t="s">
        <v>1866</v>
      </c>
      <c r="F489" s="109">
        <v>0.454851375</v>
      </c>
      <c r="G489" s="109">
        <v>0.28830489000000004</v>
      </c>
      <c r="H489" s="110">
        <f t="shared" si="21"/>
        <v>0.57767485317366596</v>
      </c>
      <c r="I489" s="127">
        <v>1.20628001</v>
      </c>
      <c r="J489" s="127">
        <v>0.28633289000000001</v>
      </c>
      <c r="K489" s="110">
        <f t="shared" si="22"/>
        <v>3.2128587114110427</v>
      </c>
      <c r="L489" s="91">
        <f t="shared" si="23"/>
        <v>2.6520311387428475</v>
      </c>
      <c r="N489" s="47"/>
    </row>
    <row r="490" spans="1:14">
      <c r="A490" s="90" t="s">
        <v>1664</v>
      </c>
      <c r="B490" s="90" t="s">
        <v>693</v>
      </c>
      <c r="C490" s="90" t="s">
        <v>1539</v>
      </c>
      <c r="D490" s="90" t="s">
        <v>399</v>
      </c>
      <c r="E490" s="90" t="s">
        <v>400</v>
      </c>
      <c r="F490" s="109">
        <v>3.1031250129999997</v>
      </c>
      <c r="G490" s="109">
        <v>6.8945725800000002</v>
      </c>
      <c r="H490" s="110">
        <f t="shared" si="21"/>
        <v>-0.54991771034485226</v>
      </c>
      <c r="I490" s="127">
        <v>1.2037665</v>
      </c>
      <c r="J490" s="127">
        <v>4.9250906500000005</v>
      </c>
      <c r="K490" s="110">
        <f t="shared" si="22"/>
        <v>-0.75558490481794482</v>
      </c>
      <c r="L490" s="91">
        <f t="shared" si="23"/>
        <v>0.38792072345040263</v>
      </c>
      <c r="N490" s="47"/>
    </row>
    <row r="491" spans="1:14">
      <c r="A491" s="90" t="s">
        <v>1572</v>
      </c>
      <c r="B491" s="90" t="s">
        <v>1726</v>
      </c>
      <c r="C491" s="90" t="s">
        <v>1178</v>
      </c>
      <c r="D491" s="90" t="s">
        <v>398</v>
      </c>
      <c r="E491" s="90" t="s">
        <v>1866</v>
      </c>
      <c r="F491" s="109">
        <v>2.0407085400000002</v>
      </c>
      <c r="G491" s="109">
        <v>0.84573545999999999</v>
      </c>
      <c r="H491" s="110">
        <f t="shared" si="21"/>
        <v>1.4129395496790451</v>
      </c>
      <c r="I491" s="127">
        <v>1.19979857</v>
      </c>
      <c r="J491" s="127">
        <v>2.2577427200000004</v>
      </c>
      <c r="K491" s="110">
        <f t="shared" si="22"/>
        <v>-0.46858490147185605</v>
      </c>
      <c r="L491" s="91">
        <f t="shared" si="23"/>
        <v>0.58793235118230058</v>
      </c>
      <c r="N491" s="47"/>
    </row>
    <row r="492" spans="1:14">
      <c r="A492" s="90" t="s">
        <v>929</v>
      </c>
      <c r="B492" s="90" t="s">
        <v>1066</v>
      </c>
      <c r="C492" s="90" t="s">
        <v>1542</v>
      </c>
      <c r="D492" s="90" t="s">
        <v>398</v>
      </c>
      <c r="E492" s="90" t="s">
        <v>400</v>
      </c>
      <c r="F492" s="109">
        <v>1.4287245419999999</v>
      </c>
      <c r="G492" s="109">
        <v>0.95056109</v>
      </c>
      <c r="H492" s="110">
        <f t="shared" si="21"/>
        <v>0.50303284768367695</v>
      </c>
      <c r="I492" s="127">
        <v>1.18099574</v>
      </c>
      <c r="J492" s="127">
        <v>1.44063E-3</v>
      </c>
      <c r="K492" s="110" t="str">
        <f t="shared" si="22"/>
        <v/>
      </c>
      <c r="L492" s="91">
        <f t="shared" si="23"/>
        <v>0.82660842260523026</v>
      </c>
      <c r="N492" s="47"/>
    </row>
    <row r="493" spans="1:14">
      <c r="A493" s="90" t="s">
        <v>1559</v>
      </c>
      <c r="B493" s="90" t="s">
        <v>1560</v>
      </c>
      <c r="C493" s="90" t="s">
        <v>1178</v>
      </c>
      <c r="D493" s="90" t="s">
        <v>398</v>
      </c>
      <c r="E493" s="90" t="s">
        <v>1866</v>
      </c>
      <c r="F493" s="109">
        <v>0.14741572</v>
      </c>
      <c r="G493" s="109">
        <v>2.2379835799999999</v>
      </c>
      <c r="H493" s="110">
        <f t="shared" si="21"/>
        <v>-0.93413011546760316</v>
      </c>
      <c r="I493" s="127">
        <v>1.1536259099999999</v>
      </c>
      <c r="J493" s="127">
        <v>2.03923392</v>
      </c>
      <c r="K493" s="110">
        <f t="shared" si="22"/>
        <v>-0.43428466019239231</v>
      </c>
      <c r="L493" s="91">
        <f t="shared" si="23"/>
        <v>7.8256641150618123</v>
      </c>
      <c r="N493" s="47"/>
    </row>
    <row r="494" spans="1:14">
      <c r="A494" s="90" t="s">
        <v>2106</v>
      </c>
      <c r="B494" s="90" t="s">
        <v>123</v>
      </c>
      <c r="C494" s="90" t="s">
        <v>1535</v>
      </c>
      <c r="D494" s="90" t="s">
        <v>398</v>
      </c>
      <c r="E494" s="90" t="s">
        <v>1866</v>
      </c>
      <c r="F494" s="109">
        <v>3.4510615049999998</v>
      </c>
      <c r="G494" s="109">
        <v>10.201902886999999</v>
      </c>
      <c r="H494" s="110">
        <f t="shared" si="21"/>
        <v>-0.66172374475377616</v>
      </c>
      <c r="I494" s="127">
        <v>1.14623042</v>
      </c>
      <c r="J494" s="127">
        <v>3.40908225</v>
      </c>
      <c r="K494" s="110">
        <f t="shared" si="22"/>
        <v>-0.66377155611308591</v>
      </c>
      <c r="L494" s="91">
        <f t="shared" si="23"/>
        <v>0.33213850820662211</v>
      </c>
      <c r="N494" s="47"/>
    </row>
    <row r="495" spans="1:14">
      <c r="A495" s="90" t="s">
        <v>487</v>
      </c>
      <c r="B495" s="90" t="s">
        <v>843</v>
      </c>
      <c r="C495" s="90" t="s">
        <v>1536</v>
      </c>
      <c r="D495" s="90" t="s">
        <v>398</v>
      </c>
      <c r="E495" s="90" t="s">
        <v>1866</v>
      </c>
      <c r="F495" s="109">
        <v>2.7736483190000003</v>
      </c>
      <c r="G495" s="109">
        <v>0.57132003200000003</v>
      </c>
      <c r="H495" s="110">
        <f t="shared" si="21"/>
        <v>3.8548066996537589</v>
      </c>
      <c r="I495" s="127">
        <v>1.12872113</v>
      </c>
      <c r="J495" s="127">
        <v>2.8675682400000002</v>
      </c>
      <c r="K495" s="110">
        <f t="shared" si="22"/>
        <v>-0.60638386412035317</v>
      </c>
      <c r="L495" s="91">
        <f t="shared" si="23"/>
        <v>0.40694457270161216</v>
      </c>
      <c r="N495" s="47"/>
    </row>
    <row r="496" spans="1:14">
      <c r="A496" s="90" t="s">
        <v>517</v>
      </c>
      <c r="B496" s="90" t="s">
        <v>518</v>
      </c>
      <c r="C496" s="90" t="s">
        <v>535</v>
      </c>
      <c r="D496" s="90" t="s">
        <v>1439</v>
      </c>
      <c r="E496" s="90" t="s">
        <v>400</v>
      </c>
      <c r="F496" s="109">
        <v>1.30263576</v>
      </c>
      <c r="G496" s="109">
        <v>2.4506107899999998</v>
      </c>
      <c r="H496" s="110">
        <f t="shared" si="21"/>
        <v>-0.46844445257665734</v>
      </c>
      <c r="I496" s="127">
        <v>1.1187020000000001</v>
      </c>
      <c r="J496" s="127">
        <v>0</v>
      </c>
      <c r="K496" s="110" t="str">
        <f t="shared" si="22"/>
        <v/>
      </c>
      <c r="L496" s="91">
        <f t="shared" si="23"/>
        <v>0.85879877886969724</v>
      </c>
      <c r="N496" s="47"/>
    </row>
    <row r="497" spans="1:14">
      <c r="A497" s="90" t="s">
        <v>1876</v>
      </c>
      <c r="B497" s="90" t="s">
        <v>701</v>
      </c>
      <c r="C497" s="90" t="s">
        <v>1537</v>
      </c>
      <c r="D497" s="90" t="s">
        <v>398</v>
      </c>
      <c r="E497" s="90" t="s">
        <v>400</v>
      </c>
      <c r="F497" s="109">
        <v>1.3724999999999999E-2</v>
      </c>
      <c r="G497" s="109">
        <v>0.13244149999999999</v>
      </c>
      <c r="H497" s="110">
        <f t="shared" si="21"/>
        <v>-0.89636934042577288</v>
      </c>
      <c r="I497" s="127">
        <v>1.0885817499999999</v>
      </c>
      <c r="J497" s="127">
        <v>1.95095233</v>
      </c>
      <c r="K497" s="110">
        <f t="shared" si="22"/>
        <v>-0.44202544918152875</v>
      </c>
      <c r="L497" s="91">
        <f t="shared" si="23"/>
        <v>79.31378870673953</v>
      </c>
      <c r="N497" s="47"/>
    </row>
    <row r="498" spans="1:14">
      <c r="A498" s="90" t="s">
        <v>1644</v>
      </c>
      <c r="B498" s="90" t="s">
        <v>1592</v>
      </c>
      <c r="C498" s="90" t="s">
        <v>1541</v>
      </c>
      <c r="D498" s="90" t="s">
        <v>399</v>
      </c>
      <c r="E498" s="90" t="s">
        <v>400</v>
      </c>
      <c r="F498" s="109">
        <v>0.9564935699999999</v>
      </c>
      <c r="G498" s="109">
        <v>0.97398844900000003</v>
      </c>
      <c r="H498" s="110">
        <f t="shared" si="21"/>
        <v>-1.7962101109065709E-2</v>
      </c>
      <c r="I498" s="127">
        <v>1.0736796599999998</v>
      </c>
      <c r="J498" s="127">
        <v>0.60791754000000009</v>
      </c>
      <c r="K498" s="110">
        <f t="shared" si="22"/>
        <v>0.76616002887496815</v>
      </c>
      <c r="L498" s="91">
        <f t="shared" si="23"/>
        <v>1.1225163385050252</v>
      </c>
      <c r="N498" s="47"/>
    </row>
    <row r="499" spans="1:14">
      <c r="A499" s="90" t="s">
        <v>1875</v>
      </c>
      <c r="B499" s="90" t="s">
        <v>1162</v>
      </c>
      <c r="C499" s="90" t="s">
        <v>1538</v>
      </c>
      <c r="D499" s="90" t="s">
        <v>398</v>
      </c>
      <c r="E499" s="90" t="s">
        <v>1866</v>
      </c>
      <c r="F499" s="109">
        <v>6.9046268499999996</v>
      </c>
      <c r="G499" s="109">
        <v>11.06327952</v>
      </c>
      <c r="H499" s="110">
        <f t="shared" si="21"/>
        <v>-0.37589691758958654</v>
      </c>
      <c r="I499" s="127">
        <v>1.05033</v>
      </c>
      <c r="J499" s="127">
        <v>0.62262023999999994</v>
      </c>
      <c r="K499" s="110">
        <f t="shared" si="22"/>
        <v>0.68695126261876749</v>
      </c>
      <c r="L499" s="91">
        <f t="shared" si="23"/>
        <v>0.15211973403023221</v>
      </c>
      <c r="N499" s="47"/>
    </row>
    <row r="500" spans="1:14">
      <c r="A500" s="90" t="s">
        <v>893</v>
      </c>
      <c r="B500" s="90" t="s">
        <v>84</v>
      </c>
      <c r="C500" s="90" t="s">
        <v>1540</v>
      </c>
      <c r="D500" s="90" t="s">
        <v>398</v>
      </c>
      <c r="E500" s="90" t="s">
        <v>1866</v>
      </c>
      <c r="F500" s="109">
        <v>2.3308453900000004</v>
      </c>
      <c r="G500" s="109">
        <v>0.717840005</v>
      </c>
      <c r="H500" s="110">
        <f t="shared" si="21"/>
        <v>2.2470263203009986</v>
      </c>
      <c r="I500" s="127">
        <v>1.0463645500000001</v>
      </c>
      <c r="J500" s="127">
        <v>0.37118451000000002</v>
      </c>
      <c r="K500" s="110">
        <f t="shared" si="22"/>
        <v>1.8189876511818879</v>
      </c>
      <c r="L500" s="91">
        <f t="shared" si="23"/>
        <v>0.44892061673811834</v>
      </c>
      <c r="N500" s="47"/>
    </row>
    <row r="501" spans="1:14">
      <c r="A501" s="90" t="s">
        <v>984</v>
      </c>
      <c r="B501" s="90" t="s">
        <v>985</v>
      </c>
      <c r="C501" s="90" t="s">
        <v>1542</v>
      </c>
      <c r="D501" s="90" t="s">
        <v>398</v>
      </c>
      <c r="E501" s="90" t="s">
        <v>1866</v>
      </c>
      <c r="F501" s="109">
        <v>1.312852693</v>
      </c>
      <c r="G501" s="109">
        <v>0.18849806199999999</v>
      </c>
      <c r="H501" s="110">
        <f t="shared" si="21"/>
        <v>5.9648073782318249</v>
      </c>
      <c r="I501" s="127">
        <v>1.0433225799999999</v>
      </c>
      <c r="J501" s="127">
        <v>2.3510700000000002E-3</v>
      </c>
      <c r="K501" s="110" t="str">
        <f t="shared" si="22"/>
        <v/>
      </c>
      <c r="L501" s="91">
        <f t="shared" si="23"/>
        <v>0.79469889162957286</v>
      </c>
      <c r="N501" s="47"/>
    </row>
    <row r="502" spans="1:14">
      <c r="A502" s="90" t="s">
        <v>1159</v>
      </c>
      <c r="B502" s="90" t="s">
        <v>859</v>
      </c>
      <c r="C502" s="90" t="s">
        <v>1542</v>
      </c>
      <c r="D502" s="90" t="s">
        <v>398</v>
      </c>
      <c r="E502" s="90" t="s">
        <v>400</v>
      </c>
      <c r="F502" s="109">
        <v>2.9066364339999997</v>
      </c>
      <c r="G502" s="109">
        <v>1.127931287</v>
      </c>
      <c r="H502" s="110">
        <f t="shared" si="21"/>
        <v>1.5769623269613229</v>
      </c>
      <c r="I502" s="127">
        <v>1.01136545</v>
      </c>
      <c r="J502" s="127">
        <v>0.16187322000000001</v>
      </c>
      <c r="K502" s="110">
        <f t="shared" si="22"/>
        <v>5.2478861543620363</v>
      </c>
      <c r="L502" s="91">
        <f t="shared" si="23"/>
        <v>0.34795044821212756</v>
      </c>
      <c r="N502" s="47"/>
    </row>
    <row r="503" spans="1:14">
      <c r="A503" s="90" t="s">
        <v>2904</v>
      </c>
      <c r="B503" s="90" t="s">
        <v>2905</v>
      </c>
      <c r="C503" s="90" t="s">
        <v>1772</v>
      </c>
      <c r="D503" s="90" t="s">
        <v>398</v>
      </c>
      <c r="E503" s="90" t="s">
        <v>1866</v>
      </c>
      <c r="F503" s="109">
        <v>2.1185646899999999</v>
      </c>
      <c r="G503" s="109">
        <v>5.4913560199999996</v>
      </c>
      <c r="H503" s="110">
        <f t="shared" si="21"/>
        <v>-0.61420008422619077</v>
      </c>
      <c r="I503" s="127">
        <v>1.0069476399999999</v>
      </c>
      <c r="J503" s="127">
        <v>1.18179009</v>
      </c>
      <c r="K503" s="110">
        <f t="shared" si="22"/>
        <v>-0.14794712824169987</v>
      </c>
      <c r="L503" s="91">
        <f t="shared" si="23"/>
        <v>0.4752970937130081</v>
      </c>
      <c r="N503" s="47"/>
    </row>
    <row r="504" spans="1:14">
      <c r="A504" s="90" t="s">
        <v>60</v>
      </c>
      <c r="B504" s="90" t="s">
        <v>71</v>
      </c>
      <c r="C504" s="90" t="s">
        <v>1539</v>
      </c>
      <c r="D504" s="90" t="s">
        <v>399</v>
      </c>
      <c r="E504" s="90" t="s">
        <v>400</v>
      </c>
      <c r="F504" s="109">
        <v>3.7964100000000001E-3</v>
      </c>
      <c r="G504" s="109">
        <v>0.16625845</v>
      </c>
      <c r="H504" s="110">
        <f t="shared" si="21"/>
        <v>-0.97716561173281724</v>
      </c>
      <c r="I504" s="127">
        <v>0.99800328999999999</v>
      </c>
      <c r="J504" s="127">
        <v>8.4271109999999996E-2</v>
      </c>
      <c r="K504" s="110">
        <f t="shared" si="22"/>
        <v>10.842769010637216</v>
      </c>
      <c r="L504" s="91" t="str">
        <f t="shared" si="23"/>
        <v/>
      </c>
      <c r="N504" s="47"/>
    </row>
    <row r="505" spans="1:14">
      <c r="A505" s="90" t="s">
        <v>2107</v>
      </c>
      <c r="B505" s="90" t="s">
        <v>124</v>
      </c>
      <c r="C505" s="90" t="s">
        <v>1535</v>
      </c>
      <c r="D505" s="90" t="s">
        <v>398</v>
      </c>
      <c r="E505" s="90" t="s">
        <v>1866</v>
      </c>
      <c r="F505" s="109">
        <v>7.8325650800000002</v>
      </c>
      <c r="G505" s="109">
        <v>3.5186573700000001</v>
      </c>
      <c r="H505" s="110">
        <f t="shared" si="21"/>
        <v>1.2260095986555237</v>
      </c>
      <c r="I505" s="127">
        <v>0.96663566000000001</v>
      </c>
      <c r="J505" s="127">
        <v>2.99530941</v>
      </c>
      <c r="K505" s="110">
        <f t="shared" si="22"/>
        <v>-0.67728353646109629</v>
      </c>
      <c r="L505" s="91">
        <f t="shared" si="23"/>
        <v>0.12341240067934424</v>
      </c>
      <c r="N505" s="47"/>
    </row>
    <row r="506" spans="1:14">
      <c r="A506" s="90" t="s">
        <v>2721</v>
      </c>
      <c r="B506" s="90" t="s">
        <v>1074</v>
      </c>
      <c r="C506" s="90" t="s">
        <v>1542</v>
      </c>
      <c r="D506" s="90" t="s">
        <v>398</v>
      </c>
      <c r="E506" s="90" t="s">
        <v>1866</v>
      </c>
      <c r="F506" s="109">
        <v>1.0641048999999998</v>
      </c>
      <c r="G506" s="109">
        <v>5.6489644100000005</v>
      </c>
      <c r="H506" s="110">
        <f t="shared" si="21"/>
        <v>-0.8116283228628095</v>
      </c>
      <c r="I506" s="127">
        <v>0.95441423999999997</v>
      </c>
      <c r="J506" s="127">
        <v>9.7531983699999998</v>
      </c>
      <c r="K506" s="110">
        <f t="shared" si="22"/>
        <v>-0.9021434606584342</v>
      </c>
      <c r="L506" s="91">
        <f t="shared" si="23"/>
        <v>0.89691743736919183</v>
      </c>
      <c r="N506" s="47"/>
    </row>
    <row r="507" spans="1:14">
      <c r="A507" s="90" t="s">
        <v>1435</v>
      </c>
      <c r="B507" s="90" t="s">
        <v>1436</v>
      </c>
      <c r="C507" s="90" t="s">
        <v>1541</v>
      </c>
      <c r="D507" s="90" t="s">
        <v>398</v>
      </c>
      <c r="E507" s="90" t="s">
        <v>1866</v>
      </c>
      <c r="F507" s="109">
        <v>0.53021907999999995</v>
      </c>
      <c r="G507" s="109">
        <v>0.55831074000000003</v>
      </c>
      <c r="H507" s="110">
        <f t="shared" si="21"/>
        <v>-5.0315456944281745E-2</v>
      </c>
      <c r="I507" s="127">
        <v>0.93719632999999991</v>
      </c>
      <c r="J507" s="127">
        <v>0</v>
      </c>
      <c r="K507" s="110" t="str">
        <f t="shared" si="22"/>
        <v/>
      </c>
      <c r="L507" s="91">
        <f t="shared" si="23"/>
        <v>1.7675643245429795</v>
      </c>
      <c r="N507" s="47"/>
    </row>
    <row r="508" spans="1:14">
      <c r="A508" s="90" t="s">
        <v>723</v>
      </c>
      <c r="B508" s="90" t="s">
        <v>724</v>
      </c>
      <c r="C508" s="90" t="s">
        <v>1541</v>
      </c>
      <c r="D508" s="90" t="s">
        <v>1439</v>
      </c>
      <c r="E508" s="90" t="s">
        <v>1866</v>
      </c>
      <c r="F508" s="109">
        <v>1.121420198</v>
      </c>
      <c r="G508" s="109">
        <v>0.83514014999999997</v>
      </c>
      <c r="H508" s="110">
        <f t="shared" si="21"/>
        <v>0.34279282106123166</v>
      </c>
      <c r="I508" s="127">
        <v>0.93429589000000002</v>
      </c>
      <c r="J508" s="127">
        <v>0.50072689999999997</v>
      </c>
      <c r="K508" s="110">
        <f t="shared" si="22"/>
        <v>0.86587916487011185</v>
      </c>
      <c r="L508" s="91">
        <f t="shared" si="23"/>
        <v>0.83313631381552844</v>
      </c>
      <c r="N508" s="47"/>
    </row>
    <row r="509" spans="1:14">
      <c r="A509" s="90" t="s">
        <v>2518</v>
      </c>
      <c r="B509" s="90" t="s">
        <v>2519</v>
      </c>
      <c r="C509" s="90" t="s">
        <v>1765</v>
      </c>
      <c r="D509" s="90" t="s">
        <v>399</v>
      </c>
      <c r="E509" s="90" t="s">
        <v>400</v>
      </c>
      <c r="F509" s="109">
        <v>0</v>
      </c>
      <c r="G509" s="109">
        <v>2.4597299999999999E-2</v>
      </c>
      <c r="H509" s="110">
        <f t="shared" si="21"/>
        <v>-1</v>
      </c>
      <c r="I509" s="127">
        <v>0.91659299999999999</v>
      </c>
      <c r="J509" s="127">
        <v>0</v>
      </c>
      <c r="K509" s="110" t="str">
        <f t="shared" si="22"/>
        <v/>
      </c>
      <c r="L509" s="91" t="str">
        <f t="shared" si="23"/>
        <v/>
      </c>
      <c r="N509" s="47"/>
    </row>
    <row r="510" spans="1:14">
      <c r="A510" s="90" t="s">
        <v>2092</v>
      </c>
      <c r="B510" s="90" t="s">
        <v>453</v>
      </c>
      <c r="C510" s="90" t="s">
        <v>1178</v>
      </c>
      <c r="D510" s="90" t="s">
        <v>398</v>
      </c>
      <c r="E510" s="90" t="s">
        <v>1866</v>
      </c>
      <c r="F510" s="109">
        <v>0.17591878</v>
      </c>
      <c r="G510" s="109">
        <v>3.8898480000000006E-2</v>
      </c>
      <c r="H510" s="110">
        <f t="shared" si="21"/>
        <v>3.5225103911515303</v>
      </c>
      <c r="I510" s="127">
        <v>0.91459298</v>
      </c>
      <c r="J510" s="127">
        <v>3.9195190000000005E-2</v>
      </c>
      <c r="K510" s="110">
        <f t="shared" si="22"/>
        <v>22.334316787340484</v>
      </c>
      <c r="L510" s="91">
        <f t="shared" si="23"/>
        <v>5.1989502200958873</v>
      </c>
      <c r="N510" s="47"/>
    </row>
    <row r="511" spans="1:14">
      <c r="A511" s="90" t="s">
        <v>1580</v>
      </c>
      <c r="B511" s="90" t="s">
        <v>158</v>
      </c>
      <c r="C511" s="90" t="s">
        <v>1765</v>
      </c>
      <c r="D511" s="90" t="s">
        <v>399</v>
      </c>
      <c r="E511" s="90" t="s">
        <v>400</v>
      </c>
      <c r="F511" s="109">
        <v>2.07742139</v>
      </c>
      <c r="G511" s="109">
        <v>2.3919402500000002</v>
      </c>
      <c r="H511" s="110">
        <f t="shared" si="21"/>
        <v>-0.13149110225474914</v>
      </c>
      <c r="I511" s="127">
        <v>0.88636287000000002</v>
      </c>
      <c r="J511" s="127">
        <v>4.8167539699999997</v>
      </c>
      <c r="K511" s="110">
        <f t="shared" si="22"/>
        <v>-0.81598336233893209</v>
      </c>
      <c r="L511" s="91">
        <f t="shared" si="23"/>
        <v>0.42666493869113381</v>
      </c>
      <c r="N511" s="47"/>
    </row>
    <row r="512" spans="1:14">
      <c r="A512" s="90" t="s">
        <v>1011</v>
      </c>
      <c r="B512" s="90" t="s">
        <v>1012</v>
      </c>
      <c r="C512" s="90" t="s">
        <v>1536</v>
      </c>
      <c r="D512" s="90" t="s">
        <v>398</v>
      </c>
      <c r="E512" s="90" t="s">
        <v>1866</v>
      </c>
      <c r="F512" s="109">
        <v>0.56475642599999998</v>
      </c>
      <c r="G512" s="109">
        <v>0.66857210999999994</v>
      </c>
      <c r="H512" s="110">
        <f t="shared" si="21"/>
        <v>-0.15527971096490989</v>
      </c>
      <c r="I512" s="127">
        <v>0.86996708</v>
      </c>
      <c r="J512" s="127">
        <v>0.56420906000000004</v>
      </c>
      <c r="K512" s="110">
        <f t="shared" si="22"/>
        <v>0.54192327219984726</v>
      </c>
      <c r="L512" s="91">
        <f t="shared" si="23"/>
        <v>1.5404288290470909</v>
      </c>
      <c r="N512" s="47"/>
    </row>
    <row r="513" spans="1:14">
      <c r="A513" s="90" t="s">
        <v>1986</v>
      </c>
      <c r="B513" s="90" t="s">
        <v>381</v>
      </c>
      <c r="C513" s="90" t="s">
        <v>1535</v>
      </c>
      <c r="D513" s="90" t="s">
        <v>398</v>
      </c>
      <c r="E513" s="90" t="s">
        <v>1866</v>
      </c>
      <c r="F513" s="109">
        <v>1.6725E-2</v>
      </c>
      <c r="G513" s="109">
        <v>1.827606E-2</v>
      </c>
      <c r="H513" s="110">
        <f t="shared" si="21"/>
        <v>-8.4868401613914624E-2</v>
      </c>
      <c r="I513" s="127">
        <v>0.86680800000000002</v>
      </c>
      <c r="J513" s="127">
        <v>2.4841439999999999E-2</v>
      </c>
      <c r="K513" s="110">
        <f t="shared" si="22"/>
        <v>33.893629354820014</v>
      </c>
      <c r="L513" s="91">
        <f t="shared" si="23"/>
        <v>51.827085201793722</v>
      </c>
      <c r="N513" s="47"/>
    </row>
    <row r="514" spans="1:14">
      <c r="A514" s="90" t="s">
        <v>2456</v>
      </c>
      <c r="B514" s="90" t="s">
        <v>2457</v>
      </c>
      <c r="C514" s="90" t="s">
        <v>1178</v>
      </c>
      <c r="D514" s="90" t="s">
        <v>398</v>
      </c>
      <c r="E514" s="90" t="s">
        <v>1866</v>
      </c>
      <c r="F514" s="109">
        <v>0.55666103</v>
      </c>
      <c r="G514" s="109">
        <v>1.4346272199999999</v>
      </c>
      <c r="H514" s="110">
        <f t="shared" si="21"/>
        <v>-0.61198210779801032</v>
      </c>
      <c r="I514" s="127">
        <v>0.85851253999999999</v>
      </c>
      <c r="J514" s="127">
        <v>5.8474601399999999</v>
      </c>
      <c r="K514" s="110">
        <f t="shared" si="22"/>
        <v>-0.8531819765427251</v>
      </c>
      <c r="L514" s="91">
        <f t="shared" si="23"/>
        <v>1.5422537122816016</v>
      </c>
      <c r="N514" s="47"/>
    </row>
    <row r="515" spans="1:14">
      <c r="A515" s="90" t="s">
        <v>1840</v>
      </c>
      <c r="B515" s="90" t="s">
        <v>1861</v>
      </c>
      <c r="C515" s="90" t="s">
        <v>1178</v>
      </c>
      <c r="D515" s="90" t="s">
        <v>398</v>
      </c>
      <c r="E515" s="90" t="s">
        <v>1866</v>
      </c>
      <c r="F515" s="109">
        <v>1.06784732</v>
      </c>
      <c r="G515" s="109">
        <v>1.39319996</v>
      </c>
      <c r="H515" s="110">
        <f t="shared" si="21"/>
        <v>-0.23352903340594411</v>
      </c>
      <c r="I515" s="127">
        <v>0.84444726000000003</v>
      </c>
      <c r="J515" s="127">
        <v>0.45320920000000003</v>
      </c>
      <c r="K515" s="110">
        <f t="shared" si="22"/>
        <v>0.86326151366741888</v>
      </c>
      <c r="L515" s="91">
        <f t="shared" si="23"/>
        <v>0.79079400601951222</v>
      </c>
      <c r="N515" s="47"/>
    </row>
    <row r="516" spans="1:14">
      <c r="A516" s="90" t="s">
        <v>1914</v>
      </c>
      <c r="B516" s="90" t="s">
        <v>557</v>
      </c>
      <c r="C516" s="90" t="s">
        <v>1537</v>
      </c>
      <c r="D516" s="90" t="s">
        <v>398</v>
      </c>
      <c r="E516" s="90" t="s">
        <v>1866</v>
      </c>
      <c r="F516" s="109">
        <v>1.06171875</v>
      </c>
      <c r="G516" s="109">
        <v>0.68226624999999996</v>
      </c>
      <c r="H516" s="110">
        <f t="shared" si="21"/>
        <v>0.55616484033909064</v>
      </c>
      <c r="I516" s="127">
        <v>0.84345157999999998</v>
      </c>
      <c r="J516" s="127">
        <v>17.155075270000001</v>
      </c>
      <c r="K516" s="110">
        <f t="shared" si="22"/>
        <v>-0.95083369983954613</v>
      </c>
      <c r="L516" s="91">
        <f t="shared" si="23"/>
        <v>0.79442091420161876</v>
      </c>
      <c r="N516" s="47"/>
    </row>
    <row r="517" spans="1:14">
      <c r="A517" s="90" t="s">
        <v>2295</v>
      </c>
      <c r="B517" s="90" t="s">
        <v>2296</v>
      </c>
      <c r="C517" s="90" t="s">
        <v>1535</v>
      </c>
      <c r="D517" s="90" t="s">
        <v>398</v>
      </c>
      <c r="E517" s="90" t="s">
        <v>400</v>
      </c>
      <c r="F517" s="109">
        <v>3.0729767799999999</v>
      </c>
      <c r="G517" s="109">
        <v>4.3663788099999996</v>
      </c>
      <c r="H517" s="110">
        <f t="shared" si="21"/>
        <v>-0.296218465296189</v>
      </c>
      <c r="I517" s="127">
        <v>0.81614350000000002</v>
      </c>
      <c r="J517" s="127">
        <v>4.6370944600000001</v>
      </c>
      <c r="K517" s="110">
        <f t="shared" si="22"/>
        <v>-0.82399679216368604</v>
      </c>
      <c r="L517" s="91">
        <f t="shared" si="23"/>
        <v>0.26558726551783451</v>
      </c>
      <c r="N517" s="47"/>
    </row>
    <row r="518" spans="1:14">
      <c r="A518" s="90" t="s">
        <v>2100</v>
      </c>
      <c r="B518" s="90" t="s">
        <v>120</v>
      </c>
      <c r="C518" s="90" t="s">
        <v>1535</v>
      </c>
      <c r="D518" s="90" t="s">
        <v>398</v>
      </c>
      <c r="E518" s="90" t="s">
        <v>1866</v>
      </c>
      <c r="F518" s="109">
        <v>0.81079528000000001</v>
      </c>
      <c r="G518" s="109">
        <v>12.158871420000001</v>
      </c>
      <c r="H518" s="110">
        <f t="shared" si="21"/>
        <v>-0.93331656763255744</v>
      </c>
      <c r="I518" s="127">
        <v>0.81079528000000001</v>
      </c>
      <c r="J518" s="127">
        <v>20.074395249999998</v>
      </c>
      <c r="K518" s="110">
        <f t="shared" si="22"/>
        <v>-0.95961047543885536</v>
      </c>
      <c r="L518" s="91">
        <f t="shared" si="23"/>
        <v>1</v>
      </c>
      <c r="N518" s="47"/>
    </row>
    <row r="519" spans="1:14">
      <c r="A519" s="90" t="s">
        <v>2699</v>
      </c>
      <c r="B519" s="90" t="s">
        <v>1081</v>
      </c>
      <c r="C519" s="90" t="s">
        <v>1178</v>
      </c>
      <c r="D519" s="90" t="s">
        <v>398</v>
      </c>
      <c r="E519" s="90" t="s">
        <v>1866</v>
      </c>
      <c r="F519" s="109">
        <v>0.44773973</v>
      </c>
      <c r="G519" s="109">
        <v>6.8883749999999994E-2</v>
      </c>
      <c r="H519" s="110">
        <f t="shared" ref="H519:H582" si="24">IF(ISERROR(F519/G519-1),"",IF((F519/G519-1)&gt;10000%,"",F519/G519-1))</f>
        <v>5.4999325675504025</v>
      </c>
      <c r="I519" s="127">
        <v>0.80122684999999993</v>
      </c>
      <c r="J519" s="127">
        <v>1.9737083600000001</v>
      </c>
      <c r="K519" s="110">
        <f t="shared" ref="K519:K582" si="25">IF(ISERROR(I519/J519-1),"",IF((I519/J519-1)&gt;10000%,"",I519/J519-1))</f>
        <v>-0.59405002976224919</v>
      </c>
      <c r="L519" s="91">
        <f t="shared" ref="L519:L582" si="26">IF(ISERROR(I519/F519),"",IF(I519/F519&gt;10000%,"",I519/F519))</f>
        <v>1.7894924133714913</v>
      </c>
      <c r="N519" s="47"/>
    </row>
    <row r="520" spans="1:14">
      <c r="A520" s="90" t="s">
        <v>243</v>
      </c>
      <c r="B520" s="90" t="s">
        <v>165</v>
      </c>
      <c r="C520" s="90" t="s">
        <v>1554</v>
      </c>
      <c r="D520" s="90" t="s">
        <v>399</v>
      </c>
      <c r="E520" s="90" t="s">
        <v>400</v>
      </c>
      <c r="F520" s="109">
        <v>1.30900577</v>
      </c>
      <c r="G520" s="109">
        <v>3.4185969919999999</v>
      </c>
      <c r="H520" s="110">
        <f t="shared" si="24"/>
        <v>-0.61709269239303188</v>
      </c>
      <c r="I520" s="127">
        <v>0.78728434999999997</v>
      </c>
      <c r="J520" s="127">
        <v>0.19660860999999999</v>
      </c>
      <c r="K520" s="110">
        <f t="shared" si="25"/>
        <v>3.0043228523918666</v>
      </c>
      <c r="L520" s="91">
        <f t="shared" si="26"/>
        <v>0.60143688289471786</v>
      </c>
      <c r="N520" s="47"/>
    </row>
    <row r="521" spans="1:14">
      <c r="A521" s="90" t="s">
        <v>495</v>
      </c>
      <c r="B521" s="90" t="s">
        <v>849</v>
      </c>
      <c r="C521" s="90" t="s">
        <v>1536</v>
      </c>
      <c r="D521" s="90" t="s">
        <v>398</v>
      </c>
      <c r="E521" s="90" t="s">
        <v>1866</v>
      </c>
      <c r="F521" s="109">
        <v>0.55936218000000004</v>
      </c>
      <c r="G521" s="109">
        <v>0.27998961</v>
      </c>
      <c r="H521" s="110">
        <f t="shared" si="24"/>
        <v>0.99779620393771062</v>
      </c>
      <c r="I521" s="127">
        <v>0.77748801000000001</v>
      </c>
      <c r="J521" s="127">
        <v>0.27713928000000004</v>
      </c>
      <c r="K521" s="110">
        <f t="shared" si="25"/>
        <v>1.8054053182212204</v>
      </c>
      <c r="L521" s="91">
        <f t="shared" si="26"/>
        <v>1.3899545550255112</v>
      </c>
      <c r="N521" s="47"/>
    </row>
    <row r="522" spans="1:14">
      <c r="A522" s="90" t="s">
        <v>1030</v>
      </c>
      <c r="B522" s="90" t="s">
        <v>1031</v>
      </c>
      <c r="C522" s="90" t="s">
        <v>1536</v>
      </c>
      <c r="D522" s="90" t="s">
        <v>398</v>
      </c>
      <c r="E522" s="90" t="s">
        <v>1866</v>
      </c>
      <c r="F522" s="109">
        <v>2.0279998940000001</v>
      </c>
      <c r="G522" s="109">
        <v>4.6819086100000007</v>
      </c>
      <c r="H522" s="110">
        <f t="shared" si="24"/>
        <v>-0.56684334041283224</v>
      </c>
      <c r="I522" s="127">
        <v>0.77069789</v>
      </c>
      <c r="J522" s="127">
        <v>3.8227339999999999E-2</v>
      </c>
      <c r="K522" s="110">
        <f t="shared" si="25"/>
        <v>19.160908135381643</v>
      </c>
      <c r="L522" s="91">
        <f t="shared" si="26"/>
        <v>0.38002856522831746</v>
      </c>
      <c r="N522" s="47"/>
    </row>
    <row r="523" spans="1:14">
      <c r="A523" s="90" t="s">
        <v>1801</v>
      </c>
      <c r="B523" s="90" t="s">
        <v>1802</v>
      </c>
      <c r="C523" s="90" t="s">
        <v>1178</v>
      </c>
      <c r="D523" s="90" t="s">
        <v>398</v>
      </c>
      <c r="E523" s="90" t="s">
        <v>1866</v>
      </c>
      <c r="F523" s="109">
        <v>0.57451918400000002</v>
      </c>
      <c r="G523" s="109">
        <v>5.6398798E-2</v>
      </c>
      <c r="H523" s="110">
        <f t="shared" si="24"/>
        <v>9.1867274547234139</v>
      </c>
      <c r="I523" s="127">
        <v>0.75701144999999992</v>
      </c>
      <c r="J523" s="127">
        <v>2.0929799099999999</v>
      </c>
      <c r="K523" s="110">
        <f t="shared" si="25"/>
        <v>-0.63830926117202913</v>
      </c>
      <c r="L523" s="91">
        <f t="shared" si="26"/>
        <v>1.3176434679333526</v>
      </c>
      <c r="N523" s="47"/>
    </row>
    <row r="524" spans="1:14">
      <c r="A524" s="90" t="s">
        <v>492</v>
      </c>
      <c r="B524" s="90" t="s">
        <v>765</v>
      </c>
      <c r="C524" s="90" t="s">
        <v>1536</v>
      </c>
      <c r="D524" s="90" t="s">
        <v>398</v>
      </c>
      <c r="E524" s="90" t="s">
        <v>1866</v>
      </c>
      <c r="F524" s="109">
        <v>3.1456828050000003</v>
      </c>
      <c r="G524" s="109">
        <v>0.14731886300000002</v>
      </c>
      <c r="H524" s="110">
        <f t="shared" si="24"/>
        <v>20.352885441425105</v>
      </c>
      <c r="I524" s="127">
        <v>0.70899721999999998</v>
      </c>
      <c r="J524" s="127">
        <v>1.1375685</v>
      </c>
      <c r="K524" s="110">
        <f t="shared" si="25"/>
        <v>-0.37674327304245858</v>
      </c>
      <c r="L524" s="91">
        <f t="shared" si="26"/>
        <v>0.22538738453637569</v>
      </c>
      <c r="N524" s="47"/>
    </row>
    <row r="525" spans="1:14">
      <c r="A525" s="90" t="s">
        <v>2426</v>
      </c>
      <c r="B525" s="90" t="s">
        <v>2427</v>
      </c>
      <c r="C525" s="90" t="s">
        <v>1178</v>
      </c>
      <c r="D525" s="90" t="s">
        <v>398</v>
      </c>
      <c r="E525" s="90" t="s">
        <v>1866</v>
      </c>
      <c r="F525" s="109">
        <v>0</v>
      </c>
      <c r="G525" s="109">
        <v>3.50286E-2</v>
      </c>
      <c r="H525" s="110">
        <f t="shared" si="24"/>
        <v>-1</v>
      </c>
      <c r="I525" s="127">
        <v>0.70503656999999997</v>
      </c>
      <c r="J525" s="127">
        <v>7.0074710000000012E-2</v>
      </c>
      <c r="K525" s="110">
        <f t="shared" si="25"/>
        <v>9.0612128112981107</v>
      </c>
      <c r="L525" s="91" t="str">
        <f t="shared" si="26"/>
        <v/>
      </c>
      <c r="N525" s="47"/>
    </row>
    <row r="526" spans="1:14">
      <c r="A526" s="90" t="s">
        <v>3000</v>
      </c>
      <c r="B526" s="90" t="s">
        <v>3001</v>
      </c>
      <c r="C526" s="90" t="s">
        <v>1178</v>
      </c>
      <c r="D526" s="90" t="s">
        <v>399</v>
      </c>
      <c r="E526" s="90" t="s">
        <v>400</v>
      </c>
      <c r="F526" s="109">
        <v>0.73371087999999995</v>
      </c>
      <c r="G526" s="109">
        <v>0</v>
      </c>
      <c r="H526" s="110" t="str">
        <f t="shared" si="24"/>
        <v/>
      </c>
      <c r="I526" s="127">
        <v>0.70202181000000008</v>
      </c>
      <c r="J526" s="127">
        <v>0</v>
      </c>
      <c r="K526" s="110" t="str">
        <f t="shared" si="25"/>
        <v/>
      </c>
      <c r="L526" s="91">
        <f t="shared" si="26"/>
        <v>0.95680986766885634</v>
      </c>
      <c r="N526" s="47"/>
    </row>
    <row r="527" spans="1:14">
      <c r="A527" s="90" t="s">
        <v>283</v>
      </c>
      <c r="B527" s="90" t="s">
        <v>284</v>
      </c>
      <c r="C527" s="90" t="s">
        <v>298</v>
      </c>
      <c r="D527" s="90" t="s">
        <v>399</v>
      </c>
      <c r="E527" s="90" t="s">
        <v>1866</v>
      </c>
      <c r="F527" s="109">
        <v>0.8769636999999999</v>
      </c>
      <c r="G527" s="109">
        <v>2.89566E-3</v>
      </c>
      <c r="H527" s="110" t="str">
        <f t="shared" si="24"/>
        <v/>
      </c>
      <c r="I527" s="127">
        <v>0.6997550600000001</v>
      </c>
      <c r="J527" s="127">
        <v>0</v>
      </c>
      <c r="K527" s="110" t="str">
        <f t="shared" si="25"/>
        <v/>
      </c>
      <c r="L527" s="91">
        <f t="shared" si="26"/>
        <v>0.79792933276485689</v>
      </c>
      <c r="N527" s="47"/>
    </row>
    <row r="528" spans="1:14">
      <c r="A528" s="90" t="s">
        <v>888</v>
      </c>
      <c r="B528" s="90" t="s">
        <v>102</v>
      </c>
      <c r="C528" s="90" t="s">
        <v>1539</v>
      </c>
      <c r="D528" s="90" t="s">
        <v>399</v>
      </c>
      <c r="E528" s="90" t="s">
        <v>400</v>
      </c>
      <c r="F528" s="109">
        <v>0.86328492000000001</v>
      </c>
      <c r="G528" s="109">
        <v>5.4262690000000002E-2</v>
      </c>
      <c r="H528" s="110">
        <f t="shared" si="24"/>
        <v>14.909364611301061</v>
      </c>
      <c r="I528" s="127">
        <v>0.69036905000000004</v>
      </c>
      <c r="J528" s="127">
        <v>18.741556289999998</v>
      </c>
      <c r="K528" s="110">
        <f t="shared" si="25"/>
        <v>-0.96316372881112533</v>
      </c>
      <c r="L528" s="91">
        <f t="shared" si="26"/>
        <v>0.79970011522962781</v>
      </c>
      <c r="N528" s="47"/>
    </row>
    <row r="529" spans="1:14">
      <c r="A529" s="90" t="s">
        <v>1130</v>
      </c>
      <c r="B529" s="90" t="s">
        <v>1124</v>
      </c>
      <c r="C529" s="90" t="s">
        <v>1536</v>
      </c>
      <c r="D529" s="90" t="s">
        <v>398</v>
      </c>
      <c r="E529" s="90" t="s">
        <v>1866</v>
      </c>
      <c r="F529" s="109">
        <v>4.1010656829999999</v>
      </c>
      <c r="G529" s="109">
        <v>1.1741149870000001</v>
      </c>
      <c r="H529" s="110">
        <f t="shared" si="24"/>
        <v>2.4928995272249255</v>
      </c>
      <c r="I529" s="127">
        <v>0.67038383999999995</v>
      </c>
      <c r="J529" s="127">
        <v>0.52246800000000004</v>
      </c>
      <c r="K529" s="110">
        <f t="shared" si="25"/>
        <v>0.28310985553182189</v>
      </c>
      <c r="L529" s="91">
        <f t="shared" si="26"/>
        <v>0.16346576519827954</v>
      </c>
      <c r="N529" s="47"/>
    </row>
    <row r="530" spans="1:14">
      <c r="A530" s="90" t="s">
        <v>41</v>
      </c>
      <c r="B530" s="90" t="s">
        <v>300</v>
      </c>
      <c r="C530" s="90" t="s">
        <v>1178</v>
      </c>
      <c r="D530" s="90" t="s">
        <v>398</v>
      </c>
      <c r="E530" s="90" t="s">
        <v>1866</v>
      </c>
      <c r="F530" s="109">
        <v>1.7884880000000002E-2</v>
      </c>
      <c r="G530" s="109">
        <v>0.15413725</v>
      </c>
      <c r="H530" s="110">
        <f t="shared" si="24"/>
        <v>-0.88396782737462876</v>
      </c>
      <c r="I530" s="127">
        <v>0.66760850999999999</v>
      </c>
      <c r="J530" s="127">
        <v>0.30514736999999997</v>
      </c>
      <c r="K530" s="110">
        <f t="shared" si="25"/>
        <v>1.187823247501691</v>
      </c>
      <c r="L530" s="91">
        <f t="shared" si="26"/>
        <v>37.328095575704168</v>
      </c>
      <c r="N530" s="47"/>
    </row>
    <row r="531" spans="1:14">
      <c r="A531" s="90" t="s">
        <v>1844</v>
      </c>
      <c r="B531" s="90" t="s">
        <v>1865</v>
      </c>
      <c r="C531" s="90" t="s">
        <v>1178</v>
      </c>
      <c r="D531" s="90" t="s">
        <v>398</v>
      </c>
      <c r="E531" s="90" t="s">
        <v>1866</v>
      </c>
      <c r="F531" s="109">
        <v>0.44932397100000004</v>
      </c>
      <c r="G531" s="109">
        <v>0.20953263500000002</v>
      </c>
      <c r="H531" s="110">
        <f t="shared" si="24"/>
        <v>1.1444104447023253</v>
      </c>
      <c r="I531" s="127">
        <v>0.66570399999999996</v>
      </c>
      <c r="J531" s="127">
        <v>0.25102183</v>
      </c>
      <c r="K531" s="110">
        <f t="shared" si="25"/>
        <v>1.651976523316717</v>
      </c>
      <c r="L531" s="91">
        <f t="shared" si="26"/>
        <v>1.4815679620173212</v>
      </c>
      <c r="N531" s="47"/>
    </row>
    <row r="532" spans="1:14">
      <c r="A532" s="90" t="s">
        <v>965</v>
      </c>
      <c r="B532" s="90" t="s">
        <v>970</v>
      </c>
      <c r="C532" s="90" t="s">
        <v>1541</v>
      </c>
      <c r="D532" s="90" t="s">
        <v>399</v>
      </c>
      <c r="E532" s="90" t="s">
        <v>400</v>
      </c>
      <c r="F532" s="109">
        <v>0.79277320499999993</v>
      </c>
      <c r="G532" s="109">
        <v>0.33488989799999996</v>
      </c>
      <c r="H532" s="110">
        <f t="shared" si="24"/>
        <v>1.3672652108484922</v>
      </c>
      <c r="I532" s="127">
        <v>0.65701416000000001</v>
      </c>
      <c r="J532" s="127">
        <v>4.6355389999999996E-2</v>
      </c>
      <c r="K532" s="110">
        <f t="shared" si="25"/>
        <v>13.173414569481565</v>
      </c>
      <c r="L532" s="91">
        <f t="shared" si="26"/>
        <v>0.82875424630427574</v>
      </c>
      <c r="N532" s="47"/>
    </row>
    <row r="533" spans="1:14">
      <c r="A533" s="90" t="s">
        <v>2998</v>
      </c>
      <c r="B533" s="90" t="s">
        <v>2999</v>
      </c>
      <c r="C533" s="90" t="s">
        <v>1178</v>
      </c>
      <c r="D533" s="90" t="s">
        <v>399</v>
      </c>
      <c r="E533" s="90" t="s">
        <v>400</v>
      </c>
      <c r="F533" s="109">
        <v>0.43360340000000003</v>
      </c>
      <c r="G533" s="109">
        <v>0.50724800000000003</v>
      </c>
      <c r="H533" s="110">
        <f t="shared" si="24"/>
        <v>-0.14518460398069588</v>
      </c>
      <c r="I533" s="127">
        <v>0.65570877000000005</v>
      </c>
      <c r="J533" s="127">
        <v>1.0091632800000001</v>
      </c>
      <c r="K533" s="110">
        <f t="shared" si="25"/>
        <v>-0.35024511593406371</v>
      </c>
      <c r="L533" s="91">
        <f t="shared" si="26"/>
        <v>1.5122316153424997</v>
      </c>
      <c r="N533" s="47"/>
    </row>
    <row r="534" spans="1:14">
      <c r="A534" s="90" t="s">
        <v>927</v>
      </c>
      <c r="B534" s="90" t="s">
        <v>1064</v>
      </c>
      <c r="C534" s="90" t="s">
        <v>1542</v>
      </c>
      <c r="D534" s="90" t="s">
        <v>398</v>
      </c>
      <c r="E534" s="90" t="s">
        <v>400</v>
      </c>
      <c r="F534" s="109">
        <v>1.9174051000000001</v>
      </c>
      <c r="G534" s="109">
        <v>2.8071200899999997</v>
      </c>
      <c r="H534" s="110">
        <f t="shared" si="24"/>
        <v>-0.31694938637270764</v>
      </c>
      <c r="I534" s="127">
        <v>0.6401565600000001</v>
      </c>
      <c r="J534" s="127">
        <v>3.5677311600000001</v>
      </c>
      <c r="K534" s="110">
        <f t="shared" si="25"/>
        <v>-0.82057040418931115</v>
      </c>
      <c r="L534" s="91">
        <f t="shared" si="26"/>
        <v>0.33386609850990806</v>
      </c>
      <c r="N534" s="47"/>
    </row>
    <row r="535" spans="1:14">
      <c r="A535" s="90" t="s">
        <v>2696</v>
      </c>
      <c r="B535" s="90" t="s">
        <v>188</v>
      </c>
      <c r="C535" s="90" t="s">
        <v>1178</v>
      </c>
      <c r="D535" s="90" t="s">
        <v>398</v>
      </c>
      <c r="E535" s="90" t="s">
        <v>1866</v>
      </c>
      <c r="F535" s="109">
        <v>4.0950276759999999</v>
      </c>
      <c r="G535" s="109">
        <v>1.57615583</v>
      </c>
      <c r="H535" s="110">
        <f t="shared" si="24"/>
        <v>1.5981109215578004</v>
      </c>
      <c r="I535" s="127">
        <v>0.63016429000000007</v>
      </c>
      <c r="J535" s="127">
        <v>0.16573962</v>
      </c>
      <c r="K535" s="110">
        <f t="shared" si="25"/>
        <v>2.8021342754375813</v>
      </c>
      <c r="L535" s="91">
        <f t="shared" si="26"/>
        <v>0.15388523347308389</v>
      </c>
      <c r="N535" s="47"/>
    </row>
    <row r="536" spans="1:14">
      <c r="A536" s="90" t="s">
        <v>721</v>
      </c>
      <c r="B536" s="90" t="s">
        <v>722</v>
      </c>
      <c r="C536" s="90" t="s">
        <v>1541</v>
      </c>
      <c r="D536" s="90" t="s">
        <v>399</v>
      </c>
      <c r="E536" s="90" t="s">
        <v>1866</v>
      </c>
      <c r="F536" s="109">
        <v>4.0898822099999999</v>
      </c>
      <c r="G536" s="109">
        <v>2.3365171179999997</v>
      </c>
      <c r="H536" s="110">
        <f t="shared" si="24"/>
        <v>0.75041825223212433</v>
      </c>
      <c r="I536" s="127">
        <v>0.62091396999999993</v>
      </c>
      <c r="J536" s="127">
        <v>0.21346722000000001</v>
      </c>
      <c r="K536" s="110">
        <f t="shared" si="25"/>
        <v>1.9087087469448467</v>
      </c>
      <c r="L536" s="91">
        <f t="shared" si="26"/>
        <v>0.15181707885909995</v>
      </c>
      <c r="N536" s="47"/>
    </row>
    <row r="537" spans="1:14">
      <c r="A537" s="90" t="s">
        <v>920</v>
      </c>
      <c r="B537" s="90" t="s">
        <v>1057</v>
      </c>
      <c r="C537" s="90" t="s">
        <v>1542</v>
      </c>
      <c r="D537" s="90" t="s">
        <v>398</v>
      </c>
      <c r="E537" s="90" t="s">
        <v>400</v>
      </c>
      <c r="F537" s="109">
        <v>3.48691342</v>
      </c>
      <c r="G537" s="109">
        <v>2.2454895800000001</v>
      </c>
      <c r="H537" s="110">
        <f t="shared" si="24"/>
        <v>0.55285219359601734</v>
      </c>
      <c r="I537" s="127">
        <v>0.61566113</v>
      </c>
      <c r="J537" s="127">
        <v>1.49801936</v>
      </c>
      <c r="K537" s="110">
        <f t="shared" si="25"/>
        <v>-0.58901657319034917</v>
      </c>
      <c r="L537" s="91">
        <f t="shared" si="26"/>
        <v>0.17656335441790236</v>
      </c>
      <c r="N537" s="47"/>
    </row>
    <row r="538" spans="1:14">
      <c r="A538" s="90" t="s">
        <v>497</v>
      </c>
      <c r="B538" s="90" t="s">
        <v>851</v>
      </c>
      <c r="C538" s="90" t="s">
        <v>1536</v>
      </c>
      <c r="D538" s="90" t="s">
        <v>398</v>
      </c>
      <c r="E538" s="90" t="s">
        <v>1866</v>
      </c>
      <c r="F538" s="109">
        <v>1.5691207600000001</v>
      </c>
      <c r="G538" s="109">
        <v>0.44469551000000002</v>
      </c>
      <c r="H538" s="110">
        <f t="shared" si="24"/>
        <v>2.5285284530981662</v>
      </c>
      <c r="I538" s="127">
        <v>0.60483661</v>
      </c>
      <c r="J538" s="127">
        <v>4.6741300000000003E-3</v>
      </c>
      <c r="K538" s="110" t="str">
        <f t="shared" si="25"/>
        <v/>
      </c>
      <c r="L538" s="91">
        <f t="shared" si="26"/>
        <v>0.3854621170138619</v>
      </c>
      <c r="N538" s="47"/>
    </row>
    <row r="539" spans="1:14">
      <c r="A539" s="90" t="s">
        <v>2109</v>
      </c>
      <c r="B539" s="90" t="s">
        <v>870</v>
      </c>
      <c r="C539" s="90" t="s">
        <v>1535</v>
      </c>
      <c r="D539" s="90" t="s">
        <v>398</v>
      </c>
      <c r="E539" s="90" t="s">
        <v>1866</v>
      </c>
      <c r="F539" s="109">
        <v>9.3241568650000008</v>
      </c>
      <c r="G539" s="109">
        <v>4.0837544300000097</v>
      </c>
      <c r="H539" s="110">
        <f t="shared" si="24"/>
        <v>1.2832315274647841</v>
      </c>
      <c r="I539" s="127">
        <v>0.60099397999999993</v>
      </c>
      <c r="J539" s="127">
        <v>0.14018554</v>
      </c>
      <c r="K539" s="110">
        <f t="shared" si="25"/>
        <v>3.28713246744279</v>
      </c>
      <c r="L539" s="91">
        <f t="shared" si="26"/>
        <v>6.4455584424576273E-2</v>
      </c>
      <c r="N539" s="47"/>
    </row>
    <row r="540" spans="1:14">
      <c r="A540" s="90" t="s">
        <v>1841</v>
      </c>
      <c r="B540" s="90" t="s">
        <v>1862</v>
      </c>
      <c r="C540" s="90" t="s">
        <v>1178</v>
      </c>
      <c r="D540" s="90" t="s">
        <v>398</v>
      </c>
      <c r="E540" s="90" t="s">
        <v>1866</v>
      </c>
      <c r="F540" s="109">
        <v>1.94336625</v>
      </c>
      <c r="G540" s="109">
        <v>1.85787093</v>
      </c>
      <c r="H540" s="110">
        <f t="shared" si="24"/>
        <v>4.6017900716063265E-2</v>
      </c>
      <c r="I540" s="127">
        <v>0.58839620999999998</v>
      </c>
      <c r="J540" s="127">
        <v>0.59783697000000002</v>
      </c>
      <c r="K540" s="110">
        <f t="shared" si="25"/>
        <v>-1.5791529252531911E-2</v>
      </c>
      <c r="L540" s="91">
        <f t="shared" si="26"/>
        <v>0.30277165202390438</v>
      </c>
      <c r="N540" s="47"/>
    </row>
    <row r="541" spans="1:14">
      <c r="A541" s="90" t="s">
        <v>925</v>
      </c>
      <c r="B541" s="90" t="s">
        <v>1062</v>
      </c>
      <c r="C541" s="90" t="s">
        <v>1542</v>
      </c>
      <c r="D541" s="90" t="s">
        <v>398</v>
      </c>
      <c r="E541" s="90" t="s">
        <v>400</v>
      </c>
      <c r="F541" s="109">
        <v>4.6469990000000001</v>
      </c>
      <c r="G541" s="109">
        <v>3.91966635</v>
      </c>
      <c r="H541" s="110">
        <f t="shared" si="24"/>
        <v>0.18555983725502556</v>
      </c>
      <c r="I541" s="127">
        <v>0.58418477000000002</v>
      </c>
      <c r="J541" s="127">
        <v>8.7033665899999999</v>
      </c>
      <c r="K541" s="110">
        <f t="shared" si="25"/>
        <v>-0.9328782989939528</v>
      </c>
      <c r="L541" s="91">
        <f t="shared" si="26"/>
        <v>0.12571226505536154</v>
      </c>
      <c r="N541" s="47"/>
    </row>
    <row r="542" spans="1:14">
      <c r="A542" s="90" t="s">
        <v>231</v>
      </c>
      <c r="B542" s="90" t="s">
        <v>21</v>
      </c>
      <c r="C542" s="90" t="s">
        <v>1554</v>
      </c>
      <c r="D542" s="90" t="s">
        <v>399</v>
      </c>
      <c r="E542" s="90" t="s">
        <v>1866</v>
      </c>
      <c r="F542" s="109">
        <v>3.1233299999999999E-2</v>
      </c>
      <c r="G542" s="109">
        <v>2.2166268199999997</v>
      </c>
      <c r="H542" s="110">
        <f t="shared" si="24"/>
        <v>-0.98590953618435417</v>
      </c>
      <c r="I542" s="127">
        <v>0.58361485000000002</v>
      </c>
      <c r="J542" s="127">
        <v>1.813E-2</v>
      </c>
      <c r="K542" s="110">
        <f t="shared" si="25"/>
        <v>31.190559845559847</v>
      </c>
      <c r="L542" s="91">
        <f t="shared" si="26"/>
        <v>18.685660817140683</v>
      </c>
      <c r="N542" s="47"/>
    </row>
    <row r="543" spans="1:14">
      <c r="A543" s="90" t="s">
        <v>469</v>
      </c>
      <c r="B543" s="90" t="s">
        <v>852</v>
      </c>
      <c r="C543" s="90" t="s">
        <v>1536</v>
      </c>
      <c r="D543" s="90" t="s">
        <v>398</v>
      </c>
      <c r="E543" s="90" t="s">
        <v>1866</v>
      </c>
      <c r="F543" s="109">
        <v>8.5273570349999996</v>
      </c>
      <c r="G543" s="109">
        <v>4.5467762039999995</v>
      </c>
      <c r="H543" s="110">
        <f t="shared" si="24"/>
        <v>0.87547322595251287</v>
      </c>
      <c r="I543" s="127">
        <v>0.57455623999999994</v>
      </c>
      <c r="J543" s="127">
        <v>6.9714499999999997E-3</v>
      </c>
      <c r="K543" s="110">
        <f t="shared" si="25"/>
        <v>81.415600771718928</v>
      </c>
      <c r="L543" s="91">
        <f t="shared" si="26"/>
        <v>6.7377997384391208E-2</v>
      </c>
      <c r="N543" s="47"/>
    </row>
    <row r="544" spans="1:14">
      <c r="A544" s="90" t="s">
        <v>67</v>
      </c>
      <c r="B544" s="90" t="s">
        <v>80</v>
      </c>
      <c r="C544" s="90" t="s">
        <v>1541</v>
      </c>
      <c r="D544" s="90" t="s">
        <v>1439</v>
      </c>
      <c r="E544" s="90" t="s">
        <v>400</v>
      </c>
      <c r="F544" s="109">
        <v>2.4272938500000003</v>
      </c>
      <c r="G544" s="109">
        <v>1.743392469</v>
      </c>
      <c r="H544" s="110">
        <f t="shared" si="24"/>
        <v>0.39228194061907495</v>
      </c>
      <c r="I544" s="127">
        <v>0.55965871</v>
      </c>
      <c r="J544" s="127">
        <v>0.41662129999999997</v>
      </c>
      <c r="K544" s="110">
        <f t="shared" si="25"/>
        <v>0.34332716546177555</v>
      </c>
      <c r="L544" s="91">
        <f t="shared" si="26"/>
        <v>0.23056899765143801</v>
      </c>
      <c r="N544" s="47"/>
    </row>
    <row r="545" spans="1:14">
      <c r="A545" s="90" t="s">
        <v>2373</v>
      </c>
      <c r="B545" s="90" t="s">
        <v>2374</v>
      </c>
      <c r="C545" s="90" t="s">
        <v>884</v>
      </c>
      <c r="D545" s="90" t="s">
        <v>398</v>
      </c>
      <c r="E545" s="90" t="s">
        <v>1866</v>
      </c>
      <c r="F545" s="109">
        <v>4.7007760000000003E-2</v>
      </c>
      <c r="G545" s="109">
        <v>2.2165560000000001E-2</v>
      </c>
      <c r="H545" s="110">
        <f t="shared" si="24"/>
        <v>1.1207567054475502</v>
      </c>
      <c r="I545" s="127">
        <v>0.55304227000000006</v>
      </c>
      <c r="J545" s="127">
        <v>0</v>
      </c>
      <c r="K545" s="110" t="str">
        <f t="shared" si="25"/>
        <v/>
      </c>
      <c r="L545" s="91">
        <f t="shared" si="26"/>
        <v>11.764914346056907</v>
      </c>
      <c r="N545" s="47"/>
    </row>
    <row r="546" spans="1:14">
      <c r="A546" s="90" t="s">
        <v>1588</v>
      </c>
      <c r="B546" s="90" t="s">
        <v>1589</v>
      </c>
      <c r="C546" s="90" t="s">
        <v>1542</v>
      </c>
      <c r="D546" s="90" t="s">
        <v>398</v>
      </c>
      <c r="E546" s="90" t="s">
        <v>400</v>
      </c>
      <c r="F546" s="109">
        <v>2.0090269599999999</v>
      </c>
      <c r="G546" s="109">
        <v>0.90052392000000003</v>
      </c>
      <c r="H546" s="110">
        <f t="shared" si="24"/>
        <v>1.2309534654004524</v>
      </c>
      <c r="I546" s="127">
        <v>0.54840458999999997</v>
      </c>
      <c r="J546" s="127">
        <v>0.22085921999999999</v>
      </c>
      <c r="K546" s="110">
        <f t="shared" si="25"/>
        <v>1.48305046988756</v>
      </c>
      <c r="L546" s="91">
        <f t="shared" si="26"/>
        <v>0.27297024923946267</v>
      </c>
      <c r="N546" s="47"/>
    </row>
    <row r="547" spans="1:14">
      <c r="A547" s="90" t="s">
        <v>993</v>
      </c>
      <c r="B547" s="90" t="s">
        <v>994</v>
      </c>
      <c r="C547" s="90" t="s">
        <v>1536</v>
      </c>
      <c r="D547" s="90" t="s">
        <v>398</v>
      </c>
      <c r="E547" s="90" t="s">
        <v>1866</v>
      </c>
      <c r="F547" s="109">
        <v>5.4050000799999998</v>
      </c>
      <c r="G547" s="109">
        <v>11.898033915999999</v>
      </c>
      <c r="H547" s="110">
        <f t="shared" si="24"/>
        <v>-0.5457232582997118</v>
      </c>
      <c r="I547" s="127">
        <v>0.53039145999999993</v>
      </c>
      <c r="J547" s="127">
        <v>0</v>
      </c>
      <c r="K547" s="110" t="str">
        <f t="shared" si="25"/>
        <v/>
      </c>
      <c r="L547" s="91">
        <f t="shared" si="26"/>
        <v>9.8129778381057853E-2</v>
      </c>
      <c r="N547" s="47"/>
    </row>
    <row r="548" spans="1:14">
      <c r="A548" s="90" t="s">
        <v>2292</v>
      </c>
      <c r="B548" s="90" t="s">
        <v>2293</v>
      </c>
      <c r="C548" s="90" t="s">
        <v>1178</v>
      </c>
      <c r="D548" s="90" t="s">
        <v>398</v>
      </c>
      <c r="E548" s="90" t="s">
        <v>400</v>
      </c>
      <c r="F548" s="109">
        <v>0.52294170000000006</v>
      </c>
      <c r="G548" s="109">
        <v>7.5264999999999999E-2</v>
      </c>
      <c r="H548" s="110">
        <f t="shared" si="24"/>
        <v>5.948006377466287</v>
      </c>
      <c r="I548" s="127">
        <v>0.52294170000000006</v>
      </c>
      <c r="J548" s="127">
        <v>7.5264999999999999E-2</v>
      </c>
      <c r="K548" s="110">
        <f t="shared" si="25"/>
        <v>5.948006377466287</v>
      </c>
      <c r="L548" s="91">
        <f t="shared" si="26"/>
        <v>1</v>
      </c>
      <c r="N548" s="47"/>
    </row>
    <row r="549" spans="1:14">
      <c r="A549" s="90" t="s">
        <v>2118</v>
      </c>
      <c r="B549" s="90" t="s">
        <v>1747</v>
      </c>
      <c r="C549" s="90" t="s">
        <v>1535</v>
      </c>
      <c r="D549" s="90" t="s">
        <v>398</v>
      </c>
      <c r="E549" s="90" t="s">
        <v>1866</v>
      </c>
      <c r="F549" s="109">
        <v>0.78326061999999996</v>
      </c>
      <c r="G549" s="109">
        <v>2.076325E-2</v>
      </c>
      <c r="H549" s="110">
        <f t="shared" si="24"/>
        <v>36.723411315665899</v>
      </c>
      <c r="I549" s="127">
        <v>0.50934000000000001</v>
      </c>
      <c r="J549" s="127">
        <v>1.9919249999999999E-2</v>
      </c>
      <c r="K549" s="110">
        <f t="shared" si="25"/>
        <v>24.570239843367599</v>
      </c>
      <c r="L549" s="91">
        <f t="shared" si="26"/>
        <v>0.65028163933481042</v>
      </c>
      <c r="N549" s="47"/>
    </row>
    <row r="550" spans="1:14">
      <c r="A550" s="90" t="s">
        <v>1973</v>
      </c>
      <c r="B550" s="90" t="s">
        <v>376</v>
      </c>
      <c r="C550" s="90" t="s">
        <v>1535</v>
      </c>
      <c r="D550" s="90" t="s">
        <v>398</v>
      </c>
      <c r="E550" s="90" t="s">
        <v>1866</v>
      </c>
      <c r="F550" s="109">
        <v>0.60152789000000007</v>
      </c>
      <c r="G550" s="109">
        <v>0.72424979</v>
      </c>
      <c r="H550" s="110">
        <f t="shared" si="24"/>
        <v>-0.16944692521070659</v>
      </c>
      <c r="I550" s="127">
        <v>0.49824000000000002</v>
      </c>
      <c r="J550" s="127">
        <v>0.60807416000000003</v>
      </c>
      <c r="K550" s="110">
        <f t="shared" si="25"/>
        <v>-0.18062625782355235</v>
      </c>
      <c r="L550" s="91">
        <f t="shared" si="26"/>
        <v>0.82829077135558915</v>
      </c>
      <c r="N550" s="47"/>
    </row>
    <row r="551" spans="1:14">
      <c r="A551" s="90" t="s">
        <v>1830</v>
      </c>
      <c r="B551" s="90" t="s">
        <v>1851</v>
      </c>
      <c r="C551" s="90" t="s">
        <v>1178</v>
      </c>
      <c r="D551" s="90" t="s">
        <v>398</v>
      </c>
      <c r="E551" s="90" t="s">
        <v>1866</v>
      </c>
      <c r="F551" s="109">
        <v>0.50989717999999995</v>
      </c>
      <c r="G551" s="109">
        <v>0.16734210999999999</v>
      </c>
      <c r="H551" s="110">
        <f t="shared" si="24"/>
        <v>2.0470344852231155</v>
      </c>
      <c r="I551" s="127">
        <v>0.49804490000000001</v>
      </c>
      <c r="J551" s="127">
        <v>1.1193630299999999</v>
      </c>
      <c r="K551" s="110">
        <f t="shared" si="25"/>
        <v>-0.55506400814398882</v>
      </c>
      <c r="L551" s="91">
        <f t="shared" si="26"/>
        <v>0.97675554903049289</v>
      </c>
      <c r="N551" s="47"/>
    </row>
    <row r="552" spans="1:14">
      <c r="A552" s="90" t="s">
        <v>625</v>
      </c>
      <c r="B552" s="90" t="s">
        <v>638</v>
      </c>
      <c r="C552" s="90" t="s">
        <v>1542</v>
      </c>
      <c r="D552" s="90" t="s">
        <v>398</v>
      </c>
      <c r="E552" s="90" t="s">
        <v>1866</v>
      </c>
      <c r="F552" s="109">
        <v>1.38019373</v>
      </c>
      <c r="G552" s="109">
        <v>0.2665072</v>
      </c>
      <c r="H552" s="110">
        <f t="shared" si="24"/>
        <v>4.1788234239074971</v>
      </c>
      <c r="I552" s="127">
        <v>0.48202561999999999</v>
      </c>
      <c r="J552" s="127">
        <v>0</v>
      </c>
      <c r="K552" s="110" t="str">
        <f t="shared" si="25"/>
        <v/>
      </c>
      <c r="L552" s="91">
        <f t="shared" si="26"/>
        <v>0.34924489912006773</v>
      </c>
      <c r="N552" s="47"/>
    </row>
    <row r="553" spans="1:14">
      <c r="A553" s="90" t="s">
        <v>2084</v>
      </c>
      <c r="B553" s="90" t="s">
        <v>767</v>
      </c>
      <c r="C553" s="90" t="s">
        <v>1178</v>
      </c>
      <c r="D553" s="90" t="s">
        <v>398</v>
      </c>
      <c r="E553" s="90" t="s">
        <v>1866</v>
      </c>
      <c r="F553" s="109">
        <v>0.23654042</v>
      </c>
      <c r="G553" s="109">
        <v>8.1570000000000004E-2</v>
      </c>
      <c r="H553" s="110">
        <f t="shared" si="24"/>
        <v>1.8998457766335664</v>
      </c>
      <c r="I553" s="127">
        <v>0.46499108</v>
      </c>
      <c r="J553" s="127">
        <v>0.96101749999999997</v>
      </c>
      <c r="K553" s="110">
        <f t="shared" si="25"/>
        <v>-0.51614712531249429</v>
      </c>
      <c r="L553" s="91">
        <f t="shared" si="26"/>
        <v>1.9657996717854818</v>
      </c>
      <c r="N553" s="47"/>
    </row>
    <row r="554" spans="1:14">
      <c r="A554" s="90" t="s">
        <v>1561</v>
      </c>
      <c r="B554" s="90" t="s">
        <v>1562</v>
      </c>
      <c r="C554" s="90" t="s">
        <v>1178</v>
      </c>
      <c r="D554" s="90" t="s">
        <v>398</v>
      </c>
      <c r="E554" s="90" t="s">
        <v>1866</v>
      </c>
      <c r="F554" s="109">
        <v>0.30715630999999999</v>
      </c>
      <c r="G554" s="109">
        <v>0.33584323999999999</v>
      </c>
      <c r="H554" s="110">
        <f t="shared" si="24"/>
        <v>-8.5417619244025911E-2</v>
      </c>
      <c r="I554" s="127">
        <v>0.45094136000000001</v>
      </c>
      <c r="J554" s="127">
        <v>0.76010401999999999</v>
      </c>
      <c r="K554" s="110">
        <f t="shared" si="25"/>
        <v>-0.40673730419160259</v>
      </c>
      <c r="L554" s="91">
        <f t="shared" si="26"/>
        <v>1.4681168685741799</v>
      </c>
      <c r="N554" s="47"/>
    </row>
    <row r="555" spans="1:14">
      <c r="A555" s="90" t="s">
        <v>2706</v>
      </c>
      <c r="B555" s="90" t="s">
        <v>196</v>
      </c>
      <c r="C555" s="90" t="s">
        <v>1178</v>
      </c>
      <c r="D555" s="90" t="s">
        <v>398</v>
      </c>
      <c r="E555" s="90" t="s">
        <v>1866</v>
      </c>
      <c r="F555" s="109">
        <v>5.1057956349999998</v>
      </c>
      <c r="G555" s="109">
        <v>4.7083676900000002</v>
      </c>
      <c r="H555" s="110">
        <f t="shared" si="24"/>
        <v>8.4408859113549672E-2</v>
      </c>
      <c r="I555" s="127">
        <v>0.43120190999999997</v>
      </c>
      <c r="J555" s="127">
        <v>7.4356542499999998</v>
      </c>
      <c r="K555" s="110">
        <f t="shared" si="25"/>
        <v>-0.94200888106113867</v>
      </c>
      <c r="L555" s="91">
        <f t="shared" si="26"/>
        <v>8.4453421332442338E-2</v>
      </c>
      <c r="N555" s="47"/>
    </row>
    <row r="556" spans="1:14">
      <c r="A556" s="90" t="s">
        <v>1933</v>
      </c>
      <c r="B556" s="90" t="s">
        <v>1923</v>
      </c>
      <c r="C556" s="90" t="s">
        <v>1765</v>
      </c>
      <c r="D556" s="90" t="s">
        <v>399</v>
      </c>
      <c r="E556" s="90" t="s">
        <v>400</v>
      </c>
      <c r="F556" s="109">
        <v>0.36293998999999999</v>
      </c>
      <c r="G556" s="109">
        <v>0</v>
      </c>
      <c r="H556" s="110" t="str">
        <f t="shared" si="24"/>
        <v/>
      </c>
      <c r="I556" s="127">
        <v>0.42501591999999999</v>
      </c>
      <c r="J556" s="127">
        <v>0</v>
      </c>
      <c r="K556" s="110" t="str">
        <f t="shared" si="25"/>
        <v/>
      </c>
      <c r="L556" s="91">
        <f t="shared" si="26"/>
        <v>1.1710363468076361</v>
      </c>
      <c r="N556" s="47"/>
    </row>
    <row r="557" spans="1:14">
      <c r="A557" s="90" t="s">
        <v>93</v>
      </c>
      <c r="B557" s="90" t="s">
        <v>94</v>
      </c>
      <c r="C557" s="90" t="s">
        <v>1539</v>
      </c>
      <c r="D557" s="90" t="s">
        <v>399</v>
      </c>
      <c r="E557" s="90" t="s">
        <v>400</v>
      </c>
      <c r="F557" s="109">
        <v>1.0651166519999999</v>
      </c>
      <c r="G557" s="109">
        <v>1.1689768570000001</v>
      </c>
      <c r="H557" s="110">
        <f t="shared" si="24"/>
        <v>-8.884710110219074E-2</v>
      </c>
      <c r="I557" s="127">
        <v>0.42289504</v>
      </c>
      <c r="J557" s="127">
        <v>18.132036399999997</v>
      </c>
      <c r="K557" s="110">
        <f t="shared" si="25"/>
        <v>-0.97667691423782932</v>
      </c>
      <c r="L557" s="91">
        <f t="shared" si="26"/>
        <v>0.39704105574344173</v>
      </c>
      <c r="N557" s="47"/>
    </row>
    <row r="558" spans="1:14">
      <c r="A558" s="90" t="s">
        <v>1557</v>
      </c>
      <c r="B558" s="90" t="s">
        <v>1558</v>
      </c>
      <c r="C558" s="90" t="s">
        <v>1178</v>
      </c>
      <c r="D558" s="90" t="s">
        <v>398</v>
      </c>
      <c r="E558" s="90" t="s">
        <v>1866</v>
      </c>
      <c r="F558" s="109">
        <v>0.10590369000000001</v>
      </c>
      <c r="G558" s="109">
        <v>0.79095163000000002</v>
      </c>
      <c r="H558" s="110">
        <f t="shared" si="24"/>
        <v>-0.86610598425595253</v>
      </c>
      <c r="I558" s="127">
        <v>0.41632226999999999</v>
      </c>
      <c r="J558" s="127">
        <v>0.60922364000000007</v>
      </c>
      <c r="K558" s="110">
        <f t="shared" si="25"/>
        <v>-0.31663474188230789</v>
      </c>
      <c r="L558" s="91">
        <f t="shared" si="26"/>
        <v>3.9311403596985142</v>
      </c>
      <c r="N558" s="47"/>
    </row>
    <row r="559" spans="1:14">
      <c r="A559" s="90" t="s">
        <v>458</v>
      </c>
      <c r="B559" s="90" t="s">
        <v>459</v>
      </c>
      <c r="C559" s="90" t="s">
        <v>1178</v>
      </c>
      <c r="D559" s="90" t="s">
        <v>398</v>
      </c>
      <c r="E559" s="90" t="s">
        <v>1866</v>
      </c>
      <c r="F559" s="109">
        <v>0.22357768</v>
      </c>
      <c r="G559" s="109">
        <v>4.1896999999999997E-2</v>
      </c>
      <c r="H559" s="110">
        <f t="shared" si="24"/>
        <v>4.3363648948612079</v>
      </c>
      <c r="I559" s="127">
        <v>0.40751841</v>
      </c>
      <c r="J559" s="127">
        <v>8.5147529999999999E-2</v>
      </c>
      <c r="K559" s="110">
        <f t="shared" si="25"/>
        <v>3.786027380946928</v>
      </c>
      <c r="L559" s="91">
        <f t="shared" si="26"/>
        <v>1.8227150849762821</v>
      </c>
      <c r="N559" s="47"/>
    </row>
    <row r="560" spans="1:14">
      <c r="A560" s="90" t="s">
        <v>413</v>
      </c>
      <c r="B560" s="90" t="s">
        <v>414</v>
      </c>
      <c r="C560" s="90" t="s">
        <v>1542</v>
      </c>
      <c r="D560" s="90" t="s">
        <v>398</v>
      </c>
      <c r="E560" s="90" t="s">
        <v>400</v>
      </c>
      <c r="F560" s="109">
        <v>0.32533740899999997</v>
      </c>
      <c r="G560" s="109">
        <v>0.16569872099999999</v>
      </c>
      <c r="H560" s="110">
        <f t="shared" si="24"/>
        <v>0.96342740026339713</v>
      </c>
      <c r="I560" s="127">
        <v>0.38930379999999998</v>
      </c>
      <c r="J560" s="127">
        <v>7.8272389999999997E-2</v>
      </c>
      <c r="K560" s="110">
        <f t="shared" si="25"/>
        <v>3.9737052873944441</v>
      </c>
      <c r="L560" s="91">
        <f t="shared" si="26"/>
        <v>1.1966155419895166</v>
      </c>
      <c r="N560" s="47"/>
    </row>
    <row r="561" spans="1:14">
      <c r="A561" s="90" t="s">
        <v>2101</v>
      </c>
      <c r="B561" s="90" t="s">
        <v>1788</v>
      </c>
      <c r="C561" s="90" t="s">
        <v>1535</v>
      </c>
      <c r="D561" s="90" t="s">
        <v>398</v>
      </c>
      <c r="E561" s="90" t="s">
        <v>1866</v>
      </c>
      <c r="F561" s="109">
        <v>0.10871654</v>
      </c>
      <c r="G561" s="109">
        <v>0</v>
      </c>
      <c r="H561" s="110" t="str">
        <f t="shared" si="24"/>
        <v/>
      </c>
      <c r="I561" s="127">
        <v>0.38485999999999998</v>
      </c>
      <c r="J561" s="127">
        <v>0</v>
      </c>
      <c r="K561" s="110" t="str">
        <f t="shared" si="25"/>
        <v/>
      </c>
      <c r="L561" s="91">
        <f t="shared" si="26"/>
        <v>3.5400317191845874</v>
      </c>
      <c r="N561" s="47"/>
    </row>
    <row r="562" spans="1:14">
      <c r="A562" s="90" t="s">
        <v>39</v>
      </c>
      <c r="B562" s="90" t="s">
        <v>1045</v>
      </c>
      <c r="C562" s="90" t="s">
        <v>1542</v>
      </c>
      <c r="D562" s="90" t="s">
        <v>398</v>
      </c>
      <c r="E562" s="90" t="s">
        <v>1866</v>
      </c>
      <c r="F562" s="109">
        <v>0.51166940100000002</v>
      </c>
      <c r="G562" s="109">
        <v>0.372677753</v>
      </c>
      <c r="H562" s="110">
        <f t="shared" si="24"/>
        <v>0.37295397130936347</v>
      </c>
      <c r="I562" s="127">
        <v>0.37521223999999997</v>
      </c>
      <c r="J562" s="127">
        <v>7.440426E-2</v>
      </c>
      <c r="K562" s="110">
        <f t="shared" si="25"/>
        <v>4.0428865228953281</v>
      </c>
      <c r="L562" s="91">
        <f t="shared" si="26"/>
        <v>0.73330990531520945</v>
      </c>
      <c r="N562" s="47"/>
    </row>
    <row r="563" spans="1:14">
      <c r="A563" s="90" t="s">
        <v>1834</v>
      </c>
      <c r="B563" s="90" t="s">
        <v>1855</v>
      </c>
      <c r="C563" s="90" t="s">
        <v>1178</v>
      </c>
      <c r="D563" s="90" t="s">
        <v>398</v>
      </c>
      <c r="E563" s="90" t="s">
        <v>1866</v>
      </c>
      <c r="F563" s="109">
        <v>0.37397242999999997</v>
      </c>
      <c r="G563" s="109">
        <v>1.9006400000000001E-3</v>
      </c>
      <c r="H563" s="110" t="str">
        <f t="shared" si="24"/>
        <v/>
      </c>
      <c r="I563" s="127">
        <v>0.36274913000000003</v>
      </c>
      <c r="J563" s="127">
        <v>8.8345999999999997E-3</v>
      </c>
      <c r="K563" s="110">
        <f t="shared" si="25"/>
        <v>40.060051388857453</v>
      </c>
      <c r="L563" s="91">
        <f t="shared" si="26"/>
        <v>0.96998896415973779</v>
      </c>
      <c r="N563" s="47"/>
    </row>
    <row r="564" spans="1:14">
      <c r="A564" s="90" t="s">
        <v>484</v>
      </c>
      <c r="B564" s="90" t="s">
        <v>840</v>
      </c>
      <c r="C564" s="90" t="s">
        <v>1536</v>
      </c>
      <c r="D564" s="90" t="s">
        <v>398</v>
      </c>
      <c r="E564" s="90" t="s">
        <v>1866</v>
      </c>
      <c r="F564" s="109">
        <v>3.8837765980000003</v>
      </c>
      <c r="G564" s="109">
        <v>1.00503023</v>
      </c>
      <c r="H564" s="110">
        <f t="shared" si="24"/>
        <v>2.8643380886164986</v>
      </c>
      <c r="I564" s="127">
        <v>0.36216878000000002</v>
      </c>
      <c r="J564" s="127">
        <v>0.56977884999999995</v>
      </c>
      <c r="K564" s="110">
        <f t="shared" si="25"/>
        <v>-0.36436956198005588</v>
      </c>
      <c r="L564" s="91">
        <f t="shared" si="26"/>
        <v>9.3251702527509792E-2</v>
      </c>
      <c r="N564" s="47"/>
    </row>
    <row r="565" spans="1:14">
      <c r="A565" s="90" t="s">
        <v>1809</v>
      </c>
      <c r="B565" s="90" t="s">
        <v>1810</v>
      </c>
      <c r="C565" s="90" t="s">
        <v>1178</v>
      </c>
      <c r="D565" s="90" t="s">
        <v>398</v>
      </c>
      <c r="E565" s="90" t="s">
        <v>1866</v>
      </c>
      <c r="F565" s="109">
        <v>0.34972861599999999</v>
      </c>
      <c r="G565" s="109">
        <v>3.5743282000000001E-2</v>
      </c>
      <c r="H565" s="110">
        <f t="shared" si="24"/>
        <v>8.7844572862671075</v>
      </c>
      <c r="I565" s="127">
        <v>0.36086945000000004</v>
      </c>
      <c r="J565" s="127">
        <v>5.9161269999999995E-2</v>
      </c>
      <c r="K565" s="110">
        <f t="shared" si="25"/>
        <v>5.0997583385211316</v>
      </c>
      <c r="L565" s="91">
        <f t="shared" si="26"/>
        <v>1.0318556546142053</v>
      </c>
      <c r="N565" s="47"/>
    </row>
    <row r="566" spans="1:14">
      <c r="A566" s="90" t="s">
        <v>43</v>
      </c>
      <c r="B566" s="90" t="s">
        <v>989</v>
      </c>
      <c r="C566" s="90" t="s">
        <v>1540</v>
      </c>
      <c r="D566" s="90" t="s">
        <v>398</v>
      </c>
      <c r="E566" s="90" t="s">
        <v>1866</v>
      </c>
      <c r="F566" s="109">
        <v>0.31364167999999998</v>
      </c>
      <c r="G566" s="109">
        <v>4.3239440000000004E-2</v>
      </c>
      <c r="H566" s="110">
        <f t="shared" si="24"/>
        <v>6.2536018042786852</v>
      </c>
      <c r="I566" s="127">
        <v>0.35528999999999999</v>
      </c>
      <c r="J566" s="127">
        <v>4.3253599999999994E-3</v>
      </c>
      <c r="K566" s="110">
        <f t="shared" si="25"/>
        <v>81.141139697042561</v>
      </c>
      <c r="L566" s="91">
        <f t="shared" si="26"/>
        <v>1.1327894940493879</v>
      </c>
      <c r="N566" s="47"/>
    </row>
    <row r="567" spans="1:14">
      <c r="A567" s="90" t="s">
        <v>45</v>
      </c>
      <c r="B567" s="90" t="s">
        <v>987</v>
      </c>
      <c r="C567" s="90" t="s">
        <v>1540</v>
      </c>
      <c r="D567" s="90" t="s">
        <v>398</v>
      </c>
      <c r="E567" s="90" t="s">
        <v>1866</v>
      </c>
      <c r="F567" s="109">
        <v>0.32636209999999999</v>
      </c>
      <c r="G567" s="109">
        <v>6.8708999999999992E-3</v>
      </c>
      <c r="H567" s="110">
        <f t="shared" si="24"/>
        <v>46.499177691423249</v>
      </c>
      <c r="I567" s="127">
        <v>0.35121999999999998</v>
      </c>
      <c r="J567" s="127">
        <v>0</v>
      </c>
      <c r="K567" s="110" t="str">
        <f t="shared" si="25"/>
        <v/>
      </c>
      <c r="L567" s="91">
        <f t="shared" si="26"/>
        <v>1.0761666259654536</v>
      </c>
      <c r="N567" s="47"/>
    </row>
    <row r="568" spans="1:14">
      <c r="A568" s="90" t="s">
        <v>2336</v>
      </c>
      <c r="B568" s="90" t="s">
        <v>301</v>
      </c>
      <c r="C568" s="90" t="s">
        <v>1178</v>
      </c>
      <c r="D568" s="90" t="s">
        <v>398</v>
      </c>
      <c r="E568" s="90" t="s">
        <v>1866</v>
      </c>
      <c r="F568" s="109">
        <v>1.3224272699999999</v>
      </c>
      <c r="G568" s="109">
        <v>0</v>
      </c>
      <c r="H568" s="110" t="str">
        <f t="shared" si="24"/>
        <v/>
      </c>
      <c r="I568" s="127">
        <v>0.34575103000000001</v>
      </c>
      <c r="J568" s="127">
        <v>0.18279656</v>
      </c>
      <c r="K568" s="110">
        <f t="shared" si="25"/>
        <v>0.89145260720442443</v>
      </c>
      <c r="L568" s="91">
        <f t="shared" si="26"/>
        <v>0.26145183016378665</v>
      </c>
      <c r="N568" s="47"/>
    </row>
    <row r="569" spans="1:14">
      <c r="A569" s="90" t="s">
        <v>1082</v>
      </c>
      <c r="B569" s="90" t="s">
        <v>695</v>
      </c>
      <c r="C569" s="90" t="s">
        <v>1538</v>
      </c>
      <c r="D569" s="90" t="s">
        <v>398</v>
      </c>
      <c r="E569" s="90" t="s">
        <v>1866</v>
      </c>
      <c r="F569" s="109">
        <v>0.69008530000000001</v>
      </c>
      <c r="G569" s="109">
        <v>0.85882773000000001</v>
      </c>
      <c r="H569" s="110">
        <f t="shared" si="24"/>
        <v>-0.19647995064155643</v>
      </c>
      <c r="I569" s="127">
        <v>0.33455000000000001</v>
      </c>
      <c r="J569" s="127">
        <v>0</v>
      </c>
      <c r="K569" s="110" t="str">
        <f t="shared" si="25"/>
        <v/>
      </c>
      <c r="L569" s="91">
        <f t="shared" si="26"/>
        <v>0.48479514054277062</v>
      </c>
      <c r="N569" s="47"/>
    </row>
    <row r="570" spans="1:14">
      <c r="A570" s="90" t="s">
        <v>698</v>
      </c>
      <c r="B570" s="90" t="s">
        <v>699</v>
      </c>
      <c r="C570" s="90" t="s">
        <v>1178</v>
      </c>
      <c r="D570" s="90" t="s">
        <v>398</v>
      </c>
      <c r="E570" s="90" t="s">
        <v>400</v>
      </c>
      <c r="F570" s="109">
        <v>5.0583854349999999</v>
      </c>
      <c r="G570" s="109">
        <v>3.85555176</v>
      </c>
      <c r="H570" s="110">
        <f t="shared" si="24"/>
        <v>0.31197445913681632</v>
      </c>
      <c r="I570" s="127">
        <v>0.33266517000000001</v>
      </c>
      <c r="J570" s="127">
        <v>5.3141981700000001</v>
      </c>
      <c r="K570" s="110">
        <f t="shared" si="25"/>
        <v>-0.9374006840998178</v>
      </c>
      <c r="L570" s="91">
        <f t="shared" si="26"/>
        <v>6.5765089330327001E-2</v>
      </c>
      <c r="N570" s="47"/>
    </row>
    <row r="571" spans="1:14">
      <c r="A571" s="90" t="s">
        <v>2085</v>
      </c>
      <c r="B571" s="90" t="s">
        <v>771</v>
      </c>
      <c r="C571" s="90" t="s">
        <v>1178</v>
      </c>
      <c r="D571" s="90" t="s">
        <v>398</v>
      </c>
      <c r="E571" s="90" t="s">
        <v>1866</v>
      </c>
      <c r="F571" s="109">
        <v>0.35401070000000001</v>
      </c>
      <c r="G571" s="109">
        <v>0</v>
      </c>
      <c r="H571" s="110" t="str">
        <f t="shared" si="24"/>
        <v/>
      </c>
      <c r="I571" s="127">
        <v>0.32991334</v>
      </c>
      <c r="J571" s="127">
        <v>3.3615868399999997</v>
      </c>
      <c r="K571" s="110">
        <f t="shared" si="25"/>
        <v>-0.90185785591664203</v>
      </c>
      <c r="L571" s="91">
        <f t="shared" si="26"/>
        <v>0.93193041905230545</v>
      </c>
      <c r="N571" s="47"/>
    </row>
    <row r="572" spans="1:14">
      <c r="A572" s="90" t="s">
        <v>486</v>
      </c>
      <c r="B572" s="90" t="s">
        <v>842</v>
      </c>
      <c r="C572" s="90" t="s">
        <v>1536</v>
      </c>
      <c r="D572" s="90" t="s">
        <v>398</v>
      </c>
      <c r="E572" s="90" t="s">
        <v>1866</v>
      </c>
      <c r="F572" s="109">
        <v>0.17568569000000001</v>
      </c>
      <c r="G572" s="109">
        <v>0.15683485999999999</v>
      </c>
      <c r="H572" s="110">
        <f t="shared" si="24"/>
        <v>0.12019540808720719</v>
      </c>
      <c r="I572" s="127">
        <v>0.32373128000000001</v>
      </c>
      <c r="J572" s="127">
        <v>0.44939198999999996</v>
      </c>
      <c r="K572" s="110">
        <f t="shared" si="25"/>
        <v>-0.27962383130148794</v>
      </c>
      <c r="L572" s="91">
        <f t="shared" si="26"/>
        <v>1.8426730145181431</v>
      </c>
      <c r="N572" s="47"/>
    </row>
    <row r="573" spans="1:14">
      <c r="A573" s="90" t="s">
        <v>2458</v>
      </c>
      <c r="B573" s="90" t="s">
        <v>2459</v>
      </c>
      <c r="C573" s="90" t="s">
        <v>1178</v>
      </c>
      <c r="D573" s="90" t="s">
        <v>398</v>
      </c>
      <c r="E573" s="90" t="s">
        <v>1866</v>
      </c>
      <c r="F573" s="109">
        <v>0.25592580999999998</v>
      </c>
      <c r="G573" s="109">
        <v>3.3338849999999996E-2</v>
      </c>
      <c r="H573" s="110">
        <f t="shared" si="24"/>
        <v>6.6765038386147095</v>
      </c>
      <c r="I573" s="127">
        <v>0.31460580999999999</v>
      </c>
      <c r="J573" s="127">
        <v>7.1488880000000005E-2</v>
      </c>
      <c r="K573" s="110">
        <f t="shared" si="25"/>
        <v>3.4007656855164043</v>
      </c>
      <c r="L573" s="91">
        <f t="shared" si="26"/>
        <v>1.2292851979251331</v>
      </c>
      <c r="N573" s="47"/>
    </row>
    <row r="574" spans="1:14">
      <c r="A574" s="90" t="s">
        <v>1888</v>
      </c>
      <c r="B574" s="90" t="s">
        <v>1889</v>
      </c>
      <c r="C574" s="90" t="s">
        <v>1542</v>
      </c>
      <c r="D574" s="90" t="s">
        <v>398</v>
      </c>
      <c r="E574" s="90" t="s">
        <v>1866</v>
      </c>
      <c r="F574" s="109">
        <v>10.40342942</v>
      </c>
      <c r="G574" s="109">
        <v>0.37447634000000002</v>
      </c>
      <c r="H574" s="110">
        <f t="shared" si="24"/>
        <v>26.781272963733837</v>
      </c>
      <c r="I574" s="127">
        <v>0.29763323999999997</v>
      </c>
      <c r="J574" s="127">
        <v>0.26207290999999999</v>
      </c>
      <c r="K574" s="110">
        <f t="shared" si="25"/>
        <v>0.13568869060140543</v>
      </c>
      <c r="L574" s="91">
        <f t="shared" si="26"/>
        <v>2.8609146848040033E-2</v>
      </c>
      <c r="N574" s="47"/>
    </row>
    <row r="575" spans="1:14">
      <c r="A575" s="90" t="s">
        <v>392</v>
      </c>
      <c r="B575" s="90" t="s">
        <v>393</v>
      </c>
      <c r="C575" s="90" t="s">
        <v>1542</v>
      </c>
      <c r="D575" s="90" t="s">
        <v>398</v>
      </c>
      <c r="E575" s="90" t="s">
        <v>400</v>
      </c>
      <c r="F575" s="109">
        <v>0.71199466500000008</v>
      </c>
      <c r="G575" s="109">
        <v>0.12309294</v>
      </c>
      <c r="H575" s="110">
        <f t="shared" si="24"/>
        <v>4.7842039112884951</v>
      </c>
      <c r="I575" s="127">
        <v>0.29456561999999997</v>
      </c>
      <c r="J575" s="127">
        <v>1.7446720000000002E-2</v>
      </c>
      <c r="K575" s="110">
        <f t="shared" si="25"/>
        <v>15.883724849140695</v>
      </c>
      <c r="L575" s="91">
        <f t="shared" si="26"/>
        <v>0.41371885841307526</v>
      </c>
      <c r="N575" s="47"/>
    </row>
    <row r="576" spans="1:14">
      <c r="A576" s="90" t="s">
        <v>481</v>
      </c>
      <c r="B576" s="90" t="s">
        <v>806</v>
      </c>
      <c r="C576" s="90" t="s">
        <v>1536</v>
      </c>
      <c r="D576" s="90" t="s">
        <v>398</v>
      </c>
      <c r="E576" s="90" t="s">
        <v>1866</v>
      </c>
      <c r="F576" s="109">
        <v>3.7729966109999999</v>
      </c>
      <c r="G576" s="109">
        <v>0.91530204500000001</v>
      </c>
      <c r="H576" s="110">
        <f t="shared" si="24"/>
        <v>3.1221328321188224</v>
      </c>
      <c r="I576" s="127">
        <v>0.28569271999999996</v>
      </c>
      <c r="J576" s="127">
        <v>4.0086546299999997</v>
      </c>
      <c r="K576" s="110">
        <f t="shared" si="25"/>
        <v>-0.92873102165950372</v>
      </c>
      <c r="L576" s="91">
        <f t="shared" si="26"/>
        <v>7.5720375461529918E-2</v>
      </c>
      <c r="N576" s="47"/>
    </row>
    <row r="577" spans="1:14">
      <c r="A577" s="90" t="s">
        <v>480</v>
      </c>
      <c r="B577" s="90" t="s">
        <v>805</v>
      </c>
      <c r="C577" s="90" t="s">
        <v>1536</v>
      </c>
      <c r="D577" s="90" t="s">
        <v>398</v>
      </c>
      <c r="E577" s="90" t="s">
        <v>1866</v>
      </c>
      <c r="F577" s="109">
        <v>0.81280676500000004</v>
      </c>
      <c r="G577" s="109">
        <v>0.17785942199999999</v>
      </c>
      <c r="H577" s="110">
        <f t="shared" si="24"/>
        <v>3.5699393142073745</v>
      </c>
      <c r="I577" s="127">
        <v>0.28297423999999999</v>
      </c>
      <c r="J577" s="127">
        <v>0.11660611999999999</v>
      </c>
      <c r="K577" s="110">
        <f t="shared" si="25"/>
        <v>1.4267529011341771</v>
      </c>
      <c r="L577" s="91">
        <f t="shared" si="26"/>
        <v>0.34814454330974959</v>
      </c>
      <c r="N577" s="47"/>
    </row>
    <row r="578" spans="1:14">
      <c r="A578" s="90" t="s">
        <v>3002</v>
      </c>
      <c r="B578" s="90" t="s">
        <v>3003</v>
      </c>
      <c r="C578" s="90" t="s">
        <v>1178</v>
      </c>
      <c r="D578" s="90" t="s">
        <v>399</v>
      </c>
      <c r="E578" s="90" t="s">
        <v>400</v>
      </c>
      <c r="F578" s="109">
        <v>0.30726818</v>
      </c>
      <c r="G578" s="109">
        <v>4.7839999999999997E-4</v>
      </c>
      <c r="H578" s="110" t="str">
        <f t="shared" si="24"/>
        <v/>
      </c>
      <c r="I578" s="127">
        <v>0.28188595</v>
      </c>
      <c r="J578" s="127">
        <v>4.7839999999999997E-4</v>
      </c>
      <c r="K578" s="110" t="str">
        <f t="shared" si="25"/>
        <v/>
      </c>
      <c r="L578" s="91">
        <f t="shared" si="26"/>
        <v>0.91739388699474189</v>
      </c>
      <c r="N578" s="47"/>
    </row>
    <row r="579" spans="1:14">
      <c r="A579" s="90" t="s">
        <v>1453</v>
      </c>
      <c r="B579" s="90" t="s">
        <v>1454</v>
      </c>
      <c r="C579" s="90" t="s">
        <v>298</v>
      </c>
      <c r="D579" s="90" t="s">
        <v>1439</v>
      </c>
      <c r="E579" s="90" t="s">
        <v>400</v>
      </c>
      <c r="F579" s="109">
        <v>0.31936628</v>
      </c>
      <c r="G579" s="109">
        <v>0.33396814000000002</v>
      </c>
      <c r="H579" s="110">
        <f t="shared" si="24"/>
        <v>-4.3722314350105429E-2</v>
      </c>
      <c r="I579" s="127">
        <v>0.27793040000000002</v>
      </c>
      <c r="J579" s="127">
        <v>0.18447645999999998</v>
      </c>
      <c r="K579" s="110">
        <f t="shared" si="25"/>
        <v>0.50659005490456632</v>
      </c>
      <c r="L579" s="91">
        <f t="shared" si="26"/>
        <v>0.87025593309350013</v>
      </c>
      <c r="N579" s="47"/>
    </row>
    <row r="580" spans="1:14">
      <c r="A580" s="90" t="s">
        <v>1793</v>
      </c>
      <c r="B580" s="90" t="s">
        <v>1794</v>
      </c>
      <c r="C580" s="90" t="s">
        <v>1178</v>
      </c>
      <c r="D580" s="90" t="s">
        <v>398</v>
      </c>
      <c r="E580" s="90" t="s">
        <v>1866</v>
      </c>
      <c r="F580" s="109">
        <v>1.689830956</v>
      </c>
      <c r="G580" s="109">
        <v>4.3561247000000004E-2</v>
      </c>
      <c r="H580" s="110">
        <f t="shared" si="24"/>
        <v>37.792070300466833</v>
      </c>
      <c r="I580" s="127">
        <v>0.27405315999999996</v>
      </c>
      <c r="J580" s="127">
        <v>5.4344139999999999E-2</v>
      </c>
      <c r="K580" s="110">
        <f t="shared" si="25"/>
        <v>4.04292017501795</v>
      </c>
      <c r="L580" s="91">
        <f t="shared" si="26"/>
        <v>0.16217785514399108</v>
      </c>
      <c r="N580" s="47"/>
    </row>
    <row r="581" spans="1:14">
      <c r="A581" s="90" t="s">
        <v>2506</v>
      </c>
      <c r="B581" s="90" t="s">
        <v>2507</v>
      </c>
      <c r="C581" s="90" t="s">
        <v>1536</v>
      </c>
      <c r="D581" s="90" t="s">
        <v>398</v>
      </c>
      <c r="E581" s="90" t="s">
        <v>1866</v>
      </c>
      <c r="F581" s="109">
        <v>2.12835741</v>
      </c>
      <c r="G581" s="109">
        <v>0.29459096999999995</v>
      </c>
      <c r="H581" s="110">
        <f t="shared" si="24"/>
        <v>6.2247883565473865</v>
      </c>
      <c r="I581" s="127">
        <v>0.26752516999999998</v>
      </c>
      <c r="J581" s="127">
        <v>7.4842619999999999E-2</v>
      </c>
      <c r="K581" s="110">
        <f t="shared" si="25"/>
        <v>2.5745030037697769</v>
      </c>
      <c r="L581" s="91">
        <f t="shared" si="26"/>
        <v>0.12569560391644935</v>
      </c>
      <c r="N581" s="47"/>
    </row>
    <row r="582" spans="1:14">
      <c r="A582" s="90" t="s">
        <v>85</v>
      </c>
      <c r="B582" s="90" t="s">
        <v>86</v>
      </c>
      <c r="C582" s="90" t="s">
        <v>1539</v>
      </c>
      <c r="D582" s="90" t="s">
        <v>399</v>
      </c>
      <c r="E582" s="90" t="s">
        <v>400</v>
      </c>
      <c r="F582" s="109">
        <v>2.3290187640000002</v>
      </c>
      <c r="G582" s="109">
        <v>0.64296899899999993</v>
      </c>
      <c r="H582" s="110">
        <f t="shared" si="24"/>
        <v>2.6222878048899529</v>
      </c>
      <c r="I582" s="127">
        <v>0.26657075000000002</v>
      </c>
      <c r="J582" s="127">
        <v>0</v>
      </c>
      <c r="K582" s="110" t="str">
        <f t="shared" si="25"/>
        <v/>
      </c>
      <c r="L582" s="91">
        <f t="shared" si="26"/>
        <v>0.11445624832243731</v>
      </c>
      <c r="N582" s="47"/>
    </row>
    <row r="583" spans="1:14">
      <c r="A583" s="90" t="s">
        <v>2528</v>
      </c>
      <c r="B583" s="90" t="s">
        <v>2529</v>
      </c>
      <c r="C583" s="90" t="s">
        <v>1765</v>
      </c>
      <c r="D583" s="90" t="s">
        <v>398</v>
      </c>
      <c r="E583" s="90" t="s">
        <v>1866</v>
      </c>
      <c r="F583" s="109">
        <v>9.0104074485228303</v>
      </c>
      <c r="G583" s="109">
        <v>6.9450129445455104</v>
      </c>
      <c r="H583" s="110">
        <f t="shared" ref="H583:H646" si="27">IF(ISERROR(F583/G583-1),"",IF((F583/G583-1)&gt;10000%,"",F583/G583-1))</f>
        <v>0.29739246283182874</v>
      </c>
      <c r="I583" s="127">
        <v>0.26345387650855651</v>
      </c>
      <c r="J583" s="127">
        <v>1.1982821348098199E-2</v>
      </c>
      <c r="K583" s="110">
        <f t="shared" ref="K583:K646" si="28">IF(ISERROR(I583/J583-1),"",IF((I583/J583-1)&gt;10000%,"",I583/J583-1))</f>
        <v>20.985963810632079</v>
      </c>
      <c r="L583" s="91">
        <f t="shared" ref="L583:L646" si="29">IF(ISERROR(I583/F583),"",IF(I583/F583&gt;10000%,"",I583/F583))</f>
        <v>2.9238841641034474E-2</v>
      </c>
      <c r="N583" s="47"/>
    </row>
    <row r="584" spans="1:14">
      <c r="A584" s="90" t="s">
        <v>1872</v>
      </c>
      <c r="B584" s="90" t="s">
        <v>1873</v>
      </c>
      <c r="C584" s="90" t="s">
        <v>1178</v>
      </c>
      <c r="D584" s="90" t="s">
        <v>398</v>
      </c>
      <c r="E584" s="90" t="s">
        <v>1866</v>
      </c>
      <c r="F584" s="109">
        <v>0.66595711999999996</v>
      </c>
      <c r="G584" s="109">
        <v>0.25838086999999998</v>
      </c>
      <c r="H584" s="110">
        <f t="shared" si="27"/>
        <v>1.5774242497132236</v>
      </c>
      <c r="I584" s="127">
        <v>0.26344996999999998</v>
      </c>
      <c r="J584" s="127">
        <v>0.19856535</v>
      </c>
      <c r="K584" s="110">
        <f t="shared" si="28"/>
        <v>0.32676708197074644</v>
      </c>
      <c r="L584" s="91">
        <f t="shared" si="29"/>
        <v>0.39559599573017551</v>
      </c>
      <c r="N584" s="47"/>
    </row>
    <row r="585" spans="1:14">
      <c r="A585" s="90" t="s">
        <v>1661</v>
      </c>
      <c r="B585" s="90" t="s">
        <v>679</v>
      </c>
      <c r="C585" s="90" t="s">
        <v>1539</v>
      </c>
      <c r="D585" s="90" t="s">
        <v>399</v>
      </c>
      <c r="E585" s="90" t="s">
        <v>400</v>
      </c>
      <c r="F585" s="109">
        <v>0.37164286800000002</v>
      </c>
      <c r="G585" s="109">
        <v>0.15512245999999999</v>
      </c>
      <c r="H585" s="110">
        <f t="shared" si="27"/>
        <v>1.3958030835766788</v>
      </c>
      <c r="I585" s="127">
        <v>0.26092136999999999</v>
      </c>
      <c r="J585" s="127">
        <v>0.25556709</v>
      </c>
      <c r="K585" s="110">
        <f t="shared" si="28"/>
        <v>2.0950584834690478E-2</v>
      </c>
      <c r="L585" s="91">
        <f t="shared" si="29"/>
        <v>0.70207554743119671</v>
      </c>
      <c r="N585" s="47"/>
    </row>
    <row r="586" spans="1:14">
      <c r="A586" s="90" t="s">
        <v>234</v>
      </c>
      <c r="B586" s="90" t="s">
        <v>359</v>
      </c>
      <c r="C586" s="90" t="s">
        <v>1554</v>
      </c>
      <c r="D586" s="90" t="s">
        <v>399</v>
      </c>
      <c r="E586" s="90" t="s">
        <v>1866</v>
      </c>
      <c r="F586" s="109">
        <v>0.57152744999999994</v>
      </c>
      <c r="G586" s="109">
        <v>0.98382053000000003</v>
      </c>
      <c r="H586" s="110">
        <f t="shared" si="27"/>
        <v>-0.41907346658033262</v>
      </c>
      <c r="I586" s="127">
        <v>0.26000248000000004</v>
      </c>
      <c r="J586" s="127">
        <v>0.54896277000000004</v>
      </c>
      <c r="K586" s="110">
        <f t="shared" si="28"/>
        <v>-0.52637502175238582</v>
      </c>
      <c r="L586" s="91">
        <f t="shared" si="29"/>
        <v>0.45492562080788956</v>
      </c>
      <c r="N586" s="47"/>
    </row>
    <row r="587" spans="1:14">
      <c r="A587" s="90" t="s">
        <v>546</v>
      </c>
      <c r="B587" s="90" t="s">
        <v>547</v>
      </c>
      <c r="C587" s="90" t="s">
        <v>1539</v>
      </c>
      <c r="D587" s="90" t="s">
        <v>399</v>
      </c>
      <c r="E587" s="90" t="s">
        <v>400</v>
      </c>
      <c r="F587" s="109">
        <v>2.6695003500000003</v>
      </c>
      <c r="G587" s="109">
        <v>3.3537689700000004</v>
      </c>
      <c r="H587" s="110">
        <f t="shared" si="27"/>
        <v>-0.20402974269274132</v>
      </c>
      <c r="I587" s="127">
        <v>0.25991299000000001</v>
      </c>
      <c r="J587" s="127">
        <v>6.7017341100000003</v>
      </c>
      <c r="K587" s="110">
        <f t="shared" si="28"/>
        <v>-0.96121705431252924</v>
      </c>
      <c r="L587" s="91">
        <f t="shared" si="29"/>
        <v>9.7363909317337224E-2</v>
      </c>
      <c r="N587" s="47"/>
    </row>
    <row r="588" spans="1:14">
      <c r="A588" s="90" t="s">
        <v>491</v>
      </c>
      <c r="B588" s="90" t="s">
        <v>846</v>
      </c>
      <c r="C588" s="90" t="s">
        <v>1536</v>
      </c>
      <c r="D588" s="90" t="s">
        <v>398</v>
      </c>
      <c r="E588" s="90" t="s">
        <v>1866</v>
      </c>
      <c r="F588" s="109">
        <v>1.4325754199999998</v>
      </c>
      <c r="G588" s="109">
        <v>0.25428728700000003</v>
      </c>
      <c r="H588" s="110">
        <f t="shared" si="27"/>
        <v>4.6336887183825262</v>
      </c>
      <c r="I588" s="127">
        <v>0.25947956999999999</v>
      </c>
      <c r="J588" s="127">
        <v>0.35248773</v>
      </c>
      <c r="K588" s="110">
        <f t="shared" si="28"/>
        <v>-0.26386212081765226</v>
      </c>
      <c r="L588" s="91">
        <f t="shared" si="29"/>
        <v>0.18112803443186259</v>
      </c>
      <c r="N588" s="47"/>
    </row>
    <row r="589" spans="1:14">
      <c r="A589" s="90" t="s">
        <v>618</v>
      </c>
      <c r="B589" s="90" t="s">
        <v>630</v>
      </c>
      <c r="C589" s="90" t="s">
        <v>1554</v>
      </c>
      <c r="D589" s="90" t="s">
        <v>399</v>
      </c>
      <c r="E589" s="90" t="s">
        <v>1866</v>
      </c>
      <c r="F589" s="109">
        <v>3.0272634649999999</v>
      </c>
      <c r="G589" s="109">
        <v>2.5587324200000001</v>
      </c>
      <c r="H589" s="110">
        <f t="shared" si="27"/>
        <v>0.18311060638376553</v>
      </c>
      <c r="I589" s="127">
        <v>0.25436087000000002</v>
      </c>
      <c r="J589" s="127">
        <v>3.1718264376931304</v>
      </c>
      <c r="K589" s="110">
        <f t="shared" si="28"/>
        <v>-0.91980618265323599</v>
      </c>
      <c r="L589" s="91">
        <f t="shared" si="29"/>
        <v>8.4023367288912201E-2</v>
      </c>
      <c r="N589" s="47"/>
    </row>
    <row r="590" spans="1:14">
      <c r="A590" s="90" t="s">
        <v>2157</v>
      </c>
      <c r="B590" s="90" t="s">
        <v>2156</v>
      </c>
      <c r="C590" s="90" t="s">
        <v>1765</v>
      </c>
      <c r="D590" s="90" t="s">
        <v>399</v>
      </c>
      <c r="E590" s="90" t="s">
        <v>400</v>
      </c>
      <c r="F590" s="109">
        <v>0.32212090000000004</v>
      </c>
      <c r="G590" s="109">
        <v>0.30893549999999997</v>
      </c>
      <c r="H590" s="110">
        <f t="shared" si="27"/>
        <v>4.2680106365244663E-2</v>
      </c>
      <c r="I590" s="127">
        <v>0.250323296253257</v>
      </c>
      <c r="J590" s="127">
        <v>3.8019440000000002E-2</v>
      </c>
      <c r="K590" s="110">
        <f t="shared" si="28"/>
        <v>5.5840868843217306</v>
      </c>
      <c r="L590" s="91">
        <f t="shared" si="29"/>
        <v>0.77710976299040813</v>
      </c>
      <c r="N590" s="47"/>
    </row>
    <row r="591" spans="1:14">
      <c r="A591" s="90" t="s">
        <v>493</v>
      </c>
      <c r="B591" s="90" t="s">
        <v>847</v>
      </c>
      <c r="C591" s="90" t="s">
        <v>1536</v>
      </c>
      <c r="D591" s="90" t="s">
        <v>398</v>
      </c>
      <c r="E591" s="90" t="s">
        <v>1866</v>
      </c>
      <c r="F591" s="109">
        <v>9.360309E-2</v>
      </c>
      <c r="G591" s="109">
        <v>6.0641359999999998E-2</v>
      </c>
      <c r="H591" s="110">
        <f t="shared" si="27"/>
        <v>0.5435519585972346</v>
      </c>
      <c r="I591" s="127">
        <v>0.24272003</v>
      </c>
      <c r="J591" s="127">
        <v>0.34698586999999997</v>
      </c>
      <c r="K591" s="110">
        <f t="shared" si="28"/>
        <v>-0.30049016116996341</v>
      </c>
      <c r="L591" s="91">
        <f t="shared" si="29"/>
        <v>2.593077108886042</v>
      </c>
      <c r="N591" s="47"/>
    </row>
    <row r="592" spans="1:14">
      <c r="A592" s="90" t="s">
        <v>1631</v>
      </c>
      <c r="B592" s="90" t="s">
        <v>789</v>
      </c>
      <c r="C592" s="90" t="s">
        <v>1541</v>
      </c>
      <c r="D592" s="90" t="s">
        <v>399</v>
      </c>
      <c r="E592" s="90" t="s">
        <v>400</v>
      </c>
      <c r="F592" s="109">
        <v>0.58594656999999994</v>
      </c>
      <c r="G592" s="109">
        <v>2.2522638399999999</v>
      </c>
      <c r="H592" s="110">
        <f t="shared" si="27"/>
        <v>-0.73984106142733264</v>
      </c>
      <c r="I592" s="127">
        <v>0.23753078</v>
      </c>
      <c r="J592" s="127">
        <v>2.3370851800000003</v>
      </c>
      <c r="K592" s="110">
        <f t="shared" si="28"/>
        <v>-0.89836451746273105</v>
      </c>
      <c r="L592" s="91">
        <f t="shared" si="29"/>
        <v>0.40537958947349079</v>
      </c>
      <c r="N592" s="47"/>
    </row>
    <row r="593" spans="1:14">
      <c r="A593" s="90" t="s">
        <v>599</v>
      </c>
      <c r="B593" s="90" t="s">
        <v>600</v>
      </c>
      <c r="C593" s="90" t="s">
        <v>1541</v>
      </c>
      <c r="D593" s="90" t="s">
        <v>399</v>
      </c>
      <c r="E593" s="90" t="s">
        <v>1866</v>
      </c>
      <c r="F593" s="109">
        <v>0.69082770999999998</v>
      </c>
      <c r="G593" s="109">
        <v>1.2821245100000001</v>
      </c>
      <c r="H593" s="110">
        <f t="shared" si="27"/>
        <v>-0.4611851621181472</v>
      </c>
      <c r="I593" s="127">
        <v>0.23709541000000001</v>
      </c>
      <c r="J593" s="127">
        <v>2.5522543</v>
      </c>
      <c r="K593" s="110">
        <f t="shared" si="28"/>
        <v>-0.90710353196387994</v>
      </c>
      <c r="L593" s="91">
        <f t="shared" si="29"/>
        <v>0.34320483467578339</v>
      </c>
      <c r="N593" s="47"/>
    </row>
    <row r="594" spans="1:14">
      <c r="A594" s="90" t="s">
        <v>2597</v>
      </c>
      <c r="B594" s="90" t="s">
        <v>2598</v>
      </c>
      <c r="C594" s="90" t="s">
        <v>1772</v>
      </c>
      <c r="D594" s="90" t="s">
        <v>398</v>
      </c>
      <c r="E594" s="90" t="s">
        <v>1866</v>
      </c>
      <c r="F594" s="109">
        <v>0.15503373000000001</v>
      </c>
      <c r="G594" s="109">
        <v>0.35485140999999998</v>
      </c>
      <c r="H594" s="110">
        <f t="shared" si="27"/>
        <v>-0.56310239826861608</v>
      </c>
      <c r="I594" s="127">
        <v>0.23169679000000001</v>
      </c>
      <c r="J594" s="127">
        <v>0.46295944</v>
      </c>
      <c r="K594" s="110">
        <f t="shared" si="28"/>
        <v>-0.49953112523205057</v>
      </c>
      <c r="L594" s="91">
        <f t="shared" si="29"/>
        <v>1.4944927790874927</v>
      </c>
      <c r="N594" s="47"/>
    </row>
    <row r="595" spans="1:14">
      <c r="A595" s="90" t="s">
        <v>488</v>
      </c>
      <c r="B595" s="90" t="s">
        <v>844</v>
      </c>
      <c r="C595" s="90" t="s">
        <v>1536</v>
      </c>
      <c r="D595" s="90" t="s">
        <v>398</v>
      </c>
      <c r="E595" s="90" t="s">
        <v>1866</v>
      </c>
      <c r="F595" s="109">
        <v>2.7401874E-2</v>
      </c>
      <c r="G595" s="109">
        <v>7.9168447000000003E-2</v>
      </c>
      <c r="H595" s="110">
        <f t="shared" si="27"/>
        <v>-0.65387884898133719</v>
      </c>
      <c r="I595" s="127">
        <v>0.22231442999999998</v>
      </c>
      <c r="J595" s="127">
        <v>0.34147453000000005</v>
      </c>
      <c r="K595" s="110">
        <f t="shared" si="28"/>
        <v>-0.34895750497116151</v>
      </c>
      <c r="L595" s="91">
        <f t="shared" si="29"/>
        <v>8.1131104390889455</v>
      </c>
      <c r="N595" s="47"/>
    </row>
    <row r="596" spans="1:14">
      <c r="A596" s="90" t="s">
        <v>751</v>
      </c>
      <c r="B596" s="90" t="s">
        <v>752</v>
      </c>
      <c r="C596" s="90" t="s">
        <v>1536</v>
      </c>
      <c r="D596" s="90" t="s">
        <v>398</v>
      </c>
      <c r="E596" s="90" t="s">
        <v>1866</v>
      </c>
      <c r="F596" s="109">
        <v>1.6522155700000001</v>
      </c>
      <c r="G596" s="109">
        <v>2.5953835999999999</v>
      </c>
      <c r="H596" s="110">
        <f t="shared" si="27"/>
        <v>-0.36340216914370571</v>
      </c>
      <c r="I596" s="127">
        <v>0.21527311999999998</v>
      </c>
      <c r="J596" s="127">
        <v>8.5395877100000011</v>
      </c>
      <c r="K596" s="110">
        <f t="shared" si="28"/>
        <v>-0.97479115768693236</v>
      </c>
      <c r="L596" s="91">
        <f t="shared" si="29"/>
        <v>0.13029360327357281</v>
      </c>
      <c r="N596" s="47"/>
    </row>
    <row r="597" spans="1:14">
      <c r="A597" s="90" t="s">
        <v>2067</v>
      </c>
      <c r="B597" s="90" t="s">
        <v>1083</v>
      </c>
      <c r="C597" s="90" t="s">
        <v>1178</v>
      </c>
      <c r="D597" s="90" t="s">
        <v>398</v>
      </c>
      <c r="E597" s="90" t="s">
        <v>1866</v>
      </c>
      <c r="F597" s="109">
        <v>0.55691904000000003</v>
      </c>
      <c r="G597" s="109">
        <v>0.61484468000000003</v>
      </c>
      <c r="H597" s="110">
        <f t="shared" si="27"/>
        <v>-9.4211825985060171E-2</v>
      </c>
      <c r="I597" s="127">
        <v>0.21442074999999999</v>
      </c>
      <c r="J597" s="127">
        <v>0.60719025000000004</v>
      </c>
      <c r="K597" s="110">
        <f t="shared" si="28"/>
        <v>-0.64686397714719568</v>
      </c>
      <c r="L597" s="91">
        <f t="shared" si="29"/>
        <v>0.38501242478619513</v>
      </c>
      <c r="N597" s="47"/>
    </row>
    <row r="598" spans="1:14">
      <c r="A598" s="90" t="s">
        <v>1617</v>
      </c>
      <c r="B598" s="90" t="s">
        <v>977</v>
      </c>
      <c r="C598" s="90" t="s">
        <v>1541</v>
      </c>
      <c r="D598" s="90" t="s">
        <v>399</v>
      </c>
      <c r="E598" s="90" t="s">
        <v>400</v>
      </c>
      <c r="F598" s="109">
        <v>1.59442507</v>
      </c>
      <c r="G598" s="109">
        <v>1.7730462600000001</v>
      </c>
      <c r="H598" s="110">
        <f t="shared" si="27"/>
        <v>-0.10074254351378298</v>
      </c>
      <c r="I598" s="127">
        <v>0.21406939000000003</v>
      </c>
      <c r="J598" s="127">
        <v>3.22030577</v>
      </c>
      <c r="K598" s="110">
        <f t="shared" si="28"/>
        <v>-0.9335251354097347</v>
      </c>
      <c r="L598" s="91">
        <f t="shared" si="29"/>
        <v>0.13426117917225175</v>
      </c>
      <c r="N598" s="47"/>
    </row>
    <row r="599" spans="1:14">
      <c r="A599" s="90" t="s">
        <v>2889</v>
      </c>
      <c r="B599" s="90" t="s">
        <v>2875</v>
      </c>
      <c r="C599" s="90" t="s">
        <v>1541</v>
      </c>
      <c r="D599" s="90" t="s">
        <v>398</v>
      </c>
      <c r="E599" s="90" t="s">
        <v>1866</v>
      </c>
      <c r="F599" s="109">
        <v>0.34155248999999999</v>
      </c>
      <c r="G599" s="109">
        <v>0.23905439000000001</v>
      </c>
      <c r="H599" s="110">
        <f t="shared" si="27"/>
        <v>0.42876476771666883</v>
      </c>
      <c r="I599" s="127">
        <v>0.21024970999999998</v>
      </c>
      <c r="J599" s="127">
        <v>0.25039676999999999</v>
      </c>
      <c r="K599" s="110">
        <f t="shared" si="28"/>
        <v>-0.16033377746845545</v>
      </c>
      <c r="L599" s="91">
        <f t="shared" si="29"/>
        <v>0.61557071359661286</v>
      </c>
      <c r="N599" s="47"/>
    </row>
    <row r="600" spans="1:14">
      <c r="A600" s="90" t="s">
        <v>1736</v>
      </c>
      <c r="B600" s="90" t="s">
        <v>1737</v>
      </c>
      <c r="C600" s="90" t="s">
        <v>1178</v>
      </c>
      <c r="D600" s="90" t="s">
        <v>398</v>
      </c>
      <c r="E600" s="90" t="s">
        <v>1866</v>
      </c>
      <c r="F600" s="109">
        <v>7.7871999999999997E-2</v>
      </c>
      <c r="G600" s="109">
        <v>9.6204999999999999E-4</v>
      </c>
      <c r="H600" s="110">
        <f t="shared" si="27"/>
        <v>79.943817888883117</v>
      </c>
      <c r="I600" s="127">
        <v>0.20328028000000001</v>
      </c>
      <c r="J600" s="127">
        <v>1.7316500000000002E-3</v>
      </c>
      <c r="K600" s="110" t="str">
        <f t="shared" si="28"/>
        <v/>
      </c>
      <c r="L600" s="91">
        <f t="shared" si="29"/>
        <v>2.6104412369015821</v>
      </c>
      <c r="N600" s="47"/>
    </row>
    <row r="601" spans="1:14">
      <c r="A601" s="90" t="s">
        <v>621</v>
      </c>
      <c r="B601" s="90" t="s">
        <v>633</v>
      </c>
      <c r="C601" s="90" t="s">
        <v>1541</v>
      </c>
      <c r="D601" s="90" t="s">
        <v>399</v>
      </c>
      <c r="E601" s="90" t="s">
        <v>1866</v>
      </c>
      <c r="F601" s="109">
        <v>1.0997408899999999</v>
      </c>
      <c r="G601" s="109">
        <v>1.6502984860000001</v>
      </c>
      <c r="H601" s="110">
        <f t="shared" si="27"/>
        <v>-0.33361091988543468</v>
      </c>
      <c r="I601" s="127">
        <v>0.20057513000000002</v>
      </c>
      <c r="J601" s="127">
        <v>0.43464391999999996</v>
      </c>
      <c r="K601" s="110">
        <f t="shared" si="28"/>
        <v>-0.53852999945334556</v>
      </c>
      <c r="L601" s="91">
        <f t="shared" si="29"/>
        <v>0.18238398865027203</v>
      </c>
      <c r="N601" s="47"/>
    </row>
    <row r="602" spans="1:14">
      <c r="A602" s="90" t="s">
        <v>667</v>
      </c>
      <c r="B602" s="90" t="s">
        <v>668</v>
      </c>
      <c r="C602" s="90" t="s">
        <v>1538</v>
      </c>
      <c r="D602" s="90" t="s">
        <v>398</v>
      </c>
      <c r="E602" s="90" t="s">
        <v>400</v>
      </c>
      <c r="F602" s="109">
        <v>5.564959741</v>
      </c>
      <c r="G602" s="109">
        <v>5.737449013</v>
      </c>
      <c r="H602" s="110">
        <f t="shared" si="27"/>
        <v>-3.0063756838478395E-2</v>
      </c>
      <c r="I602" s="127">
        <v>0.19746048000000002</v>
      </c>
      <c r="J602" s="127">
        <v>0.81340756000000003</v>
      </c>
      <c r="K602" s="110">
        <f t="shared" si="28"/>
        <v>-0.75724287588376971</v>
      </c>
      <c r="L602" s="91">
        <f t="shared" si="29"/>
        <v>3.5482822731888658E-2</v>
      </c>
      <c r="N602" s="47"/>
    </row>
    <row r="603" spans="1:14">
      <c r="A603" s="90" t="s">
        <v>1003</v>
      </c>
      <c r="B603" s="90" t="s">
        <v>1004</v>
      </c>
      <c r="C603" s="90" t="s">
        <v>1536</v>
      </c>
      <c r="D603" s="90" t="s">
        <v>398</v>
      </c>
      <c r="E603" s="90" t="s">
        <v>1866</v>
      </c>
      <c r="F603" s="109">
        <v>3.8089449179999999</v>
      </c>
      <c r="G603" s="109">
        <v>2.574526621</v>
      </c>
      <c r="H603" s="110">
        <f t="shared" si="27"/>
        <v>0.47947389121209638</v>
      </c>
      <c r="I603" s="127">
        <v>0.19588476999999999</v>
      </c>
      <c r="J603" s="127">
        <v>0.38243910999999997</v>
      </c>
      <c r="K603" s="110">
        <f t="shared" si="28"/>
        <v>-0.48780141759037143</v>
      </c>
      <c r="L603" s="91">
        <f t="shared" si="29"/>
        <v>5.1427567007940649E-2</v>
      </c>
      <c r="N603" s="47"/>
    </row>
    <row r="604" spans="1:14">
      <c r="A604" s="90" t="s">
        <v>866</v>
      </c>
      <c r="B604" s="90" t="s">
        <v>867</v>
      </c>
      <c r="C604" s="90" t="s">
        <v>1178</v>
      </c>
      <c r="D604" s="90" t="s">
        <v>399</v>
      </c>
      <c r="E604" s="90" t="s">
        <v>400</v>
      </c>
      <c r="F604" s="109">
        <v>0.19482254999999998</v>
      </c>
      <c r="G604" s="109">
        <v>0.17724032000000001</v>
      </c>
      <c r="H604" s="110">
        <f t="shared" si="27"/>
        <v>9.9199945023795699E-2</v>
      </c>
      <c r="I604" s="127">
        <v>0.19482254999999998</v>
      </c>
      <c r="J604" s="127">
        <v>0.17945792000000002</v>
      </c>
      <c r="K604" s="110">
        <f t="shared" si="28"/>
        <v>8.5616895593128239E-2</v>
      </c>
      <c r="L604" s="91">
        <f t="shared" si="29"/>
        <v>1</v>
      </c>
      <c r="N604" s="47"/>
    </row>
    <row r="605" spans="1:14">
      <c r="A605" s="90" t="s">
        <v>1984</v>
      </c>
      <c r="B605" s="90" t="s">
        <v>134</v>
      </c>
      <c r="C605" s="90" t="s">
        <v>1535</v>
      </c>
      <c r="D605" s="90" t="s">
        <v>398</v>
      </c>
      <c r="E605" s="90" t="s">
        <v>1866</v>
      </c>
      <c r="F605" s="109">
        <v>5.6389185300000007</v>
      </c>
      <c r="G605" s="109">
        <v>1.294338609</v>
      </c>
      <c r="H605" s="110">
        <f t="shared" si="27"/>
        <v>3.3566022760895642</v>
      </c>
      <c r="I605" s="127">
        <v>0.19004310999999999</v>
      </c>
      <c r="J605" s="127">
        <v>0.54151214000000003</v>
      </c>
      <c r="K605" s="110">
        <f t="shared" si="28"/>
        <v>-0.64905106282566449</v>
      </c>
      <c r="L605" s="91">
        <f t="shared" si="29"/>
        <v>3.3702049247375805E-2</v>
      </c>
      <c r="N605" s="47"/>
    </row>
    <row r="606" spans="1:14">
      <c r="A606" s="90" t="s">
        <v>1028</v>
      </c>
      <c r="B606" s="90" t="s">
        <v>1029</v>
      </c>
      <c r="C606" s="90" t="s">
        <v>1536</v>
      </c>
      <c r="D606" s="90" t="s">
        <v>398</v>
      </c>
      <c r="E606" s="90" t="s">
        <v>1866</v>
      </c>
      <c r="F606" s="109">
        <v>0.319621665</v>
      </c>
      <c r="G606" s="109">
        <v>0.115971832</v>
      </c>
      <c r="H606" s="110">
        <f t="shared" si="27"/>
        <v>1.7560284207634145</v>
      </c>
      <c r="I606" s="127">
        <v>0.18782707000000001</v>
      </c>
      <c r="J606" s="127">
        <v>2.1171870899999998</v>
      </c>
      <c r="K606" s="110">
        <f t="shared" si="28"/>
        <v>-0.9112846139638987</v>
      </c>
      <c r="L606" s="91">
        <f t="shared" si="29"/>
        <v>0.58765437568194889</v>
      </c>
      <c r="N606" s="47"/>
    </row>
    <row r="607" spans="1:14">
      <c r="A607" s="90" t="s">
        <v>749</v>
      </c>
      <c r="B607" s="90" t="s">
        <v>750</v>
      </c>
      <c r="C607" s="90" t="s">
        <v>1536</v>
      </c>
      <c r="D607" s="90" t="s">
        <v>398</v>
      </c>
      <c r="E607" s="90" t="s">
        <v>1866</v>
      </c>
      <c r="F607" s="109">
        <v>0.19125707</v>
      </c>
      <c r="G607" s="109">
        <v>1.4090790000000001E-2</v>
      </c>
      <c r="H607" s="110">
        <f t="shared" si="27"/>
        <v>12.573197102504544</v>
      </c>
      <c r="I607" s="127">
        <v>0.18561751000000001</v>
      </c>
      <c r="J607" s="127">
        <v>2.7962830000000001E-2</v>
      </c>
      <c r="K607" s="110">
        <f t="shared" si="28"/>
        <v>5.6380087423197152</v>
      </c>
      <c r="L607" s="91">
        <f t="shared" si="29"/>
        <v>0.97051319462334129</v>
      </c>
      <c r="N607" s="47"/>
    </row>
    <row r="608" spans="1:14">
      <c r="A608" s="90" t="s">
        <v>1985</v>
      </c>
      <c r="B608" s="90" t="s">
        <v>135</v>
      </c>
      <c r="C608" s="90" t="s">
        <v>1535</v>
      </c>
      <c r="D608" s="90" t="s">
        <v>398</v>
      </c>
      <c r="E608" s="90" t="s">
        <v>1866</v>
      </c>
      <c r="F608" s="109">
        <v>0.52642854000000006</v>
      </c>
      <c r="G608" s="109">
        <v>1.2248154</v>
      </c>
      <c r="H608" s="110">
        <f t="shared" si="27"/>
        <v>-0.57019764774348847</v>
      </c>
      <c r="I608" s="127">
        <v>0.17794979999999999</v>
      </c>
      <c r="J608" s="127">
        <v>0.72280966000000002</v>
      </c>
      <c r="K608" s="110">
        <f t="shared" si="28"/>
        <v>-0.75380821556812072</v>
      </c>
      <c r="L608" s="91">
        <f t="shared" si="29"/>
        <v>0.33803220471291312</v>
      </c>
      <c r="N608" s="47"/>
    </row>
    <row r="609" spans="1:14">
      <c r="A609" s="90" t="s">
        <v>538</v>
      </c>
      <c r="B609" s="90" t="s">
        <v>539</v>
      </c>
      <c r="C609" s="90" t="s">
        <v>1539</v>
      </c>
      <c r="D609" s="90" t="s">
        <v>399</v>
      </c>
      <c r="E609" s="90" t="s">
        <v>400</v>
      </c>
      <c r="F609" s="109">
        <v>4.02209371</v>
      </c>
      <c r="G609" s="109">
        <v>2.849114535</v>
      </c>
      <c r="H609" s="110">
        <f t="shared" si="27"/>
        <v>0.41169955106771439</v>
      </c>
      <c r="I609" s="127">
        <v>0.17123419000000001</v>
      </c>
      <c r="J609" s="127">
        <v>0.93311841000000006</v>
      </c>
      <c r="K609" s="110">
        <f t="shared" si="28"/>
        <v>-0.81649253924804677</v>
      </c>
      <c r="L609" s="91">
        <f t="shared" si="29"/>
        <v>4.2573396431382499E-2</v>
      </c>
      <c r="N609" s="47"/>
    </row>
    <row r="610" spans="1:14">
      <c r="A610" s="90" t="s">
        <v>1894</v>
      </c>
      <c r="B610" s="90" t="s">
        <v>553</v>
      </c>
      <c r="C610" s="90" t="s">
        <v>1537</v>
      </c>
      <c r="D610" s="90" t="s">
        <v>398</v>
      </c>
      <c r="E610" s="90" t="s">
        <v>1866</v>
      </c>
      <c r="F610" s="109">
        <v>0.11248786</v>
      </c>
      <c r="G610" s="109">
        <v>1.3605490099999999</v>
      </c>
      <c r="H610" s="110">
        <f t="shared" si="27"/>
        <v>-0.91732171412186025</v>
      </c>
      <c r="I610" s="127">
        <v>0.17033373000000002</v>
      </c>
      <c r="J610" s="127">
        <v>8.0510760000000001E-2</v>
      </c>
      <c r="K610" s="110">
        <f t="shared" si="28"/>
        <v>1.1156641671249905</v>
      </c>
      <c r="L610" s="91">
        <f t="shared" si="29"/>
        <v>1.5142410034291702</v>
      </c>
      <c r="N610" s="47"/>
    </row>
    <row r="611" spans="1:14">
      <c r="A611" s="90" t="s">
        <v>2061</v>
      </c>
      <c r="B611" s="90" t="s">
        <v>175</v>
      </c>
      <c r="C611" s="90" t="s">
        <v>1178</v>
      </c>
      <c r="D611" s="90" t="s">
        <v>398</v>
      </c>
      <c r="E611" s="90" t="s">
        <v>1866</v>
      </c>
      <c r="F611" s="109">
        <v>1.6299393449999999</v>
      </c>
      <c r="G611" s="109">
        <v>2.5284609300000001</v>
      </c>
      <c r="H611" s="110">
        <f t="shared" si="27"/>
        <v>-0.35536304885676051</v>
      </c>
      <c r="I611" s="127">
        <v>0.16868791</v>
      </c>
      <c r="J611" s="127">
        <v>8.976787E-2</v>
      </c>
      <c r="K611" s="110">
        <f t="shared" si="28"/>
        <v>0.87915687428029643</v>
      </c>
      <c r="L611" s="91">
        <f t="shared" si="29"/>
        <v>0.1034933664970214</v>
      </c>
      <c r="N611" s="47"/>
    </row>
    <row r="612" spans="1:14">
      <c r="A612" s="90" t="s">
        <v>2095</v>
      </c>
      <c r="B612" s="90" t="s">
        <v>608</v>
      </c>
      <c r="C612" s="90" t="s">
        <v>1535</v>
      </c>
      <c r="D612" s="90" t="s">
        <v>398</v>
      </c>
      <c r="E612" s="90" t="s">
        <v>1866</v>
      </c>
      <c r="F612" s="109">
        <v>0.10316074</v>
      </c>
      <c r="G612" s="109">
        <v>3.7498873800000001</v>
      </c>
      <c r="H612" s="110">
        <f t="shared" si="27"/>
        <v>-0.97248964314229613</v>
      </c>
      <c r="I612" s="127">
        <v>0.16672603</v>
      </c>
      <c r="J612" s="127">
        <v>2.2578735299999999</v>
      </c>
      <c r="K612" s="110">
        <f t="shared" si="28"/>
        <v>-0.92615794118459771</v>
      </c>
      <c r="L612" s="91">
        <f t="shared" si="29"/>
        <v>1.6161771425835061</v>
      </c>
      <c r="N612" s="47"/>
    </row>
    <row r="613" spans="1:14">
      <c r="A613" s="90" t="s">
        <v>1998</v>
      </c>
      <c r="B613" s="90" t="s">
        <v>1125</v>
      </c>
      <c r="C613" s="90" t="s">
        <v>1536</v>
      </c>
      <c r="D613" s="90" t="s">
        <v>399</v>
      </c>
      <c r="E613" s="90" t="s">
        <v>400</v>
      </c>
      <c r="F613" s="109">
        <v>4.5975063600000006</v>
      </c>
      <c r="G613" s="109">
        <v>0.52357580699999995</v>
      </c>
      <c r="H613" s="110">
        <f t="shared" si="27"/>
        <v>7.7809755503084226</v>
      </c>
      <c r="I613" s="127">
        <v>0.16408490000000001</v>
      </c>
      <c r="J613" s="127">
        <v>0.34738526000000003</v>
      </c>
      <c r="K613" s="110">
        <f t="shared" si="28"/>
        <v>-0.52765727595926215</v>
      </c>
      <c r="L613" s="91">
        <f t="shared" si="29"/>
        <v>3.568997781658316E-2</v>
      </c>
      <c r="N613" s="47"/>
    </row>
    <row r="614" spans="1:14">
      <c r="A614" s="90" t="s">
        <v>1024</v>
      </c>
      <c r="B614" s="90" t="s">
        <v>1025</v>
      </c>
      <c r="C614" s="90" t="s">
        <v>1536</v>
      </c>
      <c r="D614" s="90" t="s">
        <v>398</v>
      </c>
      <c r="E614" s="90" t="s">
        <v>1866</v>
      </c>
      <c r="F614" s="109">
        <v>0.13850525</v>
      </c>
      <c r="G614" s="109">
        <v>0.61330104000000008</v>
      </c>
      <c r="H614" s="110">
        <f t="shared" si="27"/>
        <v>-0.77416433208722424</v>
      </c>
      <c r="I614" s="127">
        <v>0.15588301000000002</v>
      </c>
      <c r="J614" s="127">
        <v>0.60217498000000003</v>
      </c>
      <c r="K614" s="110">
        <f t="shared" si="28"/>
        <v>-0.74113336625178283</v>
      </c>
      <c r="L614" s="91">
        <f t="shared" si="29"/>
        <v>1.1254664353878283</v>
      </c>
      <c r="N614" s="47"/>
    </row>
    <row r="615" spans="1:14">
      <c r="A615" s="90" t="s">
        <v>473</v>
      </c>
      <c r="B615" s="90" t="s">
        <v>801</v>
      </c>
      <c r="C615" s="90" t="s">
        <v>1536</v>
      </c>
      <c r="D615" s="90" t="s">
        <v>398</v>
      </c>
      <c r="E615" s="90" t="s">
        <v>1866</v>
      </c>
      <c r="F615" s="109">
        <v>0.551870792</v>
      </c>
      <c r="G615" s="109">
        <v>3.8840428130000002</v>
      </c>
      <c r="H615" s="110">
        <f t="shared" si="27"/>
        <v>-0.85791330874292293</v>
      </c>
      <c r="I615" s="127">
        <v>0.15476123999999999</v>
      </c>
      <c r="J615" s="127">
        <v>0.27401959999999997</v>
      </c>
      <c r="K615" s="110">
        <f t="shared" si="28"/>
        <v>-0.43521835664310138</v>
      </c>
      <c r="L615" s="91">
        <f t="shared" si="29"/>
        <v>0.28043020620667308</v>
      </c>
      <c r="N615" s="47"/>
    </row>
    <row r="616" spans="1:14">
      <c r="A616" s="90" t="s">
        <v>1639</v>
      </c>
      <c r="B616" s="90" t="s">
        <v>1594</v>
      </c>
      <c r="C616" s="90" t="s">
        <v>1541</v>
      </c>
      <c r="D616" s="90" t="s">
        <v>399</v>
      </c>
      <c r="E616" s="90" t="s">
        <v>400</v>
      </c>
      <c r="F616" s="109">
        <v>1.8117941200000001</v>
      </c>
      <c r="G616" s="109">
        <v>1.572997398</v>
      </c>
      <c r="H616" s="110">
        <f t="shared" si="27"/>
        <v>0.15180999174163934</v>
      </c>
      <c r="I616" s="127">
        <v>0.14895876999999999</v>
      </c>
      <c r="J616" s="127">
        <v>1.4944213700000002</v>
      </c>
      <c r="K616" s="110">
        <f t="shared" si="28"/>
        <v>-0.90032344759630945</v>
      </c>
      <c r="L616" s="91">
        <f t="shared" si="29"/>
        <v>8.2216168137249496E-2</v>
      </c>
      <c r="N616" s="47"/>
    </row>
    <row r="617" spans="1:14">
      <c r="A617" s="90" t="s">
        <v>2086</v>
      </c>
      <c r="B617" s="90" t="s">
        <v>772</v>
      </c>
      <c r="C617" s="90" t="s">
        <v>1178</v>
      </c>
      <c r="D617" s="90" t="s">
        <v>398</v>
      </c>
      <c r="E617" s="90" t="s">
        <v>1866</v>
      </c>
      <c r="F617" s="109">
        <v>0.101923852</v>
      </c>
      <c r="G617" s="109">
        <v>1.0121399999999999E-2</v>
      </c>
      <c r="H617" s="110">
        <f t="shared" si="27"/>
        <v>9.0701337759598477</v>
      </c>
      <c r="I617" s="127">
        <v>0.14227318</v>
      </c>
      <c r="J617" s="127">
        <v>0.34907744000000002</v>
      </c>
      <c r="K617" s="110">
        <f t="shared" si="28"/>
        <v>-0.59243089441700958</v>
      </c>
      <c r="L617" s="91">
        <f t="shared" si="29"/>
        <v>1.3958771887859969</v>
      </c>
      <c r="N617" s="47"/>
    </row>
    <row r="618" spans="1:14">
      <c r="A618" s="90" t="s">
        <v>928</v>
      </c>
      <c r="B618" s="90" t="s">
        <v>1065</v>
      </c>
      <c r="C618" s="90" t="s">
        <v>1542</v>
      </c>
      <c r="D618" s="90" t="s">
        <v>398</v>
      </c>
      <c r="E618" s="90" t="s">
        <v>400</v>
      </c>
      <c r="F618" s="109">
        <v>0.69683152999999998</v>
      </c>
      <c r="G618" s="109">
        <v>0.13879794099999998</v>
      </c>
      <c r="H618" s="110">
        <f t="shared" si="27"/>
        <v>4.020474547241303</v>
      </c>
      <c r="I618" s="127">
        <v>0.13858053000000001</v>
      </c>
      <c r="J618" s="127">
        <v>1.1363543999999999</v>
      </c>
      <c r="K618" s="110">
        <f t="shared" si="28"/>
        <v>-0.87804814237530127</v>
      </c>
      <c r="L618" s="91">
        <f t="shared" si="29"/>
        <v>0.19887235871775208</v>
      </c>
      <c r="N618" s="47"/>
    </row>
    <row r="619" spans="1:14">
      <c r="A619" s="90" t="s">
        <v>2057</v>
      </c>
      <c r="B619" s="90" t="s">
        <v>697</v>
      </c>
      <c r="C619" s="90" t="s">
        <v>1178</v>
      </c>
      <c r="D619" s="90" t="s">
        <v>398</v>
      </c>
      <c r="E619" s="90" t="s">
        <v>1866</v>
      </c>
      <c r="F619" s="109">
        <v>6.0296074299999995</v>
      </c>
      <c r="G619" s="109">
        <v>4.4600041799999994</v>
      </c>
      <c r="H619" s="110">
        <f t="shared" si="27"/>
        <v>0.35192864998615314</v>
      </c>
      <c r="I619" s="127">
        <v>0.13716455999999999</v>
      </c>
      <c r="J619" s="127">
        <v>0.96444669999999999</v>
      </c>
      <c r="K619" s="110">
        <f t="shared" si="28"/>
        <v>-0.85777901464124451</v>
      </c>
      <c r="L619" s="91">
        <f t="shared" si="29"/>
        <v>2.2748505867487296E-2</v>
      </c>
      <c r="N619" s="47"/>
    </row>
    <row r="620" spans="1:14">
      <c r="A620" s="90" t="s">
        <v>2524</v>
      </c>
      <c r="B620" s="90" t="s">
        <v>2525</v>
      </c>
      <c r="C620" s="90" t="s">
        <v>1765</v>
      </c>
      <c r="D620" s="90" t="s">
        <v>399</v>
      </c>
      <c r="E620" s="90" t="s">
        <v>400</v>
      </c>
      <c r="F620" s="109">
        <v>2.5016141200000002</v>
      </c>
      <c r="G620" s="109">
        <v>0.81880002000000007</v>
      </c>
      <c r="H620" s="110">
        <f t="shared" si="27"/>
        <v>2.0552199058324399</v>
      </c>
      <c r="I620" s="127">
        <v>0.13436098000000002</v>
      </c>
      <c r="J620" s="127">
        <v>0.6791886800000001</v>
      </c>
      <c r="K620" s="110">
        <f t="shared" si="28"/>
        <v>-0.80217429418876651</v>
      </c>
      <c r="L620" s="91">
        <f t="shared" si="29"/>
        <v>5.3709714430297512E-2</v>
      </c>
      <c r="N620" s="47"/>
    </row>
    <row r="621" spans="1:14">
      <c r="A621" s="90" t="s">
        <v>454</v>
      </c>
      <c r="B621" s="90" t="s">
        <v>455</v>
      </c>
      <c r="C621" s="90" t="s">
        <v>1178</v>
      </c>
      <c r="D621" s="90" t="s">
        <v>398</v>
      </c>
      <c r="E621" s="90" t="s">
        <v>1866</v>
      </c>
      <c r="F621" s="109">
        <v>0.12395174</v>
      </c>
      <c r="G621" s="109">
        <v>1.5550370000000001E-2</v>
      </c>
      <c r="H621" s="110">
        <f t="shared" si="27"/>
        <v>6.9709833270848218</v>
      </c>
      <c r="I621" s="127">
        <v>0.12759476</v>
      </c>
      <c r="J621" s="127">
        <v>9.8682000000000001E-4</v>
      </c>
      <c r="K621" s="110" t="str">
        <f t="shared" si="28"/>
        <v/>
      </c>
      <c r="L621" s="91">
        <f t="shared" si="29"/>
        <v>1.0293906321928195</v>
      </c>
      <c r="N621" s="47"/>
    </row>
    <row r="622" spans="1:14">
      <c r="A622" s="90" t="s">
        <v>2159</v>
      </c>
      <c r="B622" s="90" t="s">
        <v>2158</v>
      </c>
      <c r="C622" s="90" t="s">
        <v>1765</v>
      </c>
      <c r="D622" s="90" t="s">
        <v>399</v>
      </c>
      <c r="E622" s="90" t="s">
        <v>400</v>
      </c>
      <c r="F622" s="109">
        <v>3.1615749999999998E-2</v>
      </c>
      <c r="G622" s="109">
        <v>1.4740870000000001E-2</v>
      </c>
      <c r="H622" s="110">
        <f t="shared" si="27"/>
        <v>1.1447682531628049</v>
      </c>
      <c r="I622" s="127">
        <v>0.12634574555199901</v>
      </c>
      <c r="J622" s="127">
        <v>0</v>
      </c>
      <c r="K622" s="110" t="str">
        <f t="shared" si="28"/>
        <v/>
      </c>
      <c r="L622" s="91">
        <f t="shared" si="29"/>
        <v>3.9962912647018975</v>
      </c>
      <c r="N622" s="47"/>
    </row>
    <row r="623" spans="1:14">
      <c r="A623" s="90" t="s">
        <v>1805</v>
      </c>
      <c r="B623" s="90" t="s">
        <v>1806</v>
      </c>
      <c r="C623" s="90" t="s">
        <v>1178</v>
      </c>
      <c r="D623" s="90" t="s">
        <v>398</v>
      </c>
      <c r="E623" s="90" t="s">
        <v>1866</v>
      </c>
      <c r="F623" s="109">
        <v>0.11284263</v>
      </c>
      <c r="G623" s="109">
        <v>0.218158729</v>
      </c>
      <c r="H623" s="110">
        <f t="shared" si="27"/>
        <v>-0.48274987428992588</v>
      </c>
      <c r="I623" s="127">
        <v>0.11565926</v>
      </c>
      <c r="J623" s="127">
        <v>0.23068710999999997</v>
      </c>
      <c r="K623" s="110">
        <f t="shared" si="28"/>
        <v>-0.49863145799520392</v>
      </c>
      <c r="L623" s="91">
        <f t="shared" si="29"/>
        <v>1.024960690831116</v>
      </c>
      <c r="N623" s="47"/>
    </row>
    <row r="624" spans="1:14">
      <c r="A624" s="90" t="s">
        <v>1468</v>
      </c>
      <c r="B624" s="90" t="s">
        <v>1469</v>
      </c>
      <c r="C624" s="90" t="s">
        <v>298</v>
      </c>
      <c r="D624" s="90" t="s">
        <v>1439</v>
      </c>
      <c r="E624" s="90" t="s">
        <v>1866</v>
      </c>
      <c r="F624" s="109">
        <v>0.95819737000000005</v>
      </c>
      <c r="G624" s="109">
        <v>1.8221439999999998E-2</v>
      </c>
      <c r="H624" s="110">
        <f t="shared" si="27"/>
        <v>51.586259373573114</v>
      </c>
      <c r="I624" s="127">
        <v>0.113715</v>
      </c>
      <c r="J624" s="127">
        <v>0</v>
      </c>
      <c r="K624" s="110" t="str">
        <f t="shared" si="28"/>
        <v/>
      </c>
      <c r="L624" s="91">
        <f t="shared" si="29"/>
        <v>0.11867596756188131</v>
      </c>
      <c r="N624" s="47"/>
    </row>
    <row r="625" spans="1:14">
      <c r="A625" s="90" t="s">
        <v>503</v>
      </c>
      <c r="B625" s="90" t="s">
        <v>385</v>
      </c>
      <c r="C625" s="90" t="s">
        <v>1178</v>
      </c>
      <c r="D625" s="90" t="s">
        <v>398</v>
      </c>
      <c r="E625" s="90" t="s">
        <v>1866</v>
      </c>
      <c r="F625" s="109">
        <v>0.1364012</v>
      </c>
      <c r="G625" s="109">
        <v>2.52E-4</v>
      </c>
      <c r="H625" s="110" t="str">
        <f t="shared" si="27"/>
        <v/>
      </c>
      <c r="I625" s="127">
        <v>0.113382</v>
      </c>
      <c r="J625" s="127">
        <v>9.9399999999999992E-3</v>
      </c>
      <c r="K625" s="110">
        <f t="shared" si="28"/>
        <v>10.406639839034206</v>
      </c>
      <c r="L625" s="91">
        <f t="shared" si="29"/>
        <v>0.83123902135758332</v>
      </c>
      <c r="N625" s="47"/>
    </row>
    <row r="626" spans="1:14">
      <c r="A626" s="90" t="s">
        <v>443</v>
      </c>
      <c r="B626" s="90" t="s">
        <v>444</v>
      </c>
      <c r="C626" s="90" t="s">
        <v>1542</v>
      </c>
      <c r="D626" s="90" t="s">
        <v>398</v>
      </c>
      <c r="E626" s="90" t="s">
        <v>1866</v>
      </c>
      <c r="F626" s="109">
        <v>10.782278822</v>
      </c>
      <c r="G626" s="109">
        <v>7.2575461749999999</v>
      </c>
      <c r="H626" s="110">
        <f t="shared" si="27"/>
        <v>0.48566451552752277</v>
      </c>
      <c r="I626" s="127">
        <v>0.11327898</v>
      </c>
      <c r="J626" s="127">
        <v>0.13819991000000001</v>
      </c>
      <c r="K626" s="110">
        <f t="shared" si="28"/>
        <v>-0.18032522597156542</v>
      </c>
      <c r="L626" s="91">
        <f t="shared" si="29"/>
        <v>1.0506033267185343E-2</v>
      </c>
      <c r="N626" s="47"/>
    </row>
    <row r="627" spans="1:14">
      <c r="A627" s="90" t="s">
        <v>1660</v>
      </c>
      <c r="B627" s="90" t="s">
        <v>678</v>
      </c>
      <c r="C627" s="90" t="s">
        <v>1539</v>
      </c>
      <c r="D627" s="90" t="s">
        <v>399</v>
      </c>
      <c r="E627" s="90" t="s">
        <v>400</v>
      </c>
      <c r="F627" s="109">
        <v>0.31301342999999998</v>
      </c>
      <c r="G627" s="109">
        <v>9.9042999999999996E-3</v>
      </c>
      <c r="H627" s="110">
        <f t="shared" si="27"/>
        <v>30.603791282574235</v>
      </c>
      <c r="I627" s="127">
        <v>0.11151639999999999</v>
      </c>
      <c r="J627" s="127">
        <v>0</v>
      </c>
      <c r="K627" s="110" t="str">
        <f t="shared" si="28"/>
        <v/>
      </c>
      <c r="L627" s="91">
        <f t="shared" si="29"/>
        <v>0.35626714163670226</v>
      </c>
      <c r="N627" s="47"/>
    </row>
    <row r="628" spans="1:14">
      <c r="A628" s="90" t="s">
        <v>2725</v>
      </c>
      <c r="B628" s="90" t="s">
        <v>157</v>
      </c>
      <c r="C628" s="90" t="s">
        <v>1543</v>
      </c>
      <c r="D628" s="90" t="s">
        <v>399</v>
      </c>
      <c r="E628" s="90" t="s">
        <v>400</v>
      </c>
      <c r="F628" s="109">
        <v>0.155170109</v>
      </c>
      <c r="G628" s="109">
        <v>3.9987232000000004E-2</v>
      </c>
      <c r="H628" s="110">
        <f t="shared" si="27"/>
        <v>2.8804913778478087</v>
      </c>
      <c r="I628" s="127">
        <v>0.11096947</v>
      </c>
      <c r="J628" s="127">
        <v>0</v>
      </c>
      <c r="K628" s="110" t="str">
        <f t="shared" si="28"/>
        <v/>
      </c>
      <c r="L628" s="91">
        <f t="shared" si="29"/>
        <v>0.7151472066053649</v>
      </c>
      <c r="N628" s="47"/>
    </row>
    <row r="629" spans="1:14">
      <c r="A629" s="90" t="s">
        <v>450</v>
      </c>
      <c r="B629" s="90" t="s">
        <v>451</v>
      </c>
      <c r="C629" s="90" t="s">
        <v>1542</v>
      </c>
      <c r="D629" s="90" t="s">
        <v>398</v>
      </c>
      <c r="E629" s="90" t="s">
        <v>400</v>
      </c>
      <c r="F629" s="109">
        <v>0.80199137100000006</v>
      </c>
      <c r="G629" s="109">
        <v>0.56561713999999996</v>
      </c>
      <c r="H629" s="110">
        <f t="shared" si="27"/>
        <v>0.41790500019147259</v>
      </c>
      <c r="I629" s="127">
        <v>0.10889513000000001</v>
      </c>
      <c r="J629" s="127">
        <v>4.5582419999999998E-2</v>
      </c>
      <c r="K629" s="110">
        <f t="shared" si="28"/>
        <v>1.3889721081065902</v>
      </c>
      <c r="L629" s="91">
        <f t="shared" si="29"/>
        <v>0.13578092475511186</v>
      </c>
      <c r="N629" s="47"/>
    </row>
    <row r="630" spans="1:14">
      <c r="A630" s="90" t="s">
        <v>264</v>
      </c>
      <c r="B630" s="90" t="s">
        <v>271</v>
      </c>
      <c r="C630" s="90" t="s">
        <v>1536</v>
      </c>
      <c r="D630" s="90" t="s">
        <v>398</v>
      </c>
      <c r="E630" s="90" t="s">
        <v>1866</v>
      </c>
      <c r="F630" s="109">
        <v>2.1230476990000002</v>
      </c>
      <c r="G630" s="109">
        <v>3.7031800000000004E-2</v>
      </c>
      <c r="H630" s="110">
        <f t="shared" si="27"/>
        <v>56.330394390766855</v>
      </c>
      <c r="I630" s="127">
        <v>0.10454274000000001</v>
      </c>
      <c r="J630" s="127">
        <v>0</v>
      </c>
      <c r="K630" s="110" t="str">
        <f t="shared" si="28"/>
        <v/>
      </c>
      <c r="L630" s="91">
        <f t="shared" si="29"/>
        <v>4.9241823464089771E-2</v>
      </c>
      <c r="N630" s="47"/>
    </row>
    <row r="631" spans="1:14">
      <c r="A631" s="90" t="s">
        <v>1666</v>
      </c>
      <c r="B631" s="90" t="s">
        <v>560</v>
      </c>
      <c r="C631" s="90" t="s">
        <v>1178</v>
      </c>
      <c r="D631" s="90" t="s">
        <v>398</v>
      </c>
      <c r="E631" s="90" t="s">
        <v>1866</v>
      </c>
      <c r="F631" s="109">
        <v>4.1011599999999995E-2</v>
      </c>
      <c r="G631" s="109">
        <v>1.0257479999999999E-2</v>
      </c>
      <c r="H631" s="110">
        <f t="shared" si="27"/>
        <v>2.9982139862812307</v>
      </c>
      <c r="I631" s="127">
        <v>0.10438044</v>
      </c>
      <c r="J631" s="127">
        <v>50.180122820000001</v>
      </c>
      <c r="K631" s="110">
        <f t="shared" si="28"/>
        <v>-0.9979198847245867</v>
      </c>
      <c r="L631" s="91">
        <f t="shared" si="29"/>
        <v>2.5451443006368932</v>
      </c>
      <c r="N631" s="47"/>
    </row>
    <row r="632" spans="1:14">
      <c r="A632" s="90" t="s">
        <v>2674</v>
      </c>
      <c r="B632" s="90" t="s">
        <v>367</v>
      </c>
      <c r="C632" s="90" t="s">
        <v>1535</v>
      </c>
      <c r="D632" s="90" t="s">
        <v>398</v>
      </c>
      <c r="E632" s="90" t="s">
        <v>1866</v>
      </c>
      <c r="F632" s="109">
        <v>0.103103</v>
      </c>
      <c r="G632" s="109">
        <v>5.6016972200000001</v>
      </c>
      <c r="H632" s="110">
        <f t="shared" si="27"/>
        <v>-0.98159432829895077</v>
      </c>
      <c r="I632" s="127">
        <v>0.10307207</v>
      </c>
      <c r="J632" s="127">
        <v>0</v>
      </c>
      <c r="K632" s="110" t="str">
        <f t="shared" si="28"/>
        <v/>
      </c>
      <c r="L632" s="91">
        <f t="shared" si="29"/>
        <v>0.999700008729135</v>
      </c>
      <c r="N632" s="47"/>
    </row>
    <row r="633" spans="1:14">
      <c r="A633" s="90" t="s">
        <v>1879</v>
      </c>
      <c r="B633" s="90" t="s">
        <v>525</v>
      </c>
      <c r="C633" s="90" t="s">
        <v>535</v>
      </c>
      <c r="D633" s="90" t="s">
        <v>399</v>
      </c>
      <c r="E633" s="90" t="s">
        <v>400</v>
      </c>
      <c r="F633" s="109">
        <v>0.78128595999999995</v>
      </c>
      <c r="G633" s="109">
        <v>0.33097259000000001</v>
      </c>
      <c r="H633" s="110">
        <f t="shared" si="27"/>
        <v>1.3605760223225736</v>
      </c>
      <c r="I633" s="127">
        <v>0.10025055000000001</v>
      </c>
      <c r="J633" s="127">
        <v>0</v>
      </c>
      <c r="K633" s="110" t="str">
        <f t="shared" si="28"/>
        <v/>
      </c>
      <c r="L633" s="91">
        <f t="shared" si="29"/>
        <v>0.12831479782383395</v>
      </c>
      <c r="N633" s="47"/>
    </row>
    <row r="634" spans="1:14">
      <c r="A634" s="90" t="s">
        <v>287</v>
      </c>
      <c r="B634" s="90" t="s">
        <v>288</v>
      </c>
      <c r="C634" s="90" t="s">
        <v>298</v>
      </c>
      <c r="D634" s="90" t="s">
        <v>399</v>
      </c>
      <c r="E634" s="90" t="s">
        <v>1866</v>
      </c>
      <c r="F634" s="109">
        <v>1.0331972199999999</v>
      </c>
      <c r="G634" s="109">
        <v>1.7231400000000001E-2</v>
      </c>
      <c r="H634" s="110">
        <f t="shared" si="27"/>
        <v>58.96014369116844</v>
      </c>
      <c r="I634" s="127">
        <v>9.8362050000000006E-2</v>
      </c>
      <c r="J634" s="127">
        <v>9.7230000000000007E-3</v>
      </c>
      <c r="K634" s="110">
        <f t="shared" si="28"/>
        <v>9.116430114162295</v>
      </c>
      <c r="L634" s="91">
        <f t="shared" si="29"/>
        <v>9.5201620848341051E-2</v>
      </c>
      <c r="N634" s="47"/>
    </row>
    <row r="635" spans="1:14">
      <c r="A635" s="90" t="s">
        <v>2912</v>
      </c>
      <c r="B635" s="90" t="s">
        <v>2913</v>
      </c>
      <c r="C635" s="90" t="s">
        <v>1541</v>
      </c>
      <c r="D635" s="90" t="s">
        <v>1439</v>
      </c>
      <c r="E635" s="90" t="s">
        <v>400</v>
      </c>
      <c r="F635" s="109">
        <v>0.79115199000000003</v>
      </c>
      <c r="G635" s="109">
        <v>1.0397286100000001</v>
      </c>
      <c r="H635" s="110">
        <f t="shared" si="27"/>
        <v>-0.23907836872931676</v>
      </c>
      <c r="I635" s="127">
        <v>9.1644000000000003E-2</v>
      </c>
      <c r="J635" s="127">
        <v>109.12138470084601</v>
      </c>
      <c r="K635" s="110">
        <f t="shared" si="28"/>
        <v>-0.99916016461620938</v>
      </c>
      <c r="L635" s="91">
        <f t="shared" si="29"/>
        <v>0.11583614925875368</v>
      </c>
      <c r="N635" s="47"/>
    </row>
    <row r="636" spans="1:14">
      <c r="A636" s="90" t="s">
        <v>422</v>
      </c>
      <c r="B636" s="90" t="s">
        <v>424</v>
      </c>
      <c r="C636" s="90" t="s">
        <v>1178</v>
      </c>
      <c r="D636" s="90" t="s">
        <v>398</v>
      </c>
      <c r="E636" s="90" t="s">
        <v>1866</v>
      </c>
      <c r="F636" s="109">
        <v>4.4581449999999995E-2</v>
      </c>
      <c r="G636" s="109">
        <v>0.13185398000000001</v>
      </c>
      <c r="H636" s="110">
        <f t="shared" si="27"/>
        <v>-0.66188771852013883</v>
      </c>
      <c r="I636" s="127">
        <v>8.8774889999999995E-2</v>
      </c>
      <c r="J636" s="127">
        <v>0.13429358</v>
      </c>
      <c r="K636" s="110">
        <f t="shared" si="28"/>
        <v>-0.33894911432102715</v>
      </c>
      <c r="L636" s="91">
        <f t="shared" si="29"/>
        <v>1.9912966043051539</v>
      </c>
      <c r="N636" s="47"/>
    </row>
    <row r="637" spans="1:14">
      <c r="A637" s="90" t="s">
        <v>930</v>
      </c>
      <c r="B637" s="90" t="s">
        <v>1067</v>
      </c>
      <c r="C637" s="90" t="s">
        <v>1542</v>
      </c>
      <c r="D637" s="90" t="s">
        <v>398</v>
      </c>
      <c r="E637" s="90" t="s">
        <v>400</v>
      </c>
      <c r="F637" s="109">
        <v>4.9964154839999999</v>
      </c>
      <c r="G637" s="109">
        <v>5.8136103959999996</v>
      </c>
      <c r="H637" s="110">
        <f t="shared" si="27"/>
        <v>-0.14056581991842165</v>
      </c>
      <c r="I637" s="127">
        <v>8.5594710000000004E-2</v>
      </c>
      <c r="J637" s="127">
        <v>1.22474401</v>
      </c>
      <c r="K637" s="110">
        <f t="shared" si="28"/>
        <v>-0.93011216278575637</v>
      </c>
      <c r="L637" s="91">
        <f t="shared" si="29"/>
        <v>1.7131223428896093E-2</v>
      </c>
      <c r="N637" s="47"/>
    </row>
    <row r="638" spans="1:14">
      <c r="A638" s="90" t="s">
        <v>217</v>
      </c>
      <c r="B638" s="90" t="s">
        <v>29</v>
      </c>
      <c r="C638" s="90" t="s">
        <v>1554</v>
      </c>
      <c r="D638" s="90" t="s">
        <v>1439</v>
      </c>
      <c r="E638" s="90" t="s">
        <v>1866</v>
      </c>
      <c r="F638" s="109">
        <v>8.2231020000000002E-2</v>
      </c>
      <c r="G638" s="109">
        <v>0.13455459</v>
      </c>
      <c r="H638" s="110">
        <f t="shared" si="27"/>
        <v>-0.38886499524096507</v>
      </c>
      <c r="I638" s="127">
        <v>8.2214570000000001E-2</v>
      </c>
      <c r="J638" s="127">
        <v>8.2402249999999996E-2</v>
      </c>
      <c r="K638" s="110">
        <f t="shared" si="28"/>
        <v>-2.2776077109544213E-3</v>
      </c>
      <c r="L638" s="91">
        <f t="shared" si="29"/>
        <v>0.99979995383737186</v>
      </c>
      <c r="N638" s="47"/>
    </row>
    <row r="639" spans="1:14">
      <c r="A639" s="90" t="s">
        <v>614</v>
      </c>
      <c r="B639" s="90" t="s">
        <v>615</v>
      </c>
      <c r="C639" s="90" t="s">
        <v>1542</v>
      </c>
      <c r="D639" s="90" t="s">
        <v>398</v>
      </c>
      <c r="E639" s="90" t="s">
        <v>1866</v>
      </c>
      <c r="F639" s="109">
        <v>1.3248776</v>
      </c>
      <c r="G639" s="109">
        <v>0.58911221999999996</v>
      </c>
      <c r="H639" s="110">
        <f t="shared" si="27"/>
        <v>1.2489392598238753</v>
      </c>
      <c r="I639" s="127">
        <v>8.2091089999999992E-2</v>
      </c>
      <c r="J639" s="127">
        <v>3.8743720000000002E-2</v>
      </c>
      <c r="K639" s="110">
        <f t="shared" si="28"/>
        <v>1.1188231279804826</v>
      </c>
      <c r="L639" s="91">
        <f t="shared" si="29"/>
        <v>6.1961263440486872E-2</v>
      </c>
      <c r="N639" s="47"/>
    </row>
    <row r="640" spans="1:14">
      <c r="A640" s="90" t="s">
        <v>1827</v>
      </c>
      <c r="B640" s="90" t="s">
        <v>1848</v>
      </c>
      <c r="C640" s="90" t="s">
        <v>1178</v>
      </c>
      <c r="D640" s="90" t="s">
        <v>398</v>
      </c>
      <c r="E640" s="90" t="s">
        <v>1866</v>
      </c>
      <c r="F640" s="109">
        <v>4.1338960000000001E-2</v>
      </c>
      <c r="G640" s="109">
        <v>5.8500000000000002E-4</v>
      </c>
      <c r="H640" s="110">
        <f t="shared" si="27"/>
        <v>69.664888888888882</v>
      </c>
      <c r="I640" s="127">
        <v>8.1620740000000011E-2</v>
      </c>
      <c r="J640" s="127">
        <v>2.8809000000000001E-2</v>
      </c>
      <c r="K640" s="110">
        <f t="shared" si="28"/>
        <v>1.833168107188726</v>
      </c>
      <c r="L640" s="91">
        <f t="shared" si="29"/>
        <v>1.9744265458057002</v>
      </c>
      <c r="N640" s="47"/>
    </row>
    <row r="641" spans="1:14">
      <c r="A641" s="90" t="s">
        <v>6</v>
      </c>
      <c r="B641" s="90" t="s">
        <v>7</v>
      </c>
      <c r="C641" s="90" t="s">
        <v>1765</v>
      </c>
      <c r="D641" s="90" t="s">
        <v>399</v>
      </c>
      <c r="E641" s="90" t="s">
        <v>400</v>
      </c>
      <c r="F641" s="109">
        <v>0.149381815</v>
      </c>
      <c r="G641" s="109">
        <v>0.39821766999999997</v>
      </c>
      <c r="H641" s="110">
        <f t="shared" si="27"/>
        <v>-0.62487396654196681</v>
      </c>
      <c r="I641" s="127">
        <v>8.063795E-2</v>
      </c>
      <c r="J641" s="127">
        <v>4.8269999999999997E-3</v>
      </c>
      <c r="K641" s="110">
        <f t="shared" si="28"/>
        <v>15.705603894758649</v>
      </c>
      <c r="L641" s="91">
        <f t="shared" si="29"/>
        <v>0.53981102050473817</v>
      </c>
      <c r="N641" s="47"/>
    </row>
    <row r="642" spans="1:14">
      <c r="A642" s="90" t="s">
        <v>1799</v>
      </c>
      <c r="B642" s="90" t="s">
        <v>1800</v>
      </c>
      <c r="C642" s="90" t="s">
        <v>1178</v>
      </c>
      <c r="D642" s="90" t="s">
        <v>398</v>
      </c>
      <c r="E642" s="90" t="s">
        <v>1866</v>
      </c>
      <c r="F642" s="109">
        <v>6.9061553999999997E-2</v>
      </c>
      <c r="G642" s="109">
        <v>6.2459999999999998E-3</v>
      </c>
      <c r="H642" s="110">
        <f t="shared" si="27"/>
        <v>10.056925072046109</v>
      </c>
      <c r="I642" s="127">
        <v>7.9148999999999997E-2</v>
      </c>
      <c r="J642" s="127">
        <v>1.248325E-2</v>
      </c>
      <c r="K642" s="110">
        <f t="shared" si="28"/>
        <v>5.3404161576512523</v>
      </c>
      <c r="L642" s="91">
        <f t="shared" si="29"/>
        <v>1.1460645672699459</v>
      </c>
      <c r="N642" s="47"/>
    </row>
    <row r="643" spans="1:14">
      <c r="A643" s="90" t="s">
        <v>1020</v>
      </c>
      <c r="B643" s="90" t="s">
        <v>1021</v>
      </c>
      <c r="C643" s="90" t="s">
        <v>1536</v>
      </c>
      <c r="D643" s="90" t="s">
        <v>398</v>
      </c>
      <c r="E643" s="90" t="s">
        <v>1866</v>
      </c>
      <c r="F643" s="109">
        <v>3.788189343</v>
      </c>
      <c r="G643" s="109">
        <v>0.157866436</v>
      </c>
      <c r="H643" s="110">
        <f t="shared" si="27"/>
        <v>22.996166879956675</v>
      </c>
      <c r="I643" s="127">
        <v>7.8889870000000001E-2</v>
      </c>
      <c r="J643" s="127">
        <v>2.726286E-2</v>
      </c>
      <c r="K643" s="110">
        <f t="shared" si="28"/>
        <v>1.8936754984620103</v>
      </c>
      <c r="L643" s="91">
        <f t="shared" si="29"/>
        <v>2.0825218292157579E-2</v>
      </c>
      <c r="N643" s="47"/>
    </row>
    <row r="644" spans="1:14">
      <c r="A644" s="90" t="s">
        <v>2906</v>
      </c>
      <c r="B644" s="90" t="s">
        <v>2907</v>
      </c>
      <c r="C644" s="90" t="s">
        <v>298</v>
      </c>
      <c r="D644" s="90" t="s">
        <v>1439</v>
      </c>
      <c r="E644" s="90" t="s">
        <v>400</v>
      </c>
      <c r="F644" s="109">
        <v>9.5326179999999996E-2</v>
      </c>
      <c r="G644" s="109">
        <v>3.392088E-2</v>
      </c>
      <c r="H644" s="110">
        <f t="shared" si="27"/>
        <v>1.8102507953803082</v>
      </c>
      <c r="I644" s="127">
        <v>7.8278759999999989E-2</v>
      </c>
      <c r="J644" s="127">
        <v>0.49067325000000001</v>
      </c>
      <c r="K644" s="110">
        <f t="shared" si="28"/>
        <v>-0.84046662417403029</v>
      </c>
      <c r="L644" s="91">
        <f t="shared" si="29"/>
        <v>0.82116749039980408</v>
      </c>
      <c r="N644" s="47"/>
    </row>
    <row r="645" spans="1:14">
      <c r="A645" s="90" t="s">
        <v>923</v>
      </c>
      <c r="B645" s="90" t="s">
        <v>1060</v>
      </c>
      <c r="C645" s="90" t="s">
        <v>1542</v>
      </c>
      <c r="D645" s="90" t="s">
        <v>398</v>
      </c>
      <c r="E645" s="90" t="s">
        <v>400</v>
      </c>
      <c r="F645" s="109">
        <v>1.20606916</v>
      </c>
      <c r="G645" s="109">
        <v>2.1349398700000002</v>
      </c>
      <c r="H645" s="110">
        <f t="shared" si="27"/>
        <v>-0.43508050182228319</v>
      </c>
      <c r="I645" s="127">
        <v>7.8225169999999997E-2</v>
      </c>
      <c r="J645" s="127">
        <v>4.6804385199999992</v>
      </c>
      <c r="K645" s="110">
        <f t="shared" si="28"/>
        <v>-0.98328678612789466</v>
      </c>
      <c r="L645" s="91">
        <f t="shared" si="29"/>
        <v>6.4859605563581446E-2</v>
      </c>
      <c r="N645" s="47"/>
    </row>
    <row r="646" spans="1:14">
      <c r="A646" s="90" t="s">
        <v>971</v>
      </c>
      <c r="B646" s="90" t="s">
        <v>972</v>
      </c>
      <c r="C646" s="90" t="s">
        <v>1541</v>
      </c>
      <c r="D646" s="90" t="s">
        <v>399</v>
      </c>
      <c r="E646" s="90" t="s">
        <v>400</v>
      </c>
      <c r="F646" s="109">
        <v>2.0207370949999999</v>
      </c>
      <c r="G646" s="109">
        <v>1.577955266</v>
      </c>
      <c r="H646" s="110">
        <f t="shared" si="27"/>
        <v>0.28060480454710168</v>
      </c>
      <c r="I646" s="127">
        <v>7.7051789999999995E-2</v>
      </c>
      <c r="J646" s="127">
        <v>0.24055598</v>
      </c>
      <c r="K646" s="110">
        <f t="shared" si="28"/>
        <v>-0.67969289310538028</v>
      </c>
      <c r="L646" s="91">
        <f t="shared" si="29"/>
        <v>3.8130536718830314E-2</v>
      </c>
      <c r="N646" s="47"/>
    </row>
    <row r="647" spans="1:14">
      <c r="A647" s="90" t="s">
        <v>1838</v>
      </c>
      <c r="B647" s="90" t="s">
        <v>1859</v>
      </c>
      <c r="C647" s="90" t="s">
        <v>1178</v>
      </c>
      <c r="D647" s="90" t="s">
        <v>398</v>
      </c>
      <c r="E647" s="90" t="s">
        <v>1866</v>
      </c>
      <c r="F647" s="109">
        <v>7.3455000000000006E-2</v>
      </c>
      <c r="G647" s="109">
        <v>2.4955000000000001E-2</v>
      </c>
      <c r="H647" s="110">
        <f t="shared" ref="H647:H710" si="30">IF(ISERROR(F647/G647-1),"",IF((F647/G647-1)&gt;10000%,"",F647/G647-1))</f>
        <v>1.9434982969344823</v>
      </c>
      <c r="I647" s="127">
        <v>7.6072500000000001E-2</v>
      </c>
      <c r="J647" s="127">
        <v>2.23375E-2</v>
      </c>
      <c r="K647" s="110">
        <f t="shared" ref="K647:K710" si="31">IF(ISERROR(I647/J647-1),"",IF((I647/J647-1)&gt;10000%,"",I647/J647-1))</f>
        <v>2.4055959709009516</v>
      </c>
      <c r="L647" s="91">
        <f t="shared" ref="L647:L710" si="32">IF(ISERROR(I647/F647),"",IF(I647/F647&gt;10000%,"",I647/F647))</f>
        <v>1.0356340616704103</v>
      </c>
      <c r="N647" s="47"/>
    </row>
    <row r="648" spans="1:14">
      <c r="A648" s="90" t="s">
        <v>762</v>
      </c>
      <c r="B648" s="90" t="s">
        <v>250</v>
      </c>
      <c r="C648" s="90" t="s">
        <v>1178</v>
      </c>
      <c r="D648" s="90" t="s">
        <v>398</v>
      </c>
      <c r="E648" s="90" t="s">
        <v>1866</v>
      </c>
      <c r="F648" s="109">
        <v>5.1107514999999999E-2</v>
      </c>
      <c r="G648" s="109">
        <v>8.5263400000000003E-3</v>
      </c>
      <c r="H648" s="110">
        <f t="shared" si="30"/>
        <v>4.9940742452212783</v>
      </c>
      <c r="I648" s="127">
        <v>7.6024999999999995E-2</v>
      </c>
      <c r="J648" s="127">
        <v>0.66354304000000008</v>
      </c>
      <c r="K648" s="110">
        <f t="shared" si="31"/>
        <v>-0.88542566884583707</v>
      </c>
      <c r="L648" s="91">
        <f t="shared" si="32"/>
        <v>1.4875503142737423</v>
      </c>
      <c r="N648" s="47"/>
    </row>
    <row r="649" spans="1:14">
      <c r="A649" s="90" t="s">
        <v>386</v>
      </c>
      <c r="B649" s="90" t="s">
        <v>387</v>
      </c>
      <c r="C649" s="90" t="s">
        <v>1542</v>
      </c>
      <c r="D649" s="90" t="s">
        <v>398</v>
      </c>
      <c r="E649" s="90" t="s">
        <v>400</v>
      </c>
      <c r="F649" s="109">
        <v>1.834331264</v>
      </c>
      <c r="G649" s="109">
        <v>1.522693085</v>
      </c>
      <c r="H649" s="110">
        <f t="shared" si="30"/>
        <v>0.20466250360623395</v>
      </c>
      <c r="I649" s="127">
        <v>7.4698460000000008E-2</v>
      </c>
      <c r="J649" s="127">
        <v>1.7250138400000001</v>
      </c>
      <c r="K649" s="110">
        <f t="shared" si="31"/>
        <v>-0.95669689235652744</v>
      </c>
      <c r="L649" s="91">
        <f t="shared" si="32"/>
        <v>4.0722448265484074E-2</v>
      </c>
      <c r="N649" s="47"/>
    </row>
    <row r="650" spans="1:14">
      <c r="A650" s="90" t="s">
        <v>68</v>
      </c>
      <c r="B650" s="90" t="s">
        <v>83</v>
      </c>
      <c r="C650" s="90" t="s">
        <v>1541</v>
      </c>
      <c r="D650" s="90" t="s">
        <v>1439</v>
      </c>
      <c r="E650" s="90" t="s">
        <v>400</v>
      </c>
      <c r="F650" s="109">
        <v>0.81448168999999992</v>
      </c>
      <c r="G650" s="109">
        <v>1.9119336200000001</v>
      </c>
      <c r="H650" s="110">
        <f t="shared" si="30"/>
        <v>-0.57400106286116781</v>
      </c>
      <c r="I650" s="127">
        <v>7.3660299999999998E-2</v>
      </c>
      <c r="J650" s="127">
        <v>7.6669554021190001</v>
      </c>
      <c r="K650" s="110">
        <f t="shared" si="31"/>
        <v>-0.99039249661219608</v>
      </c>
      <c r="L650" s="91">
        <f t="shared" si="32"/>
        <v>9.043825159531825E-2</v>
      </c>
      <c r="N650" s="47"/>
    </row>
    <row r="651" spans="1:14">
      <c r="A651" s="90" t="s">
        <v>579</v>
      </c>
      <c r="B651" s="90" t="s">
        <v>580</v>
      </c>
      <c r="C651" s="90" t="s">
        <v>1536</v>
      </c>
      <c r="D651" s="90" t="s">
        <v>398</v>
      </c>
      <c r="E651" s="90" t="s">
        <v>1866</v>
      </c>
      <c r="F651" s="109">
        <v>7.2447999999999999E-2</v>
      </c>
      <c r="G651" s="109">
        <v>8.1452999999999994E-4</v>
      </c>
      <c r="H651" s="110">
        <f t="shared" si="30"/>
        <v>87.944544706763409</v>
      </c>
      <c r="I651" s="127">
        <v>7.2447999999999999E-2</v>
      </c>
      <c r="J651" s="127">
        <v>0</v>
      </c>
      <c r="K651" s="110" t="str">
        <f t="shared" si="31"/>
        <v/>
      </c>
      <c r="L651" s="91">
        <f t="shared" si="32"/>
        <v>1</v>
      </c>
      <c r="N651" s="47"/>
    </row>
    <row r="652" spans="1:14">
      <c r="A652" s="90" t="s">
        <v>2111</v>
      </c>
      <c r="B652" s="90" t="s">
        <v>128</v>
      </c>
      <c r="C652" s="90" t="s">
        <v>1535</v>
      </c>
      <c r="D652" s="90" t="s">
        <v>398</v>
      </c>
      <c r="E652" s="90" t="s">
        <v>1866</v>
      </c>
      <c r="F652" s="109">
        <v>1.9855081299999999</v>
      </c>
      <c r="G652" s="109">
        <v>0.8849899</v>
      </c>
      <c r="H652" s="110">
        <f t="shared" si="30"/>
        <v>1.2435376155140303</v>
      </c>
      <c r="I652" s="127">
        <v>7.2211720000000007E-2</v>
      </c>
      <c r="J652" s="127">
        <v>1.67156433</v>
      </c>
      <c r="K652" s="110">
        <f t="shared" si="31"/>
        <v>-0.95679991568137857</v>
      </c>
      <c r="L652" s="91">
        <f t="shared" si="32"/>
        <v>3.6369390237651664E-2</v>
      </c>
      <c r="N652" s="47"/>
    </row>
    <row r="653" spans="1:14">
      <c r="A653" s="90" t="s">
        <v>1458</v>
      </c>
      <c r="B653" s="90" t="s">
        <v>1459</v>
      </c>
      <c r="C653" s="90" t="s">
        <v>1536</v>
      </c>
      <c r="D653" s="90" t="s">
        <v>398</v>
      </c>
      <c r="E653" s="90" t="s">
        <v>1866</v>
      </c>
      <c r="F653" s="109">
        <v>0.93575508100000004</v>
      </c>
      <c r="G653" s="109">
        <v>0.49574940100000003</v>
      </c>
      <c r="H653" s="110">
        <f t="shared" si="30"/>
        <v>0.88755665485917556</v>
      </c>
      <c r="I653" s="127">
        <v>6.8876999999999994E-2</v>
      </c>
      <c r="J653" s="127">
        <v>0</v>
      </c>
      <c r="K653" s="110" t="str">
        <f t="shared" si="31"/>
        <v/>
      </c>
      <c r="L653" s="91">
        <f t="shared" si="32"/>
        <v>7.3605798566858102E-2</v>
      </c>
      <c r="N653" s="47"/>
    </row>
    <row r="654" spans="1:14">
      <c r="A654" s="90" t="s">
        <v>868</v>
      </c>
      <c r="B654" s="90" t="s">
        <v>869</v>
      </c>
      <c r="C654" s="90" t="s">
        <v>1178</v>
      </c>
      <c r="D654" s="90" t="s">
        <v>399</v>
      </c>
      <c r="E654" s="90" t="s">
        <v>400</v>
      </c>
      <c r="F654" s="109">
        <v>6.8303950000000002E-2</v>
      </c>
      <c r="G654" s="109">
        <v>0.13926326</v>
      </c>
      <c r="H654" s="110">
        <f t="shared" si="30"/>
        <v>-0.50953359845231261</v>
      </c>
      <c r="I654" s="127">
        <v>6.8517149999999999E-2</v>
      </c>
      <c r="J654" s="127">
        <v>0.13905006</v>
      </c>
      <c r="K654" s="110">
        <f t="shared" si="31"/>
        <v>-0.50724832481194193</v>
      </c>
      <c r="L654" s="91">
        <f t="shared" si="32"/>
        <v>1.0031213421771361</v>
      </c>
      <c r="N654" s="47"/>
    </row>
    <row r="655" spans="1:14">
      <c r="A655" s="90" t="s">
        <v>1690</v>
      </c>
      <c r="B655" s="90" t="s">
        <v>1691</v>
      </c>
      <c r="C655" s="90" t="s">
        <v>1541</v>
      </c>
      <c r="D655" s="90" t="s">
        <v>399</v>
      </c>
      <c r="E655" s="90" t="s">
        <v>400</v>
      </c>
      <c r="F655" s="109">
        <v>1.42688284</v>
      </c>
      <c r="G655" s="109">
        <v>4.5689837899999999</v>
      </c>
      <c r="H655" s="110">
        <f t="shared" si="30"/>
        <v>-0.68770236324257128</v>
      </c>
      <c r="I655" s="127">
        <v>6.4412800000000006E-2</v>
      </c>
      <c r="J655" s="127">
        <v>0</v>
      </c>
      <c r="K655" s="110" t="str">
        <f t="shared" si="31"/>
        <v/>
      </c>
      <c r="L655" s="91">
        <f t="shared" si="32"/>
        <v>4.514231876248509E-2</v>
      </c>
      <c r="N655" s="47"/>
    </row>
    <row r="656" spans="1:14">
      <c r="A656" s="90" t="s">
        <v>42</v>
      </c>
      <c r="B656" s="90" t="s">
        <v>964</v>
      </c>
      <c r="C656" s="90" t="s">
        <v>1541</v>
      </c>
      <c r="D656" s="90" t="s">
        <v>399</v>
      </c>
      <c r="E656" s="90" t="s">
        <v>400</v>
      </c>
      <c r="F656" s="109">
        <v>0.72889665199999998</v>
      </c>
      <c r="G656" s="109">
        <v>0.77710016500000001</v>
      </c>
      <c r="H656" s="110">
        <f t="shared" si="30"/>
        <v>-6.2029986829304051E-2</v>
      </c>
      <c r="I656" s="127">
        <v>6.1837900000000001E-2</v>
      </c>
      <c r="J656" s="127">
        <v>29.82979512</v>
      </c>
      <c r="K656" s="110">
        <f t="shared" si="31"/>
        <v>-0.99792697536971886</v>
      </c>
      <c r="L656" s="91">
        <f t="shared" si="32"/>
        <v>8.4837678744064254E-2</v>
      </c>
      <c r="N656" s="47"/>
    </row>
    <row r="657" spans="1:14">
      <c r="A657" s="90" t="s">
        <v>2713</v>
      </c>
      <c r="B657" s="90" t="s">
        <v>2714</v>
      </c>
      <c r="C657" s="90" t="s">
        <v>1541</v>
      </c>
      <c r="D657" s="90" t="s">
        <v>399</v>
      </c>
      <c r="E657" s="90" t="s">
        <v>1866</v>
      </c>
      <c r="F657" s="109">
        <v>1.3384328300000001</v>
      </c>
      <c r="G657" s="109">
        <v>1.0791686</v>
      </c>
      <c r="H657" s="110">
        <f t="shared" si="30"/>
        <v>0.24024441593278389</v>
      </c>
      <c r="I657" s="127">
        <v>6.1597930000000002E-2</v>
      </c>
      <c r="J657" s="127">
        <v>0.42936025999999999</v>
      </c>
      <c r="K657" s="110">
        <f t="shared" si="31"/>
        <v>-0.8565355582745362</v>
      </c>
      <c r="L657" s="91">
        <f t="shared" si="32"/>
        <v>4.6022429082227458E-2</v>
      </c>
      <c r="N657" s="47"/>
    </row>
    <row r="658" spans="1:14">
      <c r="A658" s="90" t="s">
        <v>456</v>
      </c>
      <c r="B658" s="90" t="s">
        <v>457</v>
      </c>
      <c r="C658" s="90" t="s">
        <v>1178</v>
      </c>
      <c r="D658" s="90" t="s">
        <v>398</v>
      </c>
      <c r="E658" s="90" t="s">
        <v>1866</v>
      </c>
      <c r="F658" s="109">
        <v>7.6444999999999999E-2</v>
      </c>
      <c r="G658" s="109">
        <v>0</v>
      </c>
      <c r="H658" s="110" t="str">
        <f t="shared" si="30"/>
        <v/>
      </c>
      <c r="I658" s="127">
        <v>5.9494999999999999E-2</v>
      </c>
      <c r="J658" s="127">
        <v>0</v>
      </c>
      <c r="K658" s="110" t="str">
        <f t="shared" si="31"/>
        <v/>
      </c>
      <c r="L658" s="91">
        <f t="shared" si="32"/>
        <v>0.77827196023284717</v>
      </c>
      <c r="N658" s="47"/>
    </row>
    <row r="659" spans="1:14">
      <c r="A659" s="90" t="s">
        <v>1577</v>
      </c>
      <c r="B659" s="90" t="s">
        <v>768</v>
      </c>
      <c r="C659" s="90" t="s">
        <v>1538</v>
      </c>
      <c r="D659" s="90" t="s">
        <v>398</v>
      </c>
      <c r="E659" s="90" t="s">
        <v>1866</v>
      </c>
      <c r="F659" s="109">
        <v>0.55988547</v>
      </c>
      <c r="G659" s="109">
        <v>2.0121802600000001</v>
      </c>
      <c r="H659" s="110">
        <f t="shared" si="30"/>
        <v>-0.72175183251226205</v>
      </c>
      <c r="I659" s="127">
        <v>5.8735330000000002E-2</v>
      </c>
      <c r="J659" s="127">
        <v>0</v>
      </c>
      <c r="K659" s="110" t="str">
        <f t="shared" si="31"/>
        <v/>
      </c>
      <c r="L659" s="91">
        <f t="shared" si="32"/>
        <v>0.10490597300194271</v>
      </c>
      <c r="N659" s="47"/>
    </row>
    <row r="660" spans="1:14">
      <c r="A660" s="90" t="s">
        <v>1586</v>
      </c>
      <c r="B660" s="90" t="s">
        <v>1587</v>
      </c>
      <c r="C660" s="90" t="s">
        <v>1542</v>
      </c>
      <c r="D660" s="90" t="s">
        <v>398</v>
      </c>
      <c r="E660" s="90" t="s">
        <v>400</v>
      </c>
      <c r="F660" s="109">
        <v>0.32075583000000002</v>
      </c>
      <c r="G660" s="109">
        <v>1.6018159699999999</v>
      </c>
      <c r="H660" s="110">
        <f t="shared" si="30"/>
        <v>-0.79975488070580292</v>
      </c>
      <c r="I660" s="127">
        <v>5.8296420000000002E-2</v>
      </c>
      <c r="J660" s="127">
        <v>1.1370550400000001</v>
      </c>
      <c r="K660" s="110">
        <f t="shared" si="31"/>
        <v>-0.94873034466299888</v>
      </c>
      <c r="L660" s="91">
        <f t="shared" si="32"/>
        <v>0.18174703169074119</v>
      </c>
      <c r="N660" s="47"/>
    </row>
    <row r="661" spans="1:14">
      <c r="A661" s="90" t="s">
        <v>2299</v>
      </c>
      <c r="B661" s="90" t="s">
        <v>2300</v>
      </c>
      <c r="C661" s="90" t="s">
        <v>1535</v>
      </c>
      <c r="D661" s="90" t="s">
        <v>398</v>
      </c>
      <c r="E661" s="90" t="s">
        <v>400</v>
      </c>
      <c r="F661" s="109">
        <v>0.67837656999999996</v>
      </c>
      <c r="G661" s="109">
        <v>0.68274089000000004</v>
      </c>
      <c r="H661" s="110">
        <f t="shared" si="30"/>
        <v>-6.3923518627982956E-3</v>
      </c>
      <c r="I661" s="127">
        <v>5.7119999999999997E-2</v>
      </c>
      <c r="J661" s="127">
        <v>3.3320868199999998</v>
      </c>
      <c r="K661" s="110">
        <f t="shared" si="31"/>
        <v>-0.98285758952703395</v>
      </c>
      <c r="L661" s="91">
        <f t="shared" si="32"/>
        <v>8.4201021270531209E-2</v>
      </c>
      <c r="N661" s="47"/>
    </row>
    <row r="662" spans="1:14">
      <c r="A662" s="90" t="s">
        <v>1811</v>
      </c>
      <c r="B662" s="90" t="s">
        <v>1812</v>
      </c>
      <c r="C662" s="90" t="s">
        <v>1178</v>
      </c>
      <c r="D662" s="90" t="s">
        <v>398</v>
      </c>
      <c r="E662" s="90" t="s">
        <v>1866</v>
      </c>
      <c r="F662" s="109">
        <v>4.5807955999999997E-2</v>
      </c>
      <c r="G662" s="109">
        <v>0.14527796500000001</v>
      </c>
      <c r="H662" s="110">
        <f t="shared" si="30"/>
        <v>-0.68468751610060075</v>
      </c>
      <c r="I662" s="127">
        <v>5.5902470000000003E-2</v>
      </c>
      <c r="J662" s="127">
        <v>0.14527797000000001</v>
      </c>
      <c r="K662" s="110">
        <f t="shared" si="31"/>
        <v>-0.61520339250335065</v>
      </c>
      <c r="L662" s="91">
        <f t="shared" si="32"/>
        <v>1.2203659556431639</v>
      </c>
      <c r="N662" s="47"/>
    </row>
    <row r="663" spans="1:14">
      <c r="A663" s="90" t="s">
        <v>2840</v>
      </c>
      <c r="B663" s="90" t="s">
        <v>2811</v>
      </c>
      <c r="C663" s="90" t="s">
        <v>1765</v>
      </c>
      <c r="D663" s="90" t="s">
        <v>398</v>
      </c>
      <c r="E663" s="90" t="s">
        <v>1866</v>
      </c>
      <c r="F663" s="109">
        <v>1.2549060000000001</v>
      </c>
      <c r="G663" s="109">
        <v>0</v>
      </c>
      <c r="H663" s="110" t="str">
        <f t="shared" si="30"/>
        <v/>
      </c>
      <c r="I663" s="127">
        <v>5.3552750000000003E-2</v>
      </c>
      <c r="J663" s="127">
        <v>0</v>
      </c>
      <c r="K663" s="110" t="str">
        <f t="shared" si="31"/>
        <v/>
      </c>
      <c r="L663" s="91">
        <f t="shared" si="32"/>
        <v>4.2674710297026235E-2</v>
      </c>
      <c r="N663" s="47"/>
    </row>
    <row r="664" spans="1:14">
      <c r="A664" s="90" t="s">
        <v>1546</v>
      </c>
      <c r="B664" s="90" t="s">
        <v>1547</v>
      </c>
      <c r="C664" s="90" t="s">
        <v>1536</v>
      </c>
      <c r="D664" s="90" t="s">
        <v>398</v>
      </c>
      <c r="E664" s="90" t="s">
        <v>1866</v>
      </c>
      <c r="F664" s="109">
        <v>0.1917025</v>
      </c>
      <c r="G664" s="109">
        <v>9.9854499999999999E-2</v>
      </c>
      <c r="H664" s="110">
        <f t="shared" si="30"/>
        <v>0.9198183356784122</v>
      </c>
      <c r="I664" s="127">
        <v>5.270611E-2</v>
      </c>
      <c r="J664" s="127">
        <v>0</v>
      </c>
      <c r="K664" s="110" t="str">
        <f t="shared" si="31"/>
        <v/>
      </c>
      <c r="L664" s="91">
        <f t="shared" si="32"/>
        <v>0.27493699873501909</v>
      </c>
      <c r="N664" s="47"/>
    </row>
    <row r="665" spans="1:14">
      <c r="A665" s="90" t="s">
        <v>232</v>
      </c>
      <c r="B665" s="90" t="s">
        <v>22</v>
      </c>
      <c r="C665" s="90" t="s">
        <v>1554</v>
      </c>
      <c r="D665" s="90" t="s">
        <v>1439</v>
      </c>
      <c r="E665" s="90" t="s">
        <v>1866</v>
      </c>
      <c r="F665" s="109">
        <v>0.43258846999999995</v>
      </c>
      <c r="G665" s="109">
        <v>0.92620473000000003</v>
      </c>
      <c r="H665" s="110">
        <f t="shared" si="30"/>
        <v>-0.53294508655769879</v>
      </c>
      <c r="I665" s="127">
        <v>5.2248449999999995E-2</v>
      </c>
      <c r="J665" s="127">
        <v>4.043625E-2</v>
      </c>
      <c r="K665" s="110">
        <f t="shared" si="31"/>
        <v>0.29211907632384304</v>
      </c>
      <c r="L665" s="91">
        <f t="shared" si="32"/>
        <v>0.12078095840141093</v>
      </c>
      <c r="N665" s="47"/>
    </row>
    <row r="666" spans="1:14">
      <c r="A666" s="90" t="s">
        <v>1797</v>
      </c>
      <c r="B666" s="90" t="s">
        <v>1798</v>
      </c>
      <c r="C666" s="90" t="s">
        <v>1178</v>
      </c>
      <c r="D666" s="90" t="s">
        <v>398</v>
      </c>
      <c r="E666" s="90" t="s">
        <v>1866</v>
      </c>
      <c r="F666" s="109">
        <v>2.3029689999999998E-2</v>
      </c>
      <c r="G666" s="109">
        <v>6.260462E-2</v>
      </c>
      <c r="H666" s="110">
        <f t="shared" si="30"/>
        <v>-0.63214072699426982</v>
      </c>
      <c r="I666" s="127">
        <v>5.2196900000000004E-2</v>
      </c>
      <c r="J666" s="127">
        <v>6.0582620000000004E-2</v>
      </c>
      <c r="K666" s="110">
        <f t="shared" si="31"/>
        <v>-0.13841791589733154</v>
      </c>
      <c r="L666" s="91">
        <f t="shared" si="32"/>
        <v>2.2665046728809641</v>
      </c>
      <c r="N666" s="47"/>
    </row>
    <row r="667" spans="1:14">
      <c r="A667" s="90" t="s">
        <v>1022</v>
      </c>
      <c r="B667" s="90" t="s">
        <v>1023</v>
      </c>
      <c r="C667" s="90" t="s">
        <v>1536</v>
      </c>
      <c r="D667" s="90" t="s">
        <v>398</v>
      </c>
      <c r="E667" s="90" t="s">
        <v>1866</v>
      </c>
      <c r="F667" s="109">
        <v>4.6943927900000002</v>
      </c>
      <c r="G667" s="109">
        <v>9.4621793809999986</v>
      </c>
      <c r="H667" s="110">
        <f t="shared" si="30"/>
        <v>-0.50387827148718889</v>
      </c>
      <c r="I667" s="127">
        <v>5.1415809999999999E-2</v>
      </c>
      <c r="J667" s="127">
        <v>0.91626441000000003</v>
      </c>
      <c r="K667" s="110">
        <f t="shared" si="31"/>
        <v>-0.94388540094010631</v>
      </c>
      <c r="L667" s="91">
        <f t="shared" si="32"/>
        <v>1.0952600751587299E-2</v>
      </c>
      <c r="N667" s="47"/>
    </row>
    <row r="668" spans="1:14">
      <c r="A668" s="90" t="s">
        <v>2423</v>
      </c>
      <c r="B668" s="90" t="s">
        <v>2424</v>
      </c>
      <c r="C668" s="90" t="s">
        <v>1178</v>
      </c>
      <c r="D668" s="90" t="s">
        <v>398</v>
      </c>
      <c r="E668" s="90" t="s">
        <v>1866</v>
      </c>
      <c r="F668" s="109">
        <v>4.272948E-2</v>
      </c>
      <c r="G668" s="109">
        <v>0.37172240000000001</v>
      </c>
      <c r="H668" s="110">
        <f t="shared" si="30"/>
        <v>-0.88505002657897403</v>
      </c>
      <c r="I668" s="127">
        <v>5.0592029999999996E-2</v>
      </c>
      <c r="J668" s="127">
        <v>0.37520037000000001</v>
      </c>
      <c r="K668" s="110">
        <f t="shared" si="31"/>
        <v>-0.86515996772604464</v>
      </c>
      <c r="L668" s="91">
        <f t="shared" si="32"/>
        <v>1.184007621904128</v>
      </c>
      <c r="N668" s="47"/>
    </row>
    <row r="669" spans="1:14">
      <c r="A669" s="90" t="s">
        <v>1782</v>
      </c>
      <c r="B669" s="90" t="s">
        <v>1783</v>
      </c>
      <c r="C669" s="90" t="s">
        <v>1772</v>
      </c>
      <c r="D669" s="90" t="s">
        <v>398</v>
      </c>
      <c r="E669" s="90" t="s">
        <v>1866</v>
      </c>
      <c r="F669" s="109">
        <v>1.5635260000000002E-2</v>
      </c>
      <c r="G669" s="109">
        <v>0.46229823999999997</v>
      </c>
      <c r="H669" s="110">
        <f t="shared" si="30"/>
        <v>-0.96617927855403474</v>
      </c>
      <c r="I669" s="127">
        <v>4.9637410000000007E-2</v>
      </c>
      <c r="J669" s="127">
        <v>0</v>
      </c>
      <c r="K669" s="110" t="str">
        <f t="shared" si="31"/>
        <v/>
      </c>
      <c r="L669" s="91">
        <f t="shared" si="32"/>
        <v>3.174709598689117</v>
      </c>
      <c r="N669" s="47"/>
    </row>
    <row r="670" spans="1:14">
      <c r="A670" s="90" t="s">
        <v>1001</v>
      </c>
      <c r="B670" s="90" t="s">
        <v>1002</v>
      </c>
      <c r="C670" s="90" t="s">
        <v>1536</v>
      </c>
      <c r="D670" s="90" t="s">
        <v>398</v>
      </c>
      <c r="E670" s="90" t="s">
        <v>1866</v>
      </c>
      <c r="F670" s="109">
        <v>2.7727468439999998</v>
      </c>
      <c r="G670" s="109">
        <v>0.24985343900000001</v>
      </c>
      <c r="H670" s="110">
        <f t="shared" si="30"/>
        <v>10.097493214812223</v>
      </c>
      <c r="I670" s="127">
        <v>4.8082559999999996E-2</v>
      </c>
      <c r="J670" s="127">
        <v>1.2026999999999999E-2</v>
      </c>
      <c r="K670" s="110">
        <f t="shared" si="31"/>
        <v>2.9978847592915936</v>
      </c>
      <c r="L670" s="91">
        <f t="shared" si="32"/>
        <v>1.7341128745325875E-2</v>
      </c>
      <c r="N670" s="47"/>
    </row>
    <row r="671" spans="1:14">
      <c r="A671" s="90" t="s">
        <v>390</v>
      </c>
      <c r="B671" s="90" t="s">
        <v>391</v>
      </c>
      <c r="C671" s="90" t="s">
        <v>1542</v>
      </c>
      <c r="D671" s="90" t="s">
        <v>398</v>
      </c>
      <c r="E671" s="90" t="s">
        <v>400</v>
      </c>
      <c r="F671" s="109">
        <v>0.10989055</v>
      </c>
      <c r="G671" s="109">
        <v>0.25971501999999996</v>
      </c>
      <c r="H671" s="110">
        <f t="shared" si="30"/>
        <v>-0.57688026668615455</v>
      </c>
      <c r="I671" s="127">
        <v>4.7366910000000005E-2</v>
      </c>
      <c r="J671" s="127">
        <v>1.8893090000000001E-2</v>
      </c>
      <c r="K671" s="110">
        <f t="shared" si="31"/>
        <v>1.5071023321224852</v>
      </c>
      <c r="L671" s="91">
        <f t="shared" si="32"/>
        <v>0.43103715469619547</v>
      </c>
      <c r="N671" s="47"/>
    </row>
    <row r="672" spans="1:14">
      <c r="A672" s="90" t="s">
        <v>241</v>
      </c>
      <c r="B672" s="90" t="s">
        <v>356</v>
      </c>
      <c r="C672" s="90" t="s">
        <v>1554</v>
      </c>
      <c r="D672" s="90" t="s">
        <v>399</v>
      </c>
      <c r="E672" s="90" t="s">
        <v>1866</v>
      </c>
      <c r="F672" s="109">
        <v>2.12055645</v>
      </c>
      <c r="G672" s="109">
        <v>1.45811793</v>
      </c>
      <c r="H672" s="110">
        <f t="shared" si="30"/>
        <v>0.45431066059245295</v>
      </c>
      <c r="I672" s="127">
        <v>4.4097320000000002E-2</v>
      </c>
      <c r="J672" s="127">
        <v>1.034877E-2</v>
      </c>
      <c r="K672" s="110">
        <f t="shared" si="31"/>
        <v>3.2611170216363883</v>
      </c>
      <c r="L672" s="91">
        <f t="shared" si="32"/>
        <v>2.0795164401306084E-2</v>
      </c>
      <c r="N672" s="47"/>
    </row>
    <row r="673" spans="1:14">
      <c r="A673" s="90" t="s">
        <v>2715</v>
      </c>
      <c r="B673" s="90" t="s">
        <v>2716</v>
      </c>
      <c r="C673" s="90" t="s">
        <v>1541</v>
      </c>
      <c r="D673" s="90" t="s">
        <v>399</v>
      </c>
      <c r="E673" s="90" t="s">
        <v>1866</v>
      </c>
      <c r="F673" s="109">
        <v>0.16142695000000001</v>
      </c>
      <c r="G673" s="109">
        <v>2.32284E-2</v>
      </c>
      <c r="H673" s="110">
        <f t="shared" si="30"/>
        <v>5.9495509806960456</v>
      </c>
      <c r="I673" s="127">
        <v>3.959087E-2</v>
      </c>
      <c r="J673" s="127">
        <v>0</v>
      </c>
      <c r="K673" s="110" t="str">
        <f t="shared" si="31"/>
        <v/>
      </c>
      <c r="L673" s="91">
        <f t="shared" si="32"/>
        <v>0.2452556403995739</v>
      </c>
      <c r="N673" s="47"/>
    </row>
    <row r="674" spans="1:14">
      <c r="A674" s="90" t="s">
        <v>1464</v>
      </c>
      <c r="B674" s="90" t="s">
        <v>1465</v>
      </c>
      <c r="C674" s="90" t="s">
        <v>1540</v>
      </c>
      <c r="D674" s="90" t="s">
        <v>398</v>
      </c>
      <c r="E674" s="90" t="s">
        <v>1866</v>
      </c>
      <c r="F674" s="109">
        <v>0.12361264999999999</v>
      </c>
      <c r="G674" s="109">
        <v>3.1549500000000001E-2</v>
      </c>
      <c r="H674" s="110">
        <f t="shared" si="30"/>
        <v>2.9180541688457815</v>
      </c>
      <c r="I674" s="127">
        <v>3.9547760000000001E-2</v>
      </c>
      <c r="J674" s="127">
        <v>0</v>
      </c>
      <c r="K674" s="110" t="str">
        <f t="shared" si="31"/>
        <v/>
      </c>
      <c r="L674" s="91">
        <f t="shared" si="32"/>
        <v>0.31993295184594783</v>
      </c>
      <c r="N674" s="47"/>
    </row>
    <row r="675" spans="1:14">
      <c r="A675" s="90" t="s">
        <v>388</v>
      </c>
      <c r="B675" s="90" t="s">
        <v>389</v>
      </c>
      <c r="C675" s="90" t="s">
        <v>1542</v>
      </c>
      <c r="D675" s="90" t="s">
        <v>398</v>
      </c>
      <c r="E675" s="90" t="s">
        <v>400</v>
      </c>
      <c r="F675" s="109">
        <v>8.3181229999999995E-2</v>
      </c>
      <c r="G675" s="109">
        <v>7.0469929999999986E-2</v>
      </c>
      <c r="H675" s="110">
        <f t="shared" si="30"/>
        <v>0.18037906380778312</v>
      </c>
      <c r="I675" s="127">
        <v>3.7860779999999997E-2</v>
      </c>
      <c r="J675" s="127">
        <v>1.6449349999999998E-2</v>
      </c>
      <c r="K675" s="110">
        <f t="shared" si="31"/>
        <v>1.3016581202296749</v>
      </c>
      <c r="L675" s="91">
        <f t="shared" si="32"/>
        <v>0.45516013648752246</v>
      </c>
      <c r="N675" s="47"/>
    </row>
    <row r="676" spans="1:14">
      <c r="A676" s="90" t="s">
        <v>2711</v>
      </c>
      <c r="B676" s="90" t="s">
        <v>2712</v>
      </c>
      <c r="C676" s="90" t="s">
        <v>1541</v>
      </c>
      <c r="D676" s="90" t="s">
        <v>399</v>
      </c>
      <c r="E676" s="90" t="s">
        <v>1866</v>
      </c>
      <c r="F676" s="109">
        <v>0.43557710999999999</v>
      </c>
      <c r="G676" s="109">
        <v>0.28134146999999998</v>
      </c>
      <c r="H676" s="110">
        <f t="shared" si="30"/>
        <v>0.54821509249951683</v>
      </c>
      <c r="I676" s="127">
        <v>3.7080000000000002E-2</v>
      </c>
      <c r="J676" s="127">
        <v>2.0149999999999999E-3</v>
      </c>
      <c r="K676" s="110">
        <f t="shared" si="31"/>
        <v>17.401985111662533</v>
      </c>
      <c r="L676" s="91">
        <f t="shared" si="32"/>
        <v>8.5128440289252122E-2</v>
      </c>
      <c r="N676" s="47"/>
    </row>
    <row r="677" spans="1:14">
      <c r="A677" s="90" t="s">
        <v>3006</v>
      </c>
      <c r="B677" s="90" t="s">
        <v>3007</v>
      </c>
      <c r="C677" s="90" t="s">
        <v>1542</v>
      </c>
      <c r="D677" s="90" t="s">
        <v>398</v>
      </c>
      <c r="E677" s="90" t="s">
        <v>400</v>
      </c>
      <c r="F677" s="109">
        <v>1.26662699</v>
      </c>
      <c r="G677" s="109">
        <v>5.4873390000000001E-2</v>
      </c>
      <c r="H677" s="110">
        <f t="shared" si="30"/>
        <v>22.082718053322385</v>
      </c>
      <c r="I677" s="127">
        <v>3.6498500000000003E-2</v>
      </c>
      <c r="J677" s="127">
        <v>0</v>
      </c>
      <c r="K677" s="110" t="str">
        <f t="shared" si="31"/>
        <v/>
      </c>
      <c r="L677" s="91">
        <f t="shared" si="32"/>
        <v>2.8815507871026814E-2</v>
      </c>
      <c r="N677" s="47"/>
    </row>
    <row r="678" spans="1:14">
      <c r="A678" s="90" t="s">
        <v>145</v>
      </c>
      <c r="B678" s="90" t="s">
        <v>146</v>
      </c>
      <c r="C678" s="90" t="s">
        <v>1543</v>
      </c>
      <c r="D678" s="90" t="s">
        <v>399</v>
      </c>
      <c r="E678" s="90" t="s">
        <v>400</v>
      </c>
      <c r="F678" s="109">
        <v>0.23935328</v>
      </c>
      <c r="G678" s="109">
        <v>6.9042530000000005E-2</v>
      </c>
      <c r="H678" s="110">
        <f t="shared" si="30"/>
        <v>2.4667512908347939</v>
      </c>
      <c r="I678" s="127">
        <v>3.6311650000000001E-2</v>
      </c>
      <c r="J678" s="127">
        <v>0.11246508</v>
      </c>
      <c r="K678" s="110">
        <f t="shared" si="31"/>
        <v>-0.67712955879282699</v>
      </c>
      <c r="L678" s="91">
        <f t="shared" si="32"/>
        <v>0.15170734238528089</v>
      </c>
      <c r="N678" s="47"/>
    </row>
    <row r="679" spans="1:14">
      <c r="A679" s="90" t="s">
        <v>213</v>
      </c>
      <c r="B679" s="90" t="s">
        <v>354</v>
      </c>
      <c r="C679" s="90" t="s">
        <v>1554</v>
      </c>
      <c r="D679" s="90" t="s">
        <v>399</v>
      </c>
      <c r="E679" s="90" t="s">
        <v>1866</v>
      </c>
      <c r="F679" s="109">
        <v>0.47847470000000003</v>
      </c>
      <c r="G679" s="109">
        <v>0</v>
      </c>
      <c r="H679" s="110" t="str">
        <f t="shared" si="30"/>
        <v/>
      </c>
      <c r="I679" s="127">
        <v>3.500288E-2</v>
      </c>
      <c r="J679" s="127">
        <v>4.5291999999999997E-3</v>
      </c>
      <c r="K679" s="110">
        <f t="shared" si="31"/>
        <v>6.7282698931378615</v>
      </c>
      <c r="L679" s="91">
        <f t="shared" si="32"/>
        <v>7.3155132340330636E-2</v>
      </c>
      <c r="N679" s="47"/>
    </row>
    <row r="680" spans="1:14">
      <c r="A680" s="90" t="s">
        <v>1803</v>
      </c>
      <c r="B680" s="90" t="s">
        <v>1804</v>
      </c>
      <c r="C680" s="90" t="s">
        <v>1178</v>
      </c>
      <c r="D680" s="90" t="s">
        <v>398</v>
      </c>
      <c r="E680" s="90" t="s">
        <v>1866</v>
      </c>
      <c r="F680" s="109">
        <v>1.2396709999999998E-2</v>
      </c>
      <c r="G680" s="109">
        <v>4.6400690000000001E-2</v>
      </c>
      <c r="H680" s="110">
        <f t="shared" si="30"/>
        <v>-0.73283349881219451</v>
      </c>
      <c r="I680" s="127">
        <v>3.3322519999999994E-2</v>
      </c>
      <c r="J680" s="127">
        <v>3.5482150000000004E-2</v>
      </c>
      <c r="K680" s="110">
        <f t="shared" si="31"/>
        <v>-6.086525196472059E-2</v>
      </c>
      <c r="L680" s="91">
        <f t="shared" si="32"/>
        <v>2.6880131905965374</v>
      </c>
      <c r="N680" s="47"/>
    </row>
    <row r="681" spans="1:14">
      <c r="A681" s="90" t="s">
        <v>3073</v>
      </c>
      <c r="B681" s="90" t="s">
        <v>3074</v>
      </c>
      <c r="C681" s="90" t="s">
        <v>1178</v>
      </c>
      <c r="D681" s="90" t="s">
        <v>398</v>
      </c>
      <c r="E681" s="90" t="s">
        <v>1866</v>
      </c>
      <c r="F681" s="109">
        <v>4.3895030000000002E-2</v>
      </c>
      <c r="G681" s="109"/>
      <c r="H681" s="110" t="str">
        <f t="shared" si="30"/>
        <v/>
      </c>
      <c r="I681" s="127">
        <v>3.241306E-2</v>
      </c>
      <c r="J681" s="127">
        <v>0</v>
      </c>
      <c r="K681" s="110" t="str">
        <f t="shared" si="31"/>
        <v/>
      </c>
      <c r="L681" s="91">
        <f t="shared" si="32"/>
        <v>0.73842209471095022</v>
      </c>
      <c r="N681" s="47"/>
    </row>
    <row r="682" spans="1:14">
      <c r="A682" s="90" t="s">
        <v>415</v>
      </c>
      <c r="B682" s="90" t="s">
        <v>416</v>
      </c>
      <c r="C682" s="90" t="s">
        <v>1542</v>
      </c>
      <c r="D682" s="90" t="s">
        <v>398</v>
      </c>
      <c r="E682" s="90" t="s">
        <v>400</v>
      </c>
      <c r="F682" s="109">
        <v>1.7268959669999999</v>
      </c>
      <c r="G682" s="109">
        <v>0.26580498100000005</v>
      </c>
      <c r="H682" s="110">
        <f t="shared" si="30"/>
        <v>5.4968532963646739</v>
      </c>
      <c r="I682" s="127">
        <v>3.1923390000000003E-2</v>
      </c>
      <c r="J682" s="127">
        <v>1.0041719999999999E-2</v>
      </c>
      <c r="K682" s="110">
        <f t="shared" si="31"/>
        <v>2.1790758953645399</v>
      </c>
      <c r="L682" s="91">
        <f t="shared" si="32"/>
        <v>1.8485994877536247E-2</v>
      </c>
      <c r="N682" s="47"/>
    </row>
    <row r="683" spans="1:14">
      <c r="A683" s="90" t="s">
        <v>2059</v>
      </c>
      <c r="B683" s="90" t="s">
        <v>173</v>
      </c>
      <c r="C683" s="90" t="s">
        <v>1178</v>
      </c>
      <c r="D683" s="90" t="s">
        <v>398</v>
      </c>
      <c r="E683" s="90" t="s">
        <v>1866</v>
      </c>
      <c r="F683" s="109">
        <v>3.2895982500000001</v>
      </c>
      <c r="G683" s="109">
        <v>1.7188194399999999</v>
      </c>
      <c r="H683" s="110">
        <f t="shared" si="30"/>
        <v>0.91387074956517855</v>
      </c>
      <c r="I683" s="127">
        <v>3.107E-2</v>
      </c>
      <c r="J683" s="127">
        <v>0.72646443000000005</v>
      </c>
      <c r="K683" s="110">
        <f t="shared" si="31"/>
        <v>-0.95723121639967979</v>
      </c>
      <c r="L683" s="91">
        <f t="shared" si="32"/>
        <v>9.4449223396808404E-3</v>
      </c>
      <c r="N683" s="47"/>
    </row>
    <row r="684" spans="1:14">
      <c r="A684" s="90" t="s">
        <v>622</v>
      </c>
      <c r="B684" s="90" t="s">
        <v>635</v>
      </c>
      <c r="C684" s="90" t="s">
        <v>1542</v>
      </c>
      <c r="D684" s="90" t="s">
        <v>398</v>
      </c>
      <c r="E684" s="90" t="s">
        <v>1866</v>
      </c>
      <c r="F684" s="109">
        <v>7.5289039999999988E-2</v>
      </c>
      <c r="G684" s="109">
        <v>0.10626650999999999</v>
      </c>
      <c r="H684" s="110">
        <f t="shared" si="30"/>
        <v>-0.29150736200897165</v>
      </c>
      <c r="I684" s="127">
        <v>2.9943939999999999E-2</v>
      </c>
      <c r="J684" s="127">
        <v>0</v>
      </c>
      <c r="K684" s="110" t="str">
        <f t="shared" si="31"/>
        <v/>
      </c>
      <c r="L684" s="91">
        <f t="shared" si="32"/>
        <v>0.39771977435228295</v>
      </c>
      <c r="N684" s="47"/>
    </row>
    <row r="685" spans="1:14">
      <c r="A685" s="90" t="s">
        <v>973</v>
      </c>
      <c r="B685" s="90" t="s">
        <v>974</v>
      </c>
      <c r="C685" s="90" t="s">
        <v>1541</v>
      </c>
      <c r="D685" s="90" t="s">
        <v>399</v>
      </c>
      <c r="E685" s="90" t="s">
        <v>400</v>
      </c>
      <c r="F685" s="109">
        <v>5.2274459200000001</v>
      </c>
      <c r="G685" s="109">
        <v>4.2405024500000001</v>
      </c>
      <c r="H685" s="110">
        <f t="shared" si="30"/>
        <v>0.2327421058322936</v>
      </c>
      <c r="I685" s="127">
        <v>2.793754E-2</v>
      </c>
      <c r="J685" s="127">
        <v>9.4869647042414993</v>
      </c>
      <c r="K685" s="110">
        <f t="shared" si="31"/>
        <v>-0.99705516560133201</v>
      </c>
      <c r="L685" s="91">
        <f t="shared" si="32"/>
        <v>5.3443957962553152E-3</v>
      </c>
      <c r="N685" s="47"/>
    </row>
    <row r="686" spans="1:14">
      <c r="A686" s="90" t="s">
        <v>107</v>
      </c>
      <c r="B686" s="90" t="s">
        <v>108</v>
      </c>
      <c r="C686" s="90" t="s">
        <v>1542</v>
      </c>
      <c r="D686" s="90" t="s">
        <v>398</v>
      </c>
      <c r="E686" s="90" t="s">
        <v>400</v>
      </c>
      <c r="F686" s="109">
        <v>0.55370896299999994</v>
      </c>
      <c r="G686" s="109">
        <v>0.48363919699999997</v>
      </c>
      <c r="H686" s="110">
        <f t="shared" si="30"/>
        <v>0.14488024633785002</v>
      </c>
      <c r="I686" s="127">
        <v>2.7790349999999998E-2</v>
      </c>
      <c r="J686" s="127">
        <v>1.9336539999999999E-2</v>
      </c>
      <c r="K686" s="110">
        <f t="shared" si="31"/>
        <v>0.43719352066088346</v>
      </c>
      <c r="L686" s="91">
        <f t="shared" si="32"/>
        <v>5.0189453046654044E-2</v>
      </c>
      <c r="N686" s="47"/>
    </row>
    <row r="687" spans="1:14">
      <c r="A687" s="90" t="s">
        <v>883</v>
      </c>
      <c r="B687" s="90" t="s">
        <v>138</v>
      </c>
      <c r="C687" s="90" t="s">
        <v>884</v>
      </c>
      <c r="D687" s="90" t="s">
        <v>398</v>
      </c>
      <c r="E687" s="90" t="s">
        <v>1866</v>
      </c>
      <c r="F687" s="109">
        <v>0.44249305999999999</v>
      </c>
      <c r="G687" s="109">
        <v>4.8967910000000003E-2</v>
      </c>
      <c r="H687" s="110">
        <f t="shared" si="30"/>
        <v>8.0363885246480802</v>
      </c>
      <c r="I687" s="127">
        <v>2.7340720000000002E-2</v>
      </c>
      <c r="J687" s="127">
        <v>2.7759999999999998E-3</v>
      </c>
      <c r="K687" s="110">
        <f t="shared" si="31"/>
        <v>8.8489625360230555</v>
      </c>
      <c r="L687" s="91">
        <f t="shared" si="32"/>
        <v>6.1787906910901615E-2</v>
      </c>
      <c r="N687" s="47"/>
    </row>
    <row r="688" spans="1:14">
      <c r="A688" s="90" t="s">
        <v>1131</v>
      </c>
      <c r="B688" s="90" t="s">
        <v>1126</v>
      </c>
      <c r="C688" s="90" t="s">
        <v>1536</v>
      </c>
      <c r="D688" s="90" t="s">
        <v>398</v>
      </c>
      <c r="E688" s="90" t="s">
        <v>1866</v>
      </c>
      <c r="F688" s="109">
        <v>4.4760257670000003</v>
      </c>
      <c r="G688" s="109">
        <v>7.0495028770000001</v>
      </c>
      <c r="H688" s="110">
        <f t="shared" si="30"/>
        <v>-0.36505795584484868</v>
      </c>
      <c r="I688" s="127">
        <v>2.7128630000000001E-2</v>
      </c>
      <c r="J688" s="127">
        <v>0.49907208000000003</v>
      </c>
      <c r="K688" s="110">
        <f t="shared" si="31"/>
        <v>-0.94564185998944283</v>
      </c>
      <c r="L688" s="91">
        <f t="shared" si="32"/>
        <v>6.060874403362209E-3</v>
      </c>
      <c r="N688" s="47"/>
    </row>
    <row r="689" spans="1:14">
      <c r="A689" s="90" t="s">
        <v>411</v>
      </c>
      <c r="B689" s="90" t="s">
        <v>412</v>
      </c>
      <c r="C689" s="90" t="s">
        <v>1542</v>
      </c>
      <c r="D689" s="90" t="s">
        <v>398</v>
      </c>
      <c r="E689" s="90" t="s">
        <v>400</v>
      </c>
      <c r="F689" s="109">
        <v>0.22330744899999999</v>
      </c>
      <c r="G689" s="109">
        <v>1.5900854999999998E-2</v>
      </c>
      <c r="H689" s="110">
        <f t="shared" si="30"/>
        <v>13.043738465635968</v>
      </c>
      <c r="I689" s="127">
        <v>2.5571009999999998E-2</v>
      </c>
      <c r="J689" s="127">
        <v>8.3800300000000001E-3</v>
      </c>
      <c r="K689" s="110">
        <f t="shared" si="31"/>
        <v>2.0514222502783399</v>
      </c>
      <c r="L689" s="91">
        <f t="shared" si="32"/>
        <v>0.11451033144890746</v>
      </c>
      <c r="N689" s="47"/>
    </row>
    <row r="690" spans="1:14">
      <c r="A690" s="90" t="s">
        <v>2110</v>
      </c>
      <c r="B690" s="90" t="s">
        <v>375</v>
      </c>
      <c r="C690" s="90" t="s">
        <v>1535</v>
      </c>
      <c r="D690" s="90" t="s">
        <v>398</v>
      </c>
      <c r="E690" s="90" t="s">
        <v>1866</v>
      </c>
      <c r="F690" s="109">
        <v>0.17795580999999999</v>
      </c>
      <c r="G690" s="109">
        <v>3.7680230000000002E-2</v>
      </c>
      <c r="H690" s="110">
        <f t="shared" si="30"/>
        <v>3.7227899086603236</v>
      </c>
      <c r="I690" s="127">
        <v>2.5229999999999999E-2</v>
      </c>
      <c r="J690" s="127">
        <v>2.6233702400000003</v>
      </c>
      <c r="K690" s="110">
        <f t="shared" si="31"/>
        <v>-0.99038260036067194</v>
      </c>
      <c r="L690" s="91">
        <f t="shared" si="32"/>
        <v>0.14177677031168581</v>
      </c>
      <c r="N690" s="47"/>
    </row>
    <row r="691" spans="1:14">
      <c r="A691" s="90" t="s">
        <v>1665</v>
      </c>
      <c r="B691" s="90" t="s">
        <v>559</v>
      </c>
      <c r="C691" s="90" t="s">
        <v>1539</v>
      </c>
      <c r="D691" s="90" t="s">
        <v>399</v>
      </c>
      <c r="E691" s="90" t="s">
        <v>400</v>
      </c>
      <c r="F691" s="109">
        <v>0.16748786999999998</v>
      </c>
      <c r="G691" s="109">
        <v>0.64945839000000005</v>
      </c>
      <c r="H691" s="110">
        <f t="shared" si="30"/>
        <v>-0.74211146921976023</v>
      </c>
      <c r="I691" s="127">
        <v>2.5003999999999998E-2</v>
      </c>
      <c r="J691" s="127">
        <v>0</v>
      </c>
      <c r="K691" s="110" t="str">
        <f t="shared" si="31"/>
        <v/>
      </c>
      <c r="L691" s="91">
        <f t="shared" si="32"/>
        <v>0.14928842309595317</v>
      </c>
      <c r="N691" s="47"/>
    </row>
    <row r="692" spans="1:14">
      <c r="A692" s="90" t="s">
        <v>1791</v>
      </c>
      <c r="B692" s="90" t="s">
        <v>1792</v>
      </c>
      <c r="C692" s="90" t="s">
        <v>1178</v>
      </c>
      <c r="D692" s="90" t="s">
        <v>398</v>
      </c>
      <c r="E692" s="90" t="s">
        <v>1866</v>
      </c>
      <c r="F692" s="109">
        <v>0.23361020999999998</v>
      </c>
      <c r="G692" s="109">
        <v>0.36054976999999999</v>
      </c>
      <c r="H692" s="110">
        <f t="shared" si="30"/>
        <v>-0.35207222570132279</v>
      </c>
      <c r="I692" s="127">
        <v>2.4961110000000002E-2</v>
      </c>
      <c r="J692" s="127">
        <v>8.0962060000000002E-2</v>
      </c>
      <c r="K692" s="110">
        <f t="shared" si="31"/>
        <v>-0.69169373901800424</v>
      </c>
      <c r="L692" s="91">
        <f t="shared" si="32"/>
        <v>0.10684939669374897</v>
      </c>
      <c r="N692" s="47"/>
    </row>
    <row r="693" spans="1:14">
      <c r="A693" s="90" t="s">
        <v>1980</v>
      </c>
      <c r="B693" s="90" t="s">
        <v>125</v>
      </c>
      <c r="C693" s="90" t="s">
        <v>1535</v>
      </c>
      <c r="D693" s="90" t="s">
        <v>398</v>
      </c>
      <c r="E693" s="90" t="s">
        <v>1866</v>
      </c>
      <c r="F693" s="109">
        <v>1.4752322900000001</v>
      </c>
      <c r="G693" s="109">
        <v>0.89730803000000003</v>
      </c>
      <c r="H693" s="110">
        <f t="shared" si="30"/>
        <v>0.64406451372111317</v>
      </c>
      <c r="I693" s="127">
        <v>2.460762E-2</v>
      </c>
      <c r="J693" s="127">
        <v>1.07840008</v>
      </c>
      <c r="K693" s="110">
        <f t="shared" si="31"/>
        <v>-0.97718136296874158</v>
      </c>
      <c r="L693" s="91">
        <f t="shared" si="32"/>
        <v>1.6680505278256888E-2</v>
      </c>
      <c r="N693" s="47"/>
    </row>
    <row r="694" spans="1:14">
      <c r="A694" s="90" t="s">
        <v>1825</v>
      </c>
      <c r="B694" s="90" t="s">
        <v>1846</v>
      </c>
      <c r="C694" s="90" t="s">
        <v>1541</v>
      </c>
      <c r="D694" s="90" t="s">
        <v>399</v>
      </c>
      <c r="E694" s="90" t="s">
        <v>1866</v>
      </c>
      <c r="F694" s="109">
        <v>0.40860708000000001</v>
      </c>
      <c r="G694" s="109">
        <v>1.4030140200000001</v>
      </c>
      <c r="H694" s="110">
        <f t="shared" si="30"/>
        <v>-0.70876479195838682</v>
      </c>
      <c r="I694" s="127">
        <v>2.3644619999999998E-2</v>
      </c>
      <c r="J694" s="127">
        <v>1.3189176</v>
      </c>
      <c r="K694" s="110">
        <f t="shared" si="31"/>
        <v>-0.98207270871205299</v>
      </c>
      <c r="L694" s="91">
        <f t="shared" si="32"/>
        <v>5.7866398203379139E-2</v>
      </c>
      <c r="N694" s="47"/>
    </row>
    <row r="695" spans="1:14">
      <c r="A695" s="90" t="s">
        <v>2697</v>
      </c>
      <c r="B695" s="90" t="s">
        <v>1080</v>
      </c>
      <c r="C695" s="90" t="s">
        <v>1178</v>
      </c>
      <c r="D695" s="90" t="s">
        <v>398</v>
      </c>
      <c r="E695" s="90" t="s">
        <v>1866</v>
      </c>
      <c r="F695" s="109">
        <v>0.17118286499999999</v>
      </c>
      <c r="G695" s="109">
        <v>4.742449E-2</v>
      </c>
      <c r="H695" s="110">
        <f t="shared" si="30"/>
        <v>2.6095878943558484</v>
      </c>
      <c r="I695" s="127">
        <v>2.3588400000000002E-2</v>
      </c>
      <c r="J695" s="127">
        <v>2.4448097999999998</v>
      </c>
      <c r="K695" s="110">
        <f t="shared" si="31"/>
        <v>-0.99035164207865989</v>
      </c>
      <c r="L695" s="91">
        <f t="shared" si="32"/>
        <v>0.13779650200386589</v>
      </c>
      <c r="N695" s="47"/>
    </row>
    <row r="696" spans="1:14">
      <c r="A696" s="90" t="s">
        <v>2454</v>
      </c>
      <c r="B696" s="90" t="s">
        <v>2455</v>
      </c>
      <c r="C696" s="90" t="s">
        <v>1542</v>
      </c>
      <c r="D696" s="90" t="s">
        <v>398</v>
      </c>
      <c r="E696" s="90" t="s">
        <v>1866</v>
      </c>
      <c r="F696" s="109">
        <v>1.3790953300000002</v>
      </c>
      <c r="G696" s="109">
        <v>0.22250022</v>
      </c>
      <c r="H696" s="110">
        <f t="shared" si="30"/>
        <v>5.1981751298942545</v>
      </c>
      <c r="I696" s="127">
        <v>2.3464200000000001E-2</v>
      </c>
      <c r="J696" s="127">
        <v>3.9981500000000003E-2</v>
      </c>
      <c r="K696" s="110">
        <f t="shared" si="31"/>
        <v>-0.41312356965096364</v>
      </c>
      <c r="L696" s="91">
        <f t="shared" si="32"/>
        <v>1.7014197270902223E-2</v>
      </c>
      <c r="N696" s="47"/>
    </row>
    <row r="697" spans="1:14">
      <c r="A697" s="90" t="s">
        <v>2097</v>
      </c>
      <c r="B697" s="90" t="s">
        <v>1755</v>
      </c>
      <c r="C697" s="90" t="s">
        <v>1535</v>
      </c>
      <c r="D697" s="90" t="s">
        <v>398</v>
      </c>
      <c r="E697" s="90" t="s">
        <v>1866</v>
      </c>
      <c r="F697" s="109">
        <v>2.3429421185083503E-2</v>
      </c>
      <c r="G697" s="109">
        <v>0</v>
      </c>
      <c r="H697" s="110" t="str">
        <f t="shared" si="30"/>
        <v/>
      </c>
      <c r="I697" s="127">
        <v>2.28296229667941E-2</v>
      </c>
      <c r="J697" s="127">
        <v>0</v>
      </c>
      <c r="K697" s="110" t="str">
        <f t="shared" si="31"/>
        <v/>
      </c>
      <c r="L697" s="91">
        <f t="shared" si="32"/>
        <v>0.97439978505865654</v>
      </c>
      <c r="N697" s="47"/>
    </row>
    <row r="698" spans="1:14">
      <c r="A698" s="90" t="s">
        <v>1871</v>
      </c>
      <c r="B698" s="90" t="s">
        <v>314</v>
      </c>
      <c r="C698" s="90" t="s">
        <v>1178</v>
      </c>
      <c r="D698" s="90" t="s">
        <v>398</v>
      </c>
      <c r="E698" s="90" t="s">
        <v>1866</v>
      </c>
      <c r="F698" s="109">
        <v>2.2379949999999999E-2</v>
      </c>
      <c r="G698" s="109">
        <v>0</v>
      </c>
      <c r="H698" s="110" t="str">
        <f t="shared" si="30"/>
        <v/>
      </c>
      <c r="I698" s="127">
        <v>2.2379949999999999E-2</v>
      </c>
      <c r="J698" s="127">
        <v>0</v>
      </c>
      <c r="K698" s="110" t="str">
        <f t="shared" si="31"/>
        <v/>
      </c>
      <c r="L698" s="91">
        <f t="shared" si="32"/>
        <v>1</v>
      </c>
      <c r="N698" s="47"/>
    </row>
    <row r="699" spans="1:14">
      <c r="A699" s="90" t="s">
        <v>591</v>
      </c>
      <c r="B699" s="90" t="s">
        <v>592</v>
      </c>
      <c r="C699" s="90" t="s">
        <v>1554</v>
      </c>
      <c r="D699" s="90" t="s">
        <v>398</v>
      </c>
      <c r="E699" s="90" t="s">
        <v>1866</v>
      </c>
      <c r="F699" s="109">
        <v>0.48218381999999999</v>
      </c>
      <c r="G699" s="109">
        <v>1.3893999999999999E-4</v>
      </c>
      <c r="H699" s="110" t="str">
        <f t="shared" si="30"/>
        <v/>
      </c>
      <c r="I699" s="127">
        <v>2.0842590000000001E-2</v>
      </c>
      <c r="J699" s="127">
        <v>0.48038059999999999</v>
      </c>
      <c r="K699" s="110">
        <f t="shared" si="31"/>
        <v>-0.95661234029850495</v>
      </c>
      <c r="L699" s="91">
        <f t="shared" si="32"/>
        <v>4.3225403125306032E-2</v>
      </c>
      <c r="N699" s="47"/>
    </row>
    <row r="700" spans="1:14">
      <c r="A700" s="90" t="s">
        <v>2452</v>
      </c>
      <c r="B700" s="90" t="s">
        <v>2453</v>
      </c>
      <c r="C700" s="90" t="s">
        <v>1542</v>
      </c>
      <c r="D700" s="90" t="s">
        <v>398</v>
      </c>
      <c r="E700" s="90" t="s">
        <v>1866</v>
      </c>
      <c r="F700" s="109">
        <v>2.1077368500000002</v>
      </c>
      <c r="G700" s="109">
        <v>0.37064789000000004</v>
      </c>
      <c r="H700" s="110">
        <f t="shared" si="30"/>
        <v>4.6866284872146444</v>
      </c>
      <c r="I700" s="127">
        <v>2.0777E-2</v>
      </c>
      <c r="J700" s="127">
        <v>0</v>
      </c>
      <c r="K700" s="110" t="str">
        <f t="shared" si="31"/>
        <v/>
      </c>
      <c r="L700" s="91">
        <f t="shared" si="32"/>
        <v>9.8574924094532949E-3</v>
      </c>
      <c r="N700" s="47"/>
    </row>
    <row r="701" spans="1:14">
      <c r="A701" s="90" t="s">
        <v>277</v>
      </c>
      <c r="B701" s="90" t="s">
        <v>278</v>
      </c>
      <c r="C701" s="90" t="s">
        <v>298</v>
      </c>
      <c r="D701" s="90" t="s">
        <v>399</v>
      </c>
      <c r="E701" s="90" t="s">
        <v>1866</v>
      </c>
      <c r="F701" s="109">
        <v>1.9966417299999999</v>
      </c>
      <c r="G701" s="109">
        <v>0.36405607000000001</v>
      </c>
      <c r="H701" s="110">
        <f t="shared" si="30"/>
        <v>4.4844346641439046</v>
      </c>
      <c r="I701" s="127">
        <v>2.0552089999999999E-2</v>
      </c>
      <c r="J701" s="127">
        <v>6.7767000000000001E-3</v>
      </c>
      <c r="K701" s="110">
        <f t="shared" si="31"/>
        <v>2.0327578319831185</v>
      </c>
      <c r="L701" s="91">
        <f t="shared" si="32"/>
        <v>1.0293328888803702E-2</v>
      </c>
      <c r="N701" s="47"/>
    </row>
    <row r="702" spans="1:14">
      <c r="A702" s="90" t="s">
        <v>2066</v>
      </c>
      <c r="B702" s="90" t="s">
        <v>713</v>
      </c>
      <c r="C702" s="90" t="s">
        <v>1178</v>
      </c>
      <c r="D702" s="90" t="s">
        <v>398</v>
      </c>
      <c r="E702" s="90" t="s">
        <v>1866</v>
      </c>
      <c r="F702" s="109">
        <v>1.6863255400000001</v>
      </c>
      <c r="G702" s="109">
        <v>0.12647441000000001</v>
      </c>
      <c r="H702" s="110">
        <f t="shared" si="30"/>
        <v>12.333333913160773</v>
      </c>
      <c r="I702" s="127">
        <v>2.0455999999999998E-2</v>
      </c>
      <c r="J702" s="127">
        <v>7.8404500000000005E-3</v>
      </c>
      <c r="K702" s="110">
        <f t="shared" si="31"/>
        <v>1.6090339202469242</v>
      </c>
      <c r="L702" s="91">
        <f t="shared" si="32"/>
        <v>1.2130516626107672E-2</v>
      </c>
      <c r="N702" s="47"/>
    </row>
    <row r="703" spans="1:14">
      <c r="A703" s="90" t="s">
        <v>1833</v>
      </c>
      <c r="B703" s="90" t="s">
        <v>1854</v>
      </c>
      <c r="C703" s="90" t="s">
        <v>1178</v>
      </c>
      <c r="D703" s="90" t="s">
        <v>398</v>
      </c>
      <c r="E703" s="90" t="s">
        <v>1866</v>
      </c>
      <c r="F703" s="109">
        <v>0</v>
      </c>
      <c r="G703" s="109">
        <v>1.090152E-2</v>
      </c>
      <c r="H703" s="110">
        <f t="shared" si="30"/>
        <v>-1</v>
      </c>
      <c r="I703" s="127">
        <v>1.9023999999999999E-2</v>
      </c>
      <c r="J703" s="127">
        <v>1.090152E-2</v>
      </c>
      <c r="K703" s="110">
        <f t="shared" si="31"/>
        <v>0.74507775062560078</v>
      </c>
      <c r="L703" s="91" t="str">
        <f t="shared" si="32"/>
        <v/>
      </c>
      <c r="N703" s="47"/>
    </row>
    <row r="704" spans="1:14">
      <c r="A704" s="90" t="s">
        <v>2532</v>
      </c>
      <c r="B704" s="94" t="s">
        <v>2533</v>
      </c>
      <c r="C704" s="90" t="s">
        <v>298</v>
      </c>
      <c r="D704" s="90" t="s">
        <v>1439</v>
      </c>
      <c r="E704" s="90" t="s">
        <v>1866</v>
      </c>
      <c r="F704" s="109">
        <v>0.29334500000000002</v>
      </c>
      <c r="G704" s="109">
        <v>0</v>
      </c>
      <c r="H704" s="110" t="str">
        <f t="shared" si="30"/>
        <v/>
      </c>
      <c r="I704" s="127">
        <v>1.8290000000000001E-2</v>
      </c>
      <c r="J704" s="127">
        <v>0</v>
      </c>
      <c r="K704" s="110" t="str">
        <f t="shared" si="31"/>
        <v/>
      </c>
      <c r="L704" s="91">
        <f t="shared" si="32"/>
        <v>6.2349792905963965E-2</v>
      </c>
      <c r="N704" s="47"/>
    </row>
    <row r="705" spans="1:14">
      <c r="A705" s="90" t="s">
        <v>340</v>
      </c>
      <c r="B705" s="90" t="s">
        <v>139</v>
      </c>
      <c r="C705" s="90" t="s">
        <v>1543</v>
      </c>
      <c r="D705" s="90" t="s">
        <v>399</v>
      </c>
      <c r="E705" s="90" t="s">
        <v>400</v>
      </c>
      <c r="F705" s="109">
        <v>0.13019493499999998</v>
      </c>
      <c r="G705" s="109">
        <v>0.152785215</v>
      </c>
      <c r="H705" s="110">
        <f t="shared" si="30"/>
        <v>-0.14785645325694652</v>
      </c>
      <c r="I705" s="127">
        <v>1.77959E-2</v>
      </c>
      <c r="J705" s="127">
        <v>0.10794184</v>
      </c>
      <c r="K705" s="110">
        <f t="shared" si="31"/>
        <v>-0.83513436495060667</v>
      </c>
      <c r="L705" s="91">
        <f t="shared" si="32"/>
        <v>0.13668657693941783</v>
      </c>
      <c r="N705" s="47"/>
    </row>
    <row r="706" spans="1:14">
      <c r="A706" s="90" t="s">
        <v>589</v>
      </c>
      <c r="B706" s="90" t="s">
        <v>590</v>
      </c>
      <c r="C706" s="90" t="s">
        <v>1554</v>
      </c>
      <c r="D706" s="90" t="s">
        <v>399</v>
      </c>
      <c r="E706" s="90" t="s">
        <v>1866</v>
      </c>
      <c r="F706" s="109">
        <v>0.39280851999999999</v>
      </c>
      <c r="G706" s="109">
        <v>8.1159460000000003E-2</v>
      </c>
      <c r="H706" s="110">
        <f t="shared" si="30"/>
        <v>3.839959753305406</v>
      </c>
      <c r="I706" s="127">
        <v>1.7481150000000001E-2</v>
      </c>
      <c r="J706" s="127">
        <v>0.14739584</v>
      </c>
      <c r="K706" s="110">
        <f t="shared" si="31"/>
        <v>-0.88139997709569007</v>
      </c>
      <c r="L706" s="91">
        <f t="shared" si="32"/>
        <v>4.4502980739827135E-2</v>
      </c>
      <c r="N706" s="47"/>
    </row>
    <row r="707" spans="1:14">
      <c r="A707" s="90" t="s">
        <v>1807</v>
      </c>
      <c r="B707" s="90" t="s">
        <v>1808</v>
      </c>
      <c r="C707" s="90" t="s">
        <v>1178</v>
      </c>
      <c r="D707" s="90" t="s">
        <v>398</v>
      </c>
      <c r="E707" s="90" t="s">
        <v>1866</v>
      </c>
      <c r="F707" s="109">
        <v>2.6714945E-2</v>
      </c>
      <c r="G707" s="109">
        <v>7.4404755000000003E-2</v>
      </c>
      <c r="H707" s="110">
        <f t="shared" si="30"/>
        <v>-0.64095110588026261</v>
      </c>
      <c r="I707" s="127">
        <v>1.7434140000000001E-2</v>
      </c>
      <c r="J707" s="127">
        <v>7.9233649999999989E-2</v>
      </c>
      <c r="K707" s="110">
        <f t="shared" si="31"/>
        <v>-0.7799654565957771</v>
      </c>
      <c r="L707" s="91">
        <f t="shared" si="32"/>
        <v>0.65259876073111889</v>
      </c>
      <c r="N707" s="47"/>
    </row>
    <row r="708" spans="1:14">
      <c r="A708" s="90" t="s">
        <v>2114</v>
      </c>
      <c r="B708" s="90" t="s">
        <v>1741</v>
      </c>
      <c r="C708" s="90" t="s">
        <v>1535</v>
      </c>
      <c r="D708" s="90" t="s">
        <v>398</v>
      </c>
      <c r="E708" s="90" t="s">
        <v>1866</v>
      </c>
      <c r="F708" s="109">
        <v>2.9376014399999999</v>
      </c>
      <c r="G708" s="109">
        <v>1.43387087</v>
      </c>
      <c r="H708" s="110">
        <f t="shared" si="30"/>
        <v>1.0487210539398153</v>
      </c>
      <c r="I708" s="127">
        <v>1.7415580000000003E-2</v>
      </c>
      <c r="J708" s="127">
        <v>1.5396693000000001</v>
      </c>
      <c r="K708" s="110">
        <f t="shared" si="31"/>
        <v>-0.98868875283802826</v>
      </c>
      <c r="L708" s="91">
        <f t="shared" si="32"/>
        <v>5.9285033574874623E-3</v>
      </c>
      <c r="N708" s="47"/>
    </row>
    <row r="709" spans="1:14">
      <c r="A709" s="90" t="s">
        <v>1616</v>
      </c>
      <c r="B709" s="90" t="s">
        <v>1105</v>
      </c>
      <c r="C709" s="90" t="s">
        <v>1541</v>
      </c>
      <c r="D709" s="90" t="s">
        <v>399</v>
      </c>
      <c r="E709" s="90" t="s">
        <v>400</v>
      </c>
      <c r="F709" s="109">
        <v>0.5590744769999999</v>
      </c>
      <c r="G709" s="109">
        <v>1.49210957</v>
      </c>
      <c r="H709" s="110">
        <f t="shared" si="30"/>
        <v>-0.62531271949418565</v>
      </c>
      <c r="I709" s="127">
        <v>1.7268099999999998E-2</v>
      </c>
      <c r="J709" s="127">
        <v>0.39468531000000001</v>
      </c>
      <c r="K709" s="110">
        <f t="shared" si="31"/>
        <v>-0.95624843498735745</v>
      </c>
      <c r="L709" s="91">
        <f t="shared" si="32"/>
        <v>3.088694031010112E-2</v>
      </c>
      <c r="N709" s="47"/>
    </row>
    <row r="710" spans="1:14">
      <c r="A710" s="90" t="s">
        <v>999</v>
      </c>
      <c r="B710" s="90" t="s">
        <v>1000</v>
      </c>
      <c r="C710" s="90" t="s">
        <v>1536</v>
      </c>
      <c r="D710" s="90" t="s">
        <v>398</v>
      </c>
      <c r="E710" s="90" t="s">
        <v>1866</v>
      </c>
      <c r="F710" s="109">
        <v>0.64946556999999994</v>
      </c>
      <c r="G710" s="109">
        <v>0.154975905</v>
      </c>
      <c r="H710" s="110">
        <f t="shared" si="30"/>
        <v>3.1907519107567071</v>
      </c>
      <c r="I710" s="127">
        <v>1.7059979999999999E-2</v>
      </c>
      <c r="J710" s="127">
        <v>6.1630320000000002E-2</v>
      </c>
      <c r="K710" s="110">
        <f t="shared" si="31"/>
        <v>-0.72318852149396595</v>
      </c>
      <c r="L710" s="91">
        <f t="shared" si="32"/>
        <v>2.6267720396633189E-2</v>
      </c>
      <c r="N710" s="47"/>
    </row>
    <row r="711" spans="1:14">
      <c r="A711" s="90" t="s">
        <v>279</v>
      </c>
      <c r="B711" s="90" t="s">
        <v>280</v>
      </c>
      <c r="C711" s="90" t="s">
        <v>298</v>
      </c>
      <c r="D711" s="90" t="s">
        <v>399</v>
      </c>
      <c r="E711" s="90" t="s">
        <v>1866</v>
      </c>
      <c r="F711" s="109">
        <v>7.5622700000000001E-2</v>
      </c>
      <c r="G711" s="109">
        <v>7.3914389999999996E-2</v>
      </c>
      <c r="H711" s="110">
        <f t="shared" ref="H711:H774" si="33">IF(ISERROR(F711/G711-1),"",IF((F711/G711-1)&gt;10000%,"",F711/G711-1))</f>
        <v>2.3112008365353542E-2</v>
      </c>
      <c r="I711" s="127">
        <v>1.6890570000000001E-2</v>
      </c>
      <c r="J711" s="127">
        <v>5.0030029999999996E-2</v>
      </c>
      <c r="K711" s="110">
        <f t="shared" ref="K711:K774" si="34">IF(ISERROR(I711/J711-1),"",IF((I711/J711-1)&gt;10000%,"",I711/J711-1))</f>
        <v>-0.66239136774453256</v>
      </c>
      <c r="L711" s="91">
        <f t="shared" ref="L711:L774" si="35">IF(ISERROR(I711/F711),"",IF(I711/F711&gt;10000%,"",I711/F711))</f>
        <v>0.22335317305518052</v>
      </c>
      <c r="N711" s="47"/>
    </row>
    <row r="712" spans="1:14">
      <c r="A712" s="90" t="s">
        <v>226</v>
      </c>
      <c r="B712" s="90" t="s">
        <v>358</v>
      </c>
      <c r="C712" s="90" t="s">
        <v>1554</v>
      </c>
      <c r="D712" s="90" t="s">
        <v>399</v>
      </c>
      <c r="E712" s="90" t="s">
        <v>1866</v>
      </c>
      <c r="F712" s="109">
        <v>1.85920215</v>
      </c>
      <c r="G712" s="109">
        <v>0.31837643999999998</v>
      </c>
      <c r="H712" s="110">
        <f t="shared" si="33"/>
        <v>4.839634836045029</v>
      </c>
      <c r="I712" s="127">
        <v>1.678547E-2</v>
      </c>
      <c r="J712" s="127">
        <v>4.5096734746477001</v>
      </c>
      <c r="K712" s="110">
        <f t="shared" si="34"/>
        <v>-0.99627789681573087</v>
      </c>
      <c r="L712" s="91">
        <f t="shared" si="35"/>
        <v>9.0283189485339185E-3</v>
      </c>
      <c r="N712" s="47"/>
    </row>
    <row r="713" spans="1:14">
      <c r="A713" s="90" t="s">
        <v>627</v>
      </c>
      <c r="B713" s="90" t="s">
        <v>640</v>
      </c>
      <c r="C713" s="90" t="s">
        <v>1542</v>
      </c>
      <c r="D713" s="90" t="s">
        <v>398</v>
      </c>
      <c r="E713" s="90" t="s">
        <v>1866</v>
      </c>
      <c r="F713" s="109">
        <v>0.35233459</v>
      </c>
      <c r="G713" s="109">
        <v>0.20135581</v>
      </c>
      <c r="H713" s="110">
        <f t="shared" si="33"/>
        <v>0.74981089445593851</v>
      </c>
      <c r="I713" s="127">
        <v>1.6128699999999999E-2</v>
      </c>
      <c r="J713" s="127">
        <v>1.723937E-2</v>
      </c>
      <c r="K713" s="110">
        <f t="shared" si="34"/>
        <v>-6.4426368248955757E-2</v>
      </c>
      <c r="L713" s="91">
        <f t="shared" si="35"/>
        <v>4.5776657920529457E-2</v>
      </c>
      <c r="N713" s="47"/>
    </row>
    <row r="714" spans="1:14">
      <c r="A714" s="90" t="s">
        <v>405</v>
      </c>
      <c r="B714" s="90" t="s">
        <v>406</v>
      </c>
      <c r="C714" s="90" t="s">
        <v>1536</v>
      </c>
      <c r="D714" s="90" t="s">
        <v>398</v>
      </c>
      <c r="E714" s="90" t="s">
        <v>1866</v>
      </c>
      <c r="F714" s="109">
        <v>3.9737727249999999</v>
      </c>
      <c r="G714" s="109">
        <v>3.410664863</v>
      </c>
      <c r="H714" s="110">
        <f t="shared" si="33"/>
        <v>0.1651020796879743</v>
      </c>
      <c r="I714" s="127">
        <v>1.583273E-2</v>
      </c>
      <c r="J714" s="127">
        <v>3.6870952699999999</v>
      </c>
      <c r="K714" s="110">
        <f t="shared" si="34"/>
        <v>-0.99570590699708172</v>
      </c>
      <c r="L714" s="91">
        <f t="shared" si="35"/>
        <v>3.9843068780437106E-3</v>
      </c>
      <c r="N714" s="47"/>
    </row>
    <row r="715" spans="1:14">
      <c r="A715" s="90" t="s">
        <v>2094</v>
      </c>
      <c r="B715" s="90" t="s">
        <v>268</v>
      </c>
      <c r="C715" s="90" t="s">
        <v>1178</v>
      </c>
      <c r="D715" s="90" t="s">
        <v>399</v>
      </c>
      <c r="E715" s="90" t="s">
        <v>400</v>
      </c>
      <c r="F715" s="109">
        <v>2.1298226999999999E-2</v>
      </c>
      <c r="G715" s="109">
        <v>0.31313966999999998</v>
      </c>
      <c r="H715" s="110">
        <f t="shared" si="33"/>
        <v>-0.93198489670759377</v>
      </c>
      <c r="I715" s="127">
        <v>1.55E-2</v>
      </c>
      <c r="J715" s="127">
        <v>0.3636566</v>
      </c>
      <c r="K715" s="110">
        <f t="shared" si="34"/>
        <v>-0.95737737194925099</v>
      </c>
      <c r="L715" s="91">
        <f t="shared" si="35"/>
        <v>0.72776010885788756</v>
      </c>
      <c r="N715" s="47"/>
    </row>
    <row r="716" spans="1:14">
      <c r="A716" s="90" t="s">
        <v>1789</v>
      </c>
      <c r="B716" s="90" t="s">
        <v>1790</v>
      </c>
      <c r="C716" s="90" t="s">
        <v>1178</v>
      </c>
      <c r="D716" s="90" t="s">
        <v>398</v>
      </c>
      <c r="E716" s="90" t="s">
        <v>1866</v>
      </c>
      <c r="F716" s="109">
        <v>1.53435E-2</v>
      </c>
      <c r="G716" s="109">
        <v>0</v>
      </c>
      <c r="H716" s="110" t="str">
        <f t="shared" si="33"/>
        <v/>
      </c>
      <c r="I716" s="127">
        <v>1.53435E-2</v>
      </c>
      <c r="J716" s="127">
        <v>0</v>
      </c>
      <c r="K716" s="110" t="str">
        <f t="shared" si="34"/>
        <v/>
      </c>
      <c r="L716" s="91">
        <f t="shared" si="35"/>
        <v>1</v>
      </c>
      <c r="N716" s="47"/>
    </row>
    <row r="717" spans="1:14">
      <c r="A717" s="90" t="s">
        <v>624</v>
      </c>
      <c r="B717" s="90" t="s">
        <v>637</v>
      </c>
      <c r="C717" s="90" t="s">
        <v>1542</v>
      </c>
      <c r="D717" s="90" t="s">
        <v>398</v>
      </c>
      <c r="E717" s="90" t="s">
        <v>1866</v>
      </c>
      <c r="F717" s="109">
        <v>1.68511944</v>
      </c>
      <c r="G717" s="109">
        <v>0.48262026400000002</v>
      </c>
      <c r="H717" s="110">
        <f t="shared" si="33"/>
        <v>2.4916052343794663</v>
      </c>
      <c r="I717" s="127">
        <v>1.516458E-2</v>
      </c>
      <c r="J717" s="127">
        <v>0</v>
      </c>
      <c r="K717" s="110" t="str">
        <f t="shared" si="34"/>
        <v/>
      </c>
      <c r="L717" s="91">
        <f t="shared" si="35"/>
        <v>8.9991128462680366E-3</v>
      </c>
      <c r="N717" s="47"/>
    </row>
    <row r="718" spans="1:14">
      <c r="A718" s="90" t="s">
        <v>513</v>
      </c>
      <c r="B718" s="90" t="s">
        <v>514</v>
      </c>
      <c r="C718" s="90" t="s">
        <v>535</v>
      </c>
      <c r="D718" s="90" t="s">
        <v>399</v>
      </c>
      <c r="E718" s="90" t="s">
        <v>400</v>
      </c>
      <c r="F718" s="109">
        <v>2.0873905000000001</v>
      </c>
      <c r="G718" s="109">
        <v>0.94634013000000006</v>
      </c>
      <c r="H718" s="110">
        <f t="shared" si="33"/>
        <v>1.2057508012473273</v>
      </c>
      <c r="I718" s="127">
        <v>1.4885870000000001E-2</v>
      </c>
      <c r="J718" s="127">
        <v>3.6815400000000001E-3</v>
      </c>
      <c r="K718" s="110">
        <f t="shared" si="34"/>
        <v>3.0433813023897613</v>
      </c>
      <c r="L718" s="91">
        <f t="shared" si="35"/>
        <v>7.1313297631660196E-3</v>
      </c>
      <c r="N718" s="47"/>
    </row>
    <row r="719" spans="1:14">
      <c r="A719" s="90" t="s">
        <v>601</v>
      </c>
      <c r="B719" s="90" t="s">
        <v>602</v>
      </c>
      <c r="C719" s="90" t="s">
        <v>1554</v>
      </c>
      <c r="D719" s="90" t="s">
        <v>398</v>
      </c>
      <c r="E719" s="90" t="s">
        <v>1866</v>
      </c>
      <c r="F719" s="109">
        <v>0.12382261999999999</v>
      </c>
      <c r="G719" s="109">
        <v>1.52026146</v>
      </c>
      <c r="H719" s="110">
        <f t="shared" si="33"/>
        <v>-0.91855176016893836</v>
      </c>
      <c r="I719" s="127">
        <v>1.445252E-2</v>
      </c>
      <c r="J719" s="127">
        <v>0.36457745000000003</v>
      </c>
      <c r="K719" s="110">
        <f t="shared" si="34"/>
        <v>-0.96035816257972073</v>
      </c>
      <c r="L719" s="91">
        <f t="shared" si="35"/>
        <v>0.11671954607324575</v>
      </c>
      <c r="N719" s="47"/>
    </row>
    <row r="720" spans="1:14">
      <c r="A720" s="90" t="s">
        <v>739</v>
      </c>
      <c r="B720" s="90" t="s">
        <v>740</v>
      </c>
      <c r="C720" s="90" t="s">
        <v>1536</v>
      </c>
      <c r="D720" s="90" t="s">
        <v>398</v>
      </c>
      <c r="E720" s="90" t="s">
        <v>1866</v>
      </c>
      <c r="F720" s="109">
        <v>0.57345515000000002</v>
      </c>
      <c r="G720" s="109">
        <v>4.2262089999999995E-2</v>
      </c>
      <c r="H720" s="110">
        <f t="shared" si="33"/>
        <v>12.569020131280778</v>
      </c>
      <c r="I720" s="127">
        <v>1.3786E-2</v>
      </c>
      <c r="J720" s="127">
        <v>0</v>
      </c>
      <c r="K720" s="110" t="str">
        <f t="shared" si="34"/>
        <v/>
      </c>
      <c r="L720" s="91">
        <f t="shared" si="35"/>
        <v>2.4040240984844235E-2</v>
      </c>
      <c r="N720" s="47"/>
    </row>
    <row r="721" spans="1:14">
      <c r="A721" s="90" t="s">
        <v>2339</v>
      </c>
      <c r="B721" s="90" t="s">
        <v>700</v>
      </c>
      <c r="C721" s="90" t="s">
        <v>1765</v>
      </c>
      <c r="D721" s="90" t="s">
        <v>1439</v>
      </c>
      <c r="E721" s="90" t="s">
        <v>400</v>
      </c>
      <c r="F721" s="109">
        <v>3.8944651669999999</v>
      </c>
      <c r="G721" s="109">
        <v>4.965906092</v>
      </c>
      <c r="H721" s="110">
        <f t="shared" si="33"/>
        <v>-0.21575940123516946</v>
      </c>
      <c r="I721" s="127">
        <v>1.364104E-2</v>
      </c>
      <c r="J721" s="127">
        <v>5.1052129999999994E-2</v>
      </c>
      <c r="K721" s="110">
        <f t="shared" si="34"/>
        <v>-0.73280174598004044</v>
      </c>
      <c r="L721" s="91">
        <f t="shared" si="35"/>
        <v>3.5026735161449705E-3</v>
      </c>
      <c r="N721" s="47"/>
    </row>
    <row r="722" spans="1:14">
      <c r="A722" s="90" t="s">
        <v>2432</v>
      </c>
      <c r="B722" s="90" t="s">
        <v>2433</v>
      </c>
      <c r="C722" s="90" t="s">
        <v>1178</v>
      </c>
      <c r="D722" s="90" t="s">
        <v>398</v>
      </c>
      <c r="E722" s="90" t="s">
        <v>400</v>
      </c>
      <c r="F722" s="109">
        <v>1.353065E-2</v>
      </c>
      <c r="G722" s="109">
        <v>0</v>
      </c>
      <c r="H722" s="110" t="str">
        <f t="shared" si="33"/>
        <v/>
      </c>
      <c r="I722" s="127">
        <v>1.353065E-2</v>
      </c>
      <c r="J722" s="127">
        <v>34.835776000000003</v>
      </c>
      <c r="K722" s="110">
        <f t="shared" si="34"/>
        <v>-0.99961158752427393</v>
      </c>
      <c r="L722" s="91">
        <f t="shared" si="35"/>
        <v>1</v>
      </c>
      <c r="N722" s="47"/>
    </row>
    <row r="723" spans="1:14">
      <c r="A723" s="90" t="s">
        <v>403</v>
      </c>
      <c r="B723" s="90" t="s">
        <v>404</v>
      </c>
      <c r="C723" s="90" t="s">
        <v>1536</v>
      </c>
      <c r="D723" s="90" t="s">
        <v>398</v>
      </c>
      <c r="E723" s="90" t="s">
        <v>1866</v>
      </c>
      <c r="F723" s="109">
        <v>0.39784162099999998</v>
      </c>
      <c r="G723" s="109">
        <v>0.25172270199999996</v>
      </c>
      <c r="H723" s="110">
        <f t="shared" si="33"/>
        <v>0.5804757292014131</v>
      </c>
      <c r="I723" s="127">
        <v>1.1771999999999999E-2</v>
      </c>
      <c r="J723" s="127">
        <v>0.19981395999999998</v>
      </c>
      <c r="K723" s="110">
        <f t="shared" si="34"/>
        <v>-0.94108519745066865</v>
      </c>
      <c r="L723" s="91">
        <f t="shared" si="35"/>
        <v>2.9589664274970368E-2</v>
      </c>
      <c r="N723" s="47"/>
    </row>
    <row r="724" spans="1:14">
      <c r="A724" s="90" t="s">
        <v>1462</v>
      </c>
      <c r="B724" s="90" t="s">
        <v>1463</v>
      </c>
      <c r="C724" s="90" t="s">
        <v>1536</v>
      </c>
      <c r="D724" s="90" t="s">
        <v>398</v>
      </c>
      <c r="E724" s="90" t="s">
        <v>1866</v>
      </c>
      <c r="F724" s="109">
        <v>2.3199746960000001</v>
      </c>
      <c r="G724" s="109">
        <v>9.1307441340000004</v>
      </c>
      <c r="H724" s="110">
        <f t="shared" si="33"/>
        <v>-0.74591614199754552</v>
      </c>
      <c r="I724" s="127">
        <v>1.1385569999999999E-2</v>
      </c>
      <c r="J724" s="127">
        <v>0</v>
      </c>
      <c r="K724" s="110" t="str">
        <f t="shared" si="34"/>
        <v/>
      </c>
      <c r="L724" s="91">
        <f t="shared" si="35"/>
        <v>4.9076268028399213E-3</v>
      </c>
      <c r="N724" s="47"/>
    </row>
    <row r="725" spans="1:14">
      <c r="A725" s="90" t="s">
        <v>3079</v>
      </c>
      <c r="B725" s="90" t="s">
        <v>3080</v>
      </c>
      <c r="C725" s="90" t="s">
        <v>1178</v>
      </c>
      <c r="D725" s="90" t="s">
        <v>398</v>
      </c>
      <c r="E725" s="90" t="s">
        <v>1866</v>
      </c>
      <c r="F725" s="109">
        <v>2.076888E-2</v>
      </c>
      <c r="G725" s="109"/>
      <c r="H725" s="110" t="str">
        <f t="shared" si="33"/>
        <v/>
      </c>
      <c r="I725" s="127">
        <v>1.0570280000000001E-2</v>
      </c>
      <c r="J725" s="127">
        <v>0</v>
      </c>
      <c r="K725" s="110" t="str">
        <f t="shared" si="34"/>
        <v/>
      </c>
      <c r="L725" s="91">
        <f t="shared" si="35"/>
        <v>0.50894800297367992</v>
      </c>
      <c r="N725" s="47"/>
    </row>
    <row r="726" spans="1:14">
      <c r="A726" s="90" t="s">
        <v>1568</v>
      </c>
      <c r="B726" s="90" t="s">
        <v>1569</v>
      </c>
      <c r="C726" s="90" t="s">
        <v>1540</v>
      </c>
      <c r="D726" s="90" t="s">
        <v>398</v>
      </c>
      <c r="E726" s="90" t="s">
        <v>1866</v>
      </c>
      <c r="F726" s="109">
        <v>9.2159899999999989E-2</v>
      </c>
      <c r="G726" s="109">
        <v>2.1614849999999998E-2</v>
      </c>
      <c r="H726" s="110">
        <f t="shared" si="33"/>
        <v>3.2637307221655485</v>
      </c>
      <c r="I726" s="127">
        <v>1.037676E-2</v>
      </c>
      <c r="J726" s="127">
        <v>2.9659999999999999E-3</v>
      </c>
      <c r="K726" s="110">
        <f t="shared" si="34"/>
        <v>2.4985704652730956</v>
      </c>
      <c r="L726" s="91">
        <f t="shared" si="35"/>
        <v>0.11259517425691654</v>
      </c>
      <c r="N726" s="47"/>
    </row>
    <row r="727" spans="1:14">
      <c r="A727" s="90" t="s">
        <v>1882</v>
      </c>
      <c r="B727" s="90" t="s">
        <v>1612</v>
      </c>
      <c r="C727" s="90" t="s">
        <v>1541</v>
      </c>
      <c r="D727" s="90" t="s">
        <v>1439</v>
      </c>
      <c r="E727" s="90" t="s">
        <v>400</v>
      </c>
      <c r="F727" s="109">
        <v>2.3402560000000003E-2</v>
      </c>
      <c r="G727" s="109">
        <v>0.30813951000000001</v>
      </c>
      <c r="H727" s="110">
        <f t="shared" si="33"/>
        <v>-0.92405206330080814</v>
      </c>
      <c r="I727" s="127">
        <v>1.013931E-2</v>
      </c>
      <c r="J727" s="127">
        <v>3.6778900000000001E-3</v>
      </c>
      <c r="K727" s="110">
        <f t="shared" si="34"/>
        <v>1.7568279638597133</v>
      </c>
      <c r="L727" s="91">
        <f t="shared" si="35"/>
        <v>0.43325644715791772</v>
      </c>
      <c r="N727" s="47"/>
    </row>
    <row r="728" spans="1:14">
      <c r="A728" s="90" t="s">
        <v>1032</v>
      </c>
      <c r="B728" s="90" t="s">
        <v>1033</v>
      </c>
      <c r="C728" s="90" t="s">
        <v>1536</v>
      </c>
      <c r="D728" s="90" t="s">
        <v>398</v>
      </c>
      <c r="E728" s="90" t="s">
        <v>1866</v>
      </c>
      <c r="F728" s="109">
        <v>4.0252694999999998E-2</v>
      </c>
      <c r="G728" s="109">
        <v>1.2022753749999999</v>
      </c>
      <c r="H728" s="110">
        <f t="shared" si="33"/>
        <v>-0.96651957127542432</v>
      </c>
      <c r="I728" s="127">
        <v>9.8344000000000001E-3</v>
      </c>
      <c r="J728" s="127">
        <v>0</v>
      </c>
      <c r="K728" s="110" t="str">
        <f t="shared" si="34"/>
        <v/>
      </c>
      <c r="L728" s="91">
        <f t="shared" si="35"/>
        <v>0.24431656066755283</v>
      </c>
      <c r="N728" s="47"/>
    </row>
    <row r="729" spans="1:14">
      <c r="A729" s="90" t="s">
        <v>1831</v>
      </c>
      <c r="B729" s="90" t="s">
        <v>1852</v>
      </c>
      <c r="C729" s="90" t="s">
        <v>1178</v>
      </c>
      <c r="D729" s="90" t="s">
        <v>398</v>
      </c>
      <c r="E729" s="90" t="s">
        <v>1866</v>
      </c>
      <c r="F729" s="109">
        <v>1.4730295000000001E-2</v>
      </c>
      <c r="G729" s="109">
        <v>1.4384795000000001E-2</v>
      </c>
      <c r="H729" s="110">
        <f t="shared" si="33"/>
        <v>2.4018416668433629E-2</v>
      </c>
      <c r="I729" s="127">
        <v>9.7532999999999995E-3</v>
      </c>
      <c r="J729" s="127">
        <v>1.9203900000000003E-2</v>
      </c>
      <c r="K729" s="110">
        <f t="shared" si="34"/>
        <v>-0.49211878837111223</v>
      </c>
      <c r="L729" s="91">
        <f t="shared" si="35"/>
        <v>0.66212523238672405</v>
      </c>
      <c r="N729" s="47"/>
    </row>
    <row r="730" spans="1:14">
      <c r="A730" s="90" t="s">
        <v>1977</v>
      </c>
      <c r="B730" s="90" t="s">
        <v>380</v>
      </c>
      <c r="C730" s="90" t="s">
        <v>1535</v>
      </c>
      <c r="D730" s="90" t="s">
        <v>398</v>
      </c>
      <c r="E730" s="90" t="s">
        <v>1866</v>
      </c>
      <c r="F730" s="109">
        <v>0.52477842500000005</v>
      </c>
      <c r="G730" s="109">
        <v>0.42106356</v>
      </c>
      <c r="H730" s="110">
        <f t="shared" si="33"/>
        <v>0.24631641123254666</v>
      </c>
      <c r="I730" s="127">
        <v>9.7416599999999992E-3</v>
      </c>
      <c r="J730" s="127">
        <v>0.86931143999999994</v>
      </c>
      <c r="K730" s="110">
        <f t="shared" si="34"/>
        <v>-0.98879382054376275</v>
      </c>
      <c r="L730" s="91">
        <f t="shared" si="35"/>
        <v>1.8563377486412475E-2</v>
      </c>
      <c r="N730" s="47"/>
    </row>
    <row r="731" spans="1:14">
      <c r="A731" s="90" t="s">
        <v>1938</v>
      </c>
      <c r="B731" s="90" t="s">
        <v>1928</v>
      </c>
      <c r="C731" s="90" t="s">
        <v>1765</v>
      </c>
      <c r="D731" s="90" t="s">
        <v>399</v>
      </c>
      <c r="E731" s="90" t="s">
        <v>400</v>
      </c>
      <c r="F731" s="109">
        <v>2.9373340000000001E-2</v>
      </c>
      <c r="G731" s="109">
        <v>0.27288534999999997</v>
      </c>
      <c r="H731" s="110">
        <f t="shared" si="33"/>
        <v>-0.89236014318833901</v>
      </c>
      <c r="I731" s="127">
        <v>9.6471000000000005E-3</v>
      </c>
      <c r="J731" s="127">
        <v>0.26342665000000004</v>
      </c>
      <c r="K731" s="110">
        <f t="shared" si="34"/>
        <v>-0.96337842052047507</v>
      </c>
      <c r="L731" s="91">
        <f t="shared" si="35"/>
        <v>0.32843047470937931</v>
      </c>
      <c r="N731" s="47"/>
    </row>
    <row r="732" spans="1:14">
      <c r="A732" s="90" t="s">
        <v>470</v>
      </c>
      <c r="B732" s="90" t="s">
        <v>1035</v>
      </c>
      <c r="C732" s="90" t="s">
        <v>1536</v>
      </c>
      <c r="D732" s="90" t="s">
        <v>398</v>
      </c>
      <c r="E732" s="90" t="s">
        <v>1866</v>
      </c>
      <c r="F732" s="109">
        <v>3.1543911499999999</v>
      </c>
      <c r="G732" s="109">
        <v>1.6573182399999999</v>
      </c>
      <c r="H732" s="110">
        <f t="shared" si="33"/>
        <v>0.90331046498347844</v>
      </c>
      <c r="I732" s="127">
        <v>8.515E-3</v>
      </c>
      <c r="J732" s="127">
        <v>0</v>
      </c>
      <c r="K732" s="110" t="str">
        <f t="shared" si="34"/>
        <v/>
      </c>
      <c r="L732" s="91">
        <f t="shared" si="35"/>
        <v>2.6994115805834672E-3</v>
      </c>
      <c r="N732" s="47"/>
    </row>
    <row r="733" spans="1:14">
      <c r="A733" s="90" t="s">
        <v>2910</v>
      </c>
      <c r="B733" s="90" t="s">
        <v>2911</v>
      </c>
      <c r="C733" s="90" t="s">
        <v>1541</v>
      </c>
      <c r="D733" s="90" t="s">
        <v>399</v>
      </c>
      <c r="E733" s="90" t="s">
        <v>1866</v>
      </c>
      <c r="F733" s="109">
        <v>0.31789027000000003</v>
      </c>
      <c r="G733" s="109">
        <v>0.18130784999999999</v>
      </c>
      <c r="H733" s="110">
        <f t="shared" si="33"/>
        <v>0.75331774106857496</v>
      </c>
      <c r="I733" s="127">
        <v>8.2979999999999998E-3</v>
      </c>
      <c r="J733" s="127">
        <v>0.13782011999999999</v>
      </c>
      <c r="K733" s="110">
        <f t="shared" si="34"/>
        <v>-0.93979108420454138</v>
      </c>
      <c r="L733" s="91">
        <f t="shared" si="35"/>
        <v>2.610334691904851E-2</v>
      </c>
      <c r="N733" s="47"/>
    </row>
    <row r="734" spans="1:14">
      <c r="A734" s="90" t="s">
        <v>2830</v>
      </c>
      <c r="B734" s="90" t="s">
        <v>2818</v>
      </c>
      <c r="C734" s="90" t="s">
        <v>1765</v>
      </c>
      <c r="D734" s="90" t="s">
        <v>398</v>
      </c>
      <c r="E734" s="90" t="s">
        <v>1866</v>
      </c>
      <c r="F734" s="109">
        <v>0</v>
      </c>
      <c r="G734" s="109">
        <v>3.7811685895050198E-2</v>
      </c>
      <c r="H734" s="110">
        <f t="shared" si="33"/>
        <v>-1</v>
      </c>
      <c r="I734" s="127">
        <v>8.0676906396819504E-3</v>
      </c>
      <c r="J734" s="127">
        <v>0</v>
      </c>
      <c r="K734" s="110" t="str">
        <f t="shared" si="34"/>
        <v/>
      </c>
      <c r="L734" s="91" t="str">
        <f t="shared" si="35"/>
        <v/>
      </c>
      <c r="N734" s="47"/>
    </row>
    <row r="735" spans="1:14">
      <c r="A735" s="90" t="s">
        <v>344</v>
      </c>
      <c r="B735" s="90" t="s">
        <v>2294</v>
      </c>
      <c r="C735" s="90" t="s">
        <v>1178</v>
      </c>
      <c r="D735" s="90" t="s">
        <v>398</v>
      </c>
      <c r="E735" s="90" t="s">
        <v>400</v>
      </c>
      <c r="F735" s="109">
        <v>4.0074300000000002E-3</v>
      </c>
      <c r="G735" s="109">
        <v>0</v>
      </c>
      <c r="H735" s="110" t="str">
        <f t="shared" si="33"/>
        <v/>
      </c>
      <c r="I735" s="127">
        <v>8.0152799999999996E-3</v>
      </c>
      <c r="J735" s="127">
        <v>0</v>
      </c>
      <c r="K735" s="110" t="str">
        <f t="shared" si="34"/>
        <v/>
      </c>
      <c r="L735" s="91">
        <f t="shared" si="35"/>
        <v>2.0001048053241104</v>
      </c>
      <c r="N735" s="47"/>
    </row>
    <row r="736" spans="1:14">
      <c r="A736" s="90" t="s">
        <v>1839</v>
      </c>
      <c r="B736" s="90" t="s">
        <v>1860</v>
      </c>
      <c r="C736" s="90" t="s">
        <v>1178</v>
      </c>
      <c r="D736" s="90" t="s">
        <v>398</v>
      </c>
      <c r="E736" s="90" t="s">
        <v>1866</v>
      </c>
      <c r="F736" s="109">
        <v>4.9486194999999997E-2</v>
      </c>
      <c r="G736" s="109">
        <v>8.9428044999999998E-2</v>
      </c>
      <c r="H736" s="110">
        <f t="shared" si="33"/>
        <v>-0.44663673459483544</v>
      </c>
      <c r="I736" s="127">
        <v>6.9624700000000001E-3</v>
      </c>
      <c r="J736" s="127">
        <v>4.5871809999999999E-2</v>
      </c>
      <c r="K736" s="110">
        <f t="shared" si="34"/>
        <v>-0.84821898242079397</v>
      </c>
      <c r="L736" s="91">
        <f t="shared" si="35"/>
        <v>0.14069519792338045</v>
      </c>
      <c r="N736" s="47"/>
    </row>
    <row r="737" spans="1:14">
      <c r="A737" s="90" t="s">
        <v>1991</v>
      </c>
      <c r="B737" s="90" t="s">
        <v>1757</v>
      </c>
      <c r="C737" s="90" t="s">
        <v>1535</v>
      </c>
      <c r="D737" s="90" t="s">
        <v>398</v>
      </c>
      <c r="E737" s="90" t="s">
        <v>1866</v>
      </c>
      <c r="F737" s="109">
        <v>4.2034867551417898</v>
      </c>
      <c r="G737" s="109">
        <v>2.8967032741307404</v>
      </c>
      <c r="H737" s="110">
        <f t="shared" si="33"/>
        <v>0.45112783648963717</v>
      </c>
      <c r="I737" s="127">
        <v>6.0136E-3</v>
      </c>
      <c r="J737" s="127">
        <v>3.1568420237366999</v>
      </c>
      <c r="K737" s="110">
        <f t="shared" si="34"/>
        <v>-0.99809505830358858</v>
      </c>
      <c r="L737" s="91">
        <f t="shared" si="35"/>
        <v>1.4306218504540412E-3</v>
      </c>
      <c r="N737" s="47"/>
    </row>
    <row r="738" spans="1:14">
      <c r="A738" s="90" t="s">
        <v>1550</v>
      </c>
      <c r="B738" s="90" t="s">
        <v>1551</v>
      </c>
      <c r="C738" s="90" t="s">
        <v>1536</v>
      </c>
      <c r="D738" s="90" t="s">
        <v>398</v>
      </c>
      <c r="E738" s="90" t="s">
        <v>1866</v>
      </c>
      <c r="F738" s="109">
        <v>11.123344596000001</v>
      </c>
      <c r="G738" s="109">
        <v>0.57825545900000008</v>
      </c>
      <c r="H738" s="110">
        <f t="shared" si="33"/>
        <v>18.23603906003073</v>
      </c>
      <c r="I738" s="127">
        <v>5.7305000000000004E-3</v>
      </c>
      <c r="J738" s="127">
        <v>2.5659777000000004</v>
      </c>
      <c r="K738" s="110">
        <f t="shared" si="34"/>
        <v>-0.99776673819106065</v>
      </c>
      <c r="L738" s="91">
        <f t="shared" si="35"/>
        <v>5.1517778223473458E-4</v>
      </c>
      <c r="N738" s="47"/>
    </row>
    <row r="739" spans="1:14">
      <c r="A739" s="90" t="s">
        <v>44</v>
      </c>
      <c r="B739" s="90" t="s">
        <v>988</v>
      </c>
      <c r="C739" s="90" t="s">
        <v>1540</v>
      </c>
      <c r="D739" s="90" t="s">
        <v>398</v>
      </c>
      <c r="E739" s="90" t="s">
        <v>1866</v>
      </c>
      <c r="F739" s="109">
        <v>0.16822253500000001</v>
      </c>
      <c r="G739" s="109">
        <v>0.18124034999999999</v>
      </c>
      <c r="H739" s="110">
        <f t="shared" si="33"/>
        <v>-7.1826251714918854E-2</v>
      </c>
      <c r="I739" s="127">
        <v>5.5005000000000002E-3</v>
      </c>
      <c r="J739" s="127">
        <v>0.11971513</v>
      </c>
      <c r="K739" s="110">
        <f t="shared" si="34"/>
        <v>-0.9540534266637809</v>
      </c>
      <c r="L739" s="91">
        <f t="shared" si="35"/>
        <v>3.2697759548089081E-2</v>
      </c>
      <c r="N739" s="47"/>
    </row>
    <row r="740" spans="1:14">
      <c r="A740" s="90" t="s">
        <v>3081</v>
      </c>
      <c r="B740" s="90" t="s">
        <v>3082</v>
      </c>
      <c r="C740" s="90" t="s">
        <v>1178</v>
      </c>
      <c r="D740" s="90" t="s">
        <v>398</v>
      </c>
      <c r="E740" s="90" t="s">
        <v>1866</v>
      </c>
      <c r="F740" s="109">
        <v>1.8734999999999999E-3</v>
      </c>
      <c r="G740" s="109"/>
      <c r="H740" s="110" t="str">
        <f t="shared" si="33"/>
        <v/>
      </c>
      <c r="I740" s="127">
        <v>4.888E-3</v>
      </c>
      <c r="J740" s="127">
        <v>0</v>
      </c>
      <c r="K740" s="110" t="str">
        <f t="shared" si="34"/>
        <v/>
      </c>
      <c r="L740" s="91">
        <f t="shared" si="35"/>
        <v>2.609020549773152</v>
      </c>
      <c r="N740" s="47"/>
    </row>
    <row r="741" spans="1:14">
      <c r="A741" s="90" t="s">
        <v>315</v>
      </c>
      <c r="B741" s="90" t="s">
        <v>316</v>
      </c>
      <c r="C741" s="90" t="s">
        <v>1542</v>
      </c>
      <c r="D741" s="90" t="s">
        <v>398</v>
      </c>
      <c r="E741" s="90" t="s">
        <v>400</v>
      </c>
      <c r="F741" s="109">
        <v>5.7359589999999995E-2</v>
      </c>
      <c r="G741" s="109">
        <v>0.15979523999999998</v>
      </c>
      <c r="H741" s="110">
        <f t="shared" si="33"/>
        <v>-0.64104318751922773</v>
      </c>
      <c r="I741" s="127">
        <v>4.8112500000000004E-3</v>
      </c>
      <c r="J741" s="127">
        <v>6.3702599999999998E-2</v>
      </c>
      <c r="K741" s="110">
        <f t="shared" si="34"/>
        <v>-0.92447325540872738</v>
      </c>
      <c r="L741" s="91">
        <f t="shared" si="35"/>
        <v>8.3878737626960034E-2</v>
      </c>
      <c r="N741" s="47"/>
    </row>
    <row r="742" spans="1:14">
      <c r="A742" s="90" t="s">
        <v>2116</v>
      </c>
      <c r="B742" s="90" t="s">
        <v>1760</v>
      </c>
      <c r="C742" s="90" t="s">
        <v>1535</v>
      </c>
      <c r="D742" s="90" t="s">
        <v>398</v>
      </c>
      <c r="E742" s="90" t="s">
        <v>1866</v>
      </c>
      <c r="F742" s="109">
        <v>1.1350068200000001</v>
      </c>
      <c r="G742" s="109">
        <v>1.01799537</v>
      </c>
      <c r="H742" s="110">
        <f t="shared" si="33"/>
        <v>0.11494300804138247</v>
      </c>
      <c r="I742" s="127">
        <v>4.7536999999999996E-3</v>
      </c>
      <c r="J742" s="127">
        <v>0</v>
      </c>
      <c r="K742" s="110" t="str">
        <f t="shared" si="34"/>
        <v/>
      </c>
      <c r="L742" s="91">
        <f t="shared" si="35"/>
        <v>4.1882567718844188E-3</v>
      </c>
      <c r="N742" s="47"/>
    </row>
    <row r="743" spans="1:14">
      <c r="A743" s="90" t="s">
        <v>910</v>
      </c>
      <c r="B743" s="90" t="s">
        <v>1047</v>
      </c>
      <c r="C743" s="90" t="s">
        <v>1542</v>
      </c>
      <c r="D743" s="90" t="s">
        <v>398</v>
      </c>
      <c r="E743" s="90" t="s">
        <v>1866</v>
      </c>
      <c r="F743" s="109">
        <v>0.11699438000000001</v>
      </c>
      <c r="G743" s="109">
        <v>1.8603000000000001E-4</v>
      </c>
      <c r="H743" s="110" t="str">
        <f t="shared" si="33"/>
        <v/>
      </c>
      <c r="I743" s="127">
        <v>4.4740700000000001E-3</v>
      </c>
      <c r="J743" s="127">
        <v>9.9989999999999996E-5</v>
      </c>
      <c r="K743" s="110">
        <f t="shared" si="34"/>
        <v>43.745174517451751</v>
      </c>
      <c r="L743" s="91">
        <f t="shared" si="35"/>
        <v>3.8241751441394023E-2</v>
      </c>
      <c r="N743" s="47"/>
    </row>
    <row r="744" spans="1:14">
      <c r="A744" s="90" t="s">
        <v>747</v>
      </c>
      <c r="B744" s="90" t="s">
        <v>748</v>
      </c>
      <c r="C744" s="90" t="s">
        <v>1536</v>
      </c>
      <c r="D744" s="90" t="s">
        <v>398</v>
      </c>
      <c r="E744" s="90" t="s">
        <v>1866</v>
      </c>
      <c r="F744" s="109">
        <v>1.1190240000000001E-2</v>
      </c>
      <c r="G744" s="109">
        <v>2.5071840000000001E-2</v>
      </c>
      <c r="H744" s="110">
        <f t="shared" si="33"/>
        <v>-0.55367296536672217</v>
      </c>
      <c r="I744" s="127">
        <v>4.1587400000000002E-3</v>
      </c>
      <c r="J744" s="127">
        <v>0</v>
      </c>
      <c r="K744" s="110" t="str">
        <f t="shared" si="34"/>
        <v/>
      </c>
      <c r="L744" s="91">
        <f t="shared" si="35"/>
        <v>0.37163992908105636</v>
      </c>
      <c r="N744" s="47"/>
    </row>
    <row r="745" spans="1:14">
      <c r="A745" s="90" t="s">
        <v>1826</v>
      </c>
      <c r="B745" s="90" t="s">
        <v>1847</v>
      </c>
      <c r="C745" s="90" t="s">
        <v>1541</v>
      </c>
      <c r="D745" s="90" t="s">
        <v>399</v>
      </c>
      <c r="E745" s="90" t="s">
        <v>1866</v>
      </c>
      <c r="F745" s="109">
        <v>7.8234419999999999E-2</v>
      </c>
      <c r="G745" s="109">
        <v>1.0319055699999999</v>
      </c>
      <c r="H745" s="110">
        <f t="shared" si="33"/>
        <v>-0.92418451622467745</v>
      </c>
      <c r="I745" s="127">
        <v>3.9199999999999999E-3</v>
      </c>
      <c r="J745" s="127">
        <v>2.7095818918404899</v>
      </c>
      <c r="K745" s="110">
        <f t="shared" si="34"/>
        <v>-0.99855328233045682</v>
      </c>
      <c r="L745" s="91">
        <f t="shared" si="35"/>
        <v>5.0105822986864348E-2</v>
      </c>
      <c r="N745" s="47"/>
    </row>
    <row r="746" spans="1:14">
      <c r="A746" s="90" t="s">
        <v>2740</v>
      </c>
      <c r="B746" s="90" t="s">
        <v>2741</v>
      </c>
      <c r="C746" s="90" t="s">
        <v>1178</v>
      </c>
      <c r="D746" s="90" t="s">
        <v>398</v>
      </c>
      <c r="E746" s="90" t="s">
        <v>400</v>
      </c>
      <c r="F746" s="109">
        <v>3.62729E-3</v>
      </c>
      <c r="G746" s="109">
        <v>7.2991200000000001E-3</v>
      </c>
      <c r="H746" s="110">
        <f t="shared" si="33"/>
        <v>-0.50305105272964412</v>
      </c>
      <c r="I746" s="127">
        <v>3.62729E-3</v>
      </c>
      <c r="J746" s="127">
        <v>7.2991200000000001E-3</v>
      </c>
      <c r="K746" s="110">
        <f t="shared" si="34"/>
        <v>-0.50305105272964412</v>
      </c>
      <c r="L746" s="91">
        <f t="shared" si="35"/>
        <v>1</v>
      </c>
      <c r="N746" s="47"/>
    </row>
    <row r="747" spans="1:14">
      <c r="A747" s="90" t="s">
        <v>1086</v>
      </c>
      <c r="B747" s="90" t="s">
        <v>1087</v>
      </c>
      <c r="C747" s="90" t="s">
        <v>1542</v>
      </c>
      <c r="D747" s="90" t="s">
        <v>398</v>
      </c>
      <c r="E747" s="90" t="s">
        <v>400</v>
      </c>
      <c r="F747" s="109">
        <v>0.12249835000000001</v>
      </c>
      <c r="G747" s="109">
        <v>3.6380570000000001E-2</v>
      </c>
      <c r="H747" s="110">
        <f t="shared" si="33"/>
        <v>2.3671366336481259</v>
      </c>
      <c r="I747" s="127">
        <v>3.4787399999999997E-3</v>
      </c>
      <c r="J747" s="127">
        <v>1.2922999999999998E-4</v>
      </c>
      <c r="K747" s="110">
        <f t="shared" si="34"/>
        <v>25.918981660605123</v>
      </c>
      <c r="L747" s="91">
        <f t="shared" si="35"/>
        <v>2.8398260058196699E-2</v>
      </c>
      <c r="N747" s="47"/>
    </row>
    <row r="748" spans="1:14">
      <c r="A748" s="90" t="s">
        <v>710</v>
      </c>
      <c r="B748" s="90" t="s">
        <v>540</v>
      </c>
      <c r="C748" s="90" t="s">
        <v>1542</v>
      </c>
      <c r="D748" s="90" t="s">
        <v>398</v>
      </c>
      <c r="E748" s="90" t="s">
        <v>400</v>
      </c>
      <c r="F748" s="109">
        <v>1.6533328E-2</v>
      </c>
      <c r="G748" s="109">
        <v>3.6845783999999999E-2</v>
      </c>
      <c r="H748" s="110">
        <f t="shared" si="33"/>
        <v>-0.55128304502897807</v>
      </c>
      <c r="I748" s="127">
        <v>3.2130800000000001E-3</v>
      </c>
      <c r="J748" s="127">
        <v>2.0003999999999999E-4</v>
      </c>
      <c r="K748" s="110">
        <f t="shared" si="34"/>
        <v>15.062187562487505</v>
      </c>
      <c r="L748" s="91">
        <f t="shared" si="35"/>
        <v>0.19433957881921898</v>
      </c>
      <c r="N748" s="47"/>
    </row>
    <row r="749" spans="1:14">
      <c r="A749" s="90" t="s">
        <v>914</v>
      </c>
      <c r="B749" s="90" t="s">
        <v>1051</v>
      </c>
      <c r="C749" s="90" t="s">
        <v>1542</v>
      </c>
      <c r="D749" s="90" t="s">
        <v>398</v>
      </c>
      <c r="E749" s="90" t="s">
        <v>400</v>
      </c>
      <c r="F749" s="109">
        <v>2.8297945000000002</v>
      </c>
      <c r="G749" s="109">
        <v>1.2174185800000001</v>
      </c>
      <c r="H749" s="110">
        <f t="shared" si="33"/>
        <v>1.3244219748970809</v>
      </c>
      <c r="I749" s="127">
        <v>2.8702300000000001E-3</v>
      </c>
      <c r="J749" s="127">
        <v>0.3111467</v>
      </c>
      <c r="K749" s="110">
        <f t="shared" si="34"/>
        <v>-0.99077531595225021</v>
      </c>
      <c r="L749" s="91">
        <f t="shared" si="35"/>
        <v>1.0142892001521666E-3</v>
      </c>
      <c r="N749" s="47"/>
    </row>
    <row r="750" spans="1:14">
      <c r="A750" s="90" t="s">
        <v>2723</v>
      </c>
      <c r="B750" s="90" t="s">
        <v>1084</v>
      </c>
      <c r="C750" s="90" t="s">
        <v>1542</v>
      </c>
      <c r="D750" s="90" t="s">
        <v>398</v>
      </c>
      <c r="E750" s="90" t="s">
        <v>1866</v>
      </c>
      <c r="F750" s="109">
        <v>1.41892675</v>
      </c>
      <c r="G750" s="109">
        <v>0.13700240499999999</v>
      </c>
      <c r="H750" s="110">
        <f t="shared" si="33"/>
        <v>9.3569477484720078</v>
      </c>
      <c r="I750" s="127">
        <v>2.5070300000000004E-3</v>
      </c>
      <c r="J750" s="127">
        <v>0.74810339999999997</v>
      </c>
      <c r="K750" s="110">
        <f t="shared" si="34"/>
        <v>-0.99664881886648293</v>
      </c>
      <c r="L750" s="91">
        <f t="shared" si="35"/>
        <v>1.7668494867687852E-3</v>
      </c>
      <c r="N750" s="47"/>
    </row>
    <row r="751" spans="1:14">
      <c r="A751" s="90" t="s">
        <v>3075</v>
      </c>
      <c r="B751" s="90" t="s">
        <v>3076</v>
      </c>
      <c r="C751" s="90" t="s">
        <v>1178</v>
      </c>
      <c r="D751" s="90" t="s">
        <v>398</v>
      </c>
      <c r="E751" s="90" t="s">
        <v>1866</v>
      </c>
      <c r="F751" s="109">
        <v>1.58E-3</v>
      </c>
      <c r="G751" s="109"/>
      <c r="H751" s="110" t="str">
        <f t="shared" si="33"/>
        <v/>
      </c>
      <c r="I751" s="127">
        <v>2.3609999999999998E-3</v>
      </c>
      <c r="J751" s="127">
        <v>0</v>
      </c>
      <c r="K751" s="110" t="str">
        <f t="shared" si="34"/>
        <v/>
      </c>
      <c r="L751" s="91">
        <f t="shared" si="35"/>
        <v>1.4943037974683544</v>
      </c>
      <c r="N751" s="47"/>
    </row>
    <row r="752" spans="1:14">
      <c r="A752" s="90" t="s">
        <v>1160</v>
      </c>
      <c r="B752" s="90" t="s">
        <v>1166</v>
      </c>
      <c r="C752" s="90" t="s">
        <v>1542</v>
      </c>
      <c r="D752" s="90" t="s">
        <v>398</v>
      </c>
      <c r="E752" s="90" t="s">
        <v>400</v>
      </c>
      <c r="F752" s="109">
        <v>0.71621762</v>
      </c>
      <c r="G752" s="109">
        <v>0.40330895999999999</v>
      </c>
      <c r="H752" s="110">
        <f t="shared" si="33"/>
        <v>0.77585347967473872</v>
      </c>
      <c r="I752" s="127">
        <v>2.06909E-3</v>
      </c>
      <c r="J752" s="127">
        <v>2.0332720000000002E-2</v>
      </c>
      <c r="K752" s="110">
        <f t="shared" si="34"/>
        <v>-0.89823840587978387</v>
      </c>
      <c r="L752" s="91">
        <f t="shared" si="35"/>
        <v>2.8889124509391432E-3</v>
      </c>
      <c r="N752" s="47"/>
    </row>
    <row r="753" spans="1:14">
      <c r="A753" s="90" t="s">
        <v>2603</v>
      </c>
      <c r="B753" s="90" t="s">
        <v>2604</v>
      </c>
      <c r="C753" s="90" t="s">
        <v>1178</v>
      </c>
      <c r="D753" s="90" t="s">
        <v>398</v>
      </c>
      <c r="E753" s="90" t="s">
        <v>1866</v>
      </c>
      <c r="F753" s="109">
        <v>1.7721E-3</v>
      </c>
      <c r="G753" s="109">
        <v>0</v>
      </c>
      <c r="H753" s="110" t="str">
        <f t="shared" si="33"/>
        <v/>
      </c>
      <c r="I753" s="127">
        <v>1.7721E-3</v>
      </c>
      <c r="J753" s="127">
        <v>0</v>
      </c>
      <c r="K753" s="110" t="str">
        <f t="shared" si="34"/>
        <v/>
      </c>
      <c r="L753" s="91">
        <f t="shared" si="35"/>
        <v>1</v>
      </c>
      <c r="N753" s="47"/>
    </row>
    <row r="754" spans="1:14">
      <c r="A754" s="90" t="s">
        <v>1570</v>
      </c>
      <c r="B754" s="90" t="s">
        <v>1571</v>
      </c>
      <c r="C754" s="90" t="s">
        <v>1540</v>
      </c>
      <c r="D754" s="90" t="s">
        <v>398</v>
      </c>
      <c r="E754" s="90" t="s">
        <v>1866</v>
      </c>
      <c r="F754" s="109">
        <v>0.31920171999999997</v>
      </c>
      <c r="G754" s="109">
        <v>0.31744596000000003</v>
      </c>
      <c r="H754" s="110">
        <f t="shared" si="33"/>
        <v>5.5308941402181233E-3</v>
      </c>
      <c r="I754" s="127">
        <v>1.572E-3</v>
      </c>
      <c r="J754" s="127">
        <v>5.9135E-2</v>
      </c>
      <c r="K754" s="110">
        <f t="shared" si="34"/>
        <v>-0.97341675826498686</v>
      </c>
      <c r="L754" s="91">
        <f t="shared" si="35"/>
        <v>4.9247854930105023E-3</v>
      </c>
      <c r="N754" s="47"/>
    </row>
    <row r="755" spans="1:14">
      <c r="A755" s="90" t="s">
        <v>141</v>
      </c>
      <c r="B755" s="90" t="s">
        <v>142</v>
      </c>
      <c r="C755" s="90" t="s">
        <v>1543</v>
      </c>
      <c r="D755" s="90" t="s">
        <v>399</v>
      </c>
      <c r="E755" s="90" t="s">
        <v>400</v>
      </c>
      <c r="F755" s="109">
        <v>1.791245E-2</v>
      </c>
      <c r="G755" s="109">
        <v>0</v>
      </c>
      <c r="H755" s="110" t="str">
        <f t="shared" si="33"/>
        <v/>
      </c>
      <c r="I755" s="127">
        <v>1.5198599999999998E-3</v>
      </c>
      <c r="J755" s="127">
        <v>0</v>
      </c>
      <c r="K755" s="110" t="str">
        <f t="shared" si="34"/>
        <v/>
      </c>
      <c r="L755" s="91">
        <f t="shared" si="35"/>
        <v>8.4849364548121545E-2</v>
      </c>
      <c r="N755" s="47"/>
    </row>
    <row r="756" spans="1:14">
      <c r="A756" s="90" t="s">
        <v>2063</v>
      </c>
      <c r="B756" s="90" t="s">
        <v>565</v>
      </c>
      <c r="C756" s="90" t="s">
        <v>1178</v>
      </c>
      <c r="D756" s="90" t="s">
        <v>398</v>
      </c>
      <c r="E756" s="90" t="s">
        <v>1866</v>
      </c>
      <c r="F756" s="109">
        <v>0.13803062799999999</v>
      </c>
      <c r="G756" s="109">
        <v>7.9572566000000011E-2</v>
      </c>
      <c r="H756" s="110">
        <f t="shared" si="33"/>
        <v>0.73465095998035257</v>
      </c>
      <c r="I756" s="127">
        <v>1.5000899999999999E-3</v>
      </c>
      <c r="J756" s="127">
        <v>0.29333327000000003</v>
      </c>
      <c r="K756" s="110">
        <f t="shared" si="34"/>
        <v>-0.99488605571403477</v>
      </c>
      <c r="L756" s="91">
        <f t="shared" si="35"/>
        <v>1.0867805368530237E-2</v>
      </c>
      <c r="N756" s="47"/>
    </row>
    <row r="757" spans="1:14">
      <c r="A757" s="90" t="s">
        <v>1832</v>
      </c>
      <c r="B757" s="90" t="s">
        <v>1853</v>
      </c>
      <c r="C757" s="90" t="s">
        <v>1178</v>
      </c>
      <c r="D757" s="90" t="s">
        <v>398</v>
      </c>
      <c r="E757" s="90" t="s">
        <v>1866</v>
      </c>
      <c r="F757" s="109">
        <v>1.289E-3</v>
      </c>
      <c r="G757" s="109">
        <v>0</v>
      </c>
      <c r="H757" s="110" t="str">
        <f t="shared" si="33"/>
        <v/>
      </c>
      <c r="I757" s="127">
        <v>1.289E-3</v>
      </c>
      <c r="J757" s="127">
        <v>0</v>
      </c>
      <c r="K757" s="110" t="str">
        <f t="shared" si="34"/>
        <v/>
      </c>
      <c r="L757" s="91">
        <f t="shared" si="35"/>
        <v>1</v>
      </c>
      <c r="N757" s="47"/>
    </row>
    <row r="758" spans="1:14">
      <c r="A758" s="90" t="s">
        <v>153</v>
      </c>
      <c r="B758" s="90" t="s">
        <v>154</v>
      </c>
      <c r="C758" s="90" t="s">
        <v>1543</v>
      </c>
      <c r="D758" s="90" t="s">
        <v>399</v>
      </c>
      <c r="E758" s="90" t="s">
        <v>400</v>
      </c>
      <c r="F758" s="109">
        <v>9.4574468999999994E-2</v>
      </c>
      <c r="G758" s="109">
        <v>7.6794248000000009E-2</v>
      </c>
      <c r="H758" s="110">
        <f t="shared" si="33"/>
        <v>0.23153063495067983</v>
      </c>
      <c r="I758" s="127">
        <v>1.0675000000000001E-3</v>
      </c>
      <c r="J758" s="127">
        <v>0</v>
      </c>
      <c r="K758" s="110" t="str">
        <f t="shared" si="34"/>
        <v/>
      </c>
      <c r="L758" s="91">
        <f t="shared" si="35"/>
        <v>1.1287401465611191E-2</v>
      </c>
      <c r="N758" s="47"/>
    </row>
    <row r="759" spans="1:14">
      <c r="A759" s="90" t="s">
        <v>1076</v>
      </c>
      <c r="B759" s="90" t="s">
        <v>1077</v>
      </c>
      <c r="C759" s="90" t="s">
        <v>1542</v>
      </c>
      <c r="D759" s="90" t="s">
        <v>398</v>
      </c>
      <c r="E759" s="90" t="s">
        <v>1866</v>
      </c>
      <c r="F759" s="109">
        <v>2.8848131110000002</v>
      </c>
      <c r="G759" s="109">
        <v>6.1698941889999999</v>
      </c>
      <c r="H759" s="110">
        <f t="shared" si="33"/>
        <v>-0.53243718244906191</v>
      </c>
      <c r="I759" s="127">
        <v>9.1310999999999996E-4</v>
      </c>
      <c r="J759" s="127">
        <v>11.63324302</v>
      </c>
      <c r="K759" s="110">
        <f t="shared" si="34"/>
        <v>-0.99992150855969997</v>
      </c>
      <c r="L759" s="91">
        <f t="shared" si="35"/>
        <v>3.1652310387742129E-4</v>
      </c>
      <c r="N759" s="47"/>
    </row>
    <row r="760" spans="1:14">
      <c r="A760" s="90" t="s">
        <v>753</v>
      </c>
      <c r="B760" s="90" t="s">
        <v>754</v>
      </c>
      <c r="C760" s="90" t="s">
        <v>1536</v>
      </c>
      <c r="D760" s="90" t="s">
        <v>398</v>
      </c>
      <c r="E760" s="90" t="s">
        <v>1866</v>
      </c>
      <c r="F760" s="109">
        <v>1.47898E-3</v>
      </c>
      <c r="G760" s="109">
        <v>1.3586010000000001E-2</v>
      </c>
      <c r="H760" s="110">
        <f t="shared" si="33"/>
        <v>-0.89113948834131584</v>
      </c>
      <c r="I760" s="127">
        <v>8.8564999999999998E-4</v>
      </c>
      <c r="J760" s="127">
        <v>0</v>
      </c>
      <c r="K760" s="110" t="str">
        <f t="shared" si="34"/>
        <v/>
      </c>
      <c r="L760" s="91">
        <f t="shared" si="35"/>
        <v>0.59882486578587946</v>
      </c>
      <c r="N760" s="47"/>
    </row>
    <row r="761" spans="1:14">
      <c r="A761" s="90" t="s">
        <v>1887</v>
      </c>
      <c r="B761" s="90" t="s">
        <v>394</v>
      </c>
      <c r="C761" s="90" t="s">
        <v>1542</v>
      </c>
      <c r="D761" s="90" t="s">
        <v>398</v>
      </c>
      <c r="E761" s="90" t="s">
        <v>1866</v>
      </c>
      <c r="F761" s="109">
        <v>0.80453078</v>
      </c>
      <c r="G761" s="109">
        <v>0.49944643</v>
      </c>
      <c r="H761" s="110">
        <f t="shared" si="33"/>
        <v>0.61084499092325073</v>
      </c>
      <c r="I761" s="127">
        <v>8.2483000000000003E-4</v>
      </c>
      <c r="J761" s="127">
        <v>6.4016279999999995E-2</v>
      </c>
      <c r="K761" s="110">
        <f t="shared" si="34"/>
        <v>-0.98711530879332565</v>
      </c>
      <c r="L761" s="91">
        <f t="shared" si="35"/>
        <v>1.0252311291309452E-3</v>
      </c>
      <c r="N761" s="47"/>
    </row>
    <row r="762" spans="1:14">
      <c r="A762" s="90" t="s">
        <v>2831</v>
      </c>
      <c r="B762" s="90" t="s">
        <v>2817</v>
      </c>
      <c r="C762" s="90" t="s">
        <v>1765</v>
      </c>
      <c r="D762" s="90" t="s">
        <v>398</v>
      </c>
      <c r="E762" s="90" t="s">
        <v>1866</v>
      </c>
      <c r="F762" s="109">
        <v>7.1266999999999999E-4</v>
      </c>
      <c r="G762" s="109">
        <v>0</v>
      </c>
      <c r="H762" s="110" t="str">
        <f t="shared" si="33"/>
        <v/>
      </c>
      <c r="I762" s="127">
        <v>7.1767E-4</v>
      </c>
      <c r="J762" s="127">
        <v>0</v>
      </c>
      <c r="K762" s="110" t="str">
        <f t="shared" si="34"/>
        <v/>
      </c>
      <c r="L762" s="91">
        <f t="shared" si="35"/>
        <v>1.0070158698977085</v>
      </c>
      <c r="N762" s="47"/>
    </row>
    <row r="763" spans="1:14">
      <c r="A763" s="90" t="s">
        <v>2833</v>
      </c>
      <c r="B763" s="90" t="s">
        <v>2815</v>
      </c>
      <c r="C763" s="90" t="s">
        <v>1765</v>
      </c>
      <c r="D763" s="90" t="s">
        <v>398</v>
      </c>
      <c r="E763" s="90" t="s">
        <v>1866</v>
      </c>
      <c r="F763" s="109">
        <v>6.9873999999999999E-4</v>
      </c>
      <c r="G763" s="109">
        <v>0</v>
      </c>
      <c r="H763" s="110" t="str">
        <f t="shared" si="33"/>
        <v/>
      </c>
      <c r="I763" s="127">
        <v>7.0374000000000001E-4</v>
      </c>
      <c r="J763" s="127">
        <v>0</v>
      </c>
      <c r="K763" s="110" t="str">
        <f t="shared" si="34"/>
        <v/>
      </c>
      <c r="L763" s="91">
        <f t="shared" si="35"/>
        <v>1.0071557374703037</v>
      </c>
      <c r="N763" s="47"/>
    </row>
    <row r="764" spans="1:14">
      <c r="A764" s="90" t="s">
        <v>1007</v>
      </c>
      <c r="B764" s="90" t="s">
        <v>1008</v>
      </c>
      <c r="C764" s="90" t="s">
        <v>1536</v>
      </c>
      <c r="D764" s="90" t="s">
        <v>398</v>
      </c>
      <c r="E764" s="90" t="s">
        <v>1866</v>
      </c>
      <c r="F764" s="109">
        <v>3.4762893780000002</v>
      </c>
      <c r="G764" s="109">
        <v>1.4775665800000002</v>
      </c>
      <c r="H764" s="110">
        <f t="shared" si="33"/>
        <v>1.3527125105929234</v>
      </c>
      <c r="I764" s="127">
        <v>5.3735999999999996E-4</v>
      </c>
      <c r="J764" s="127">
        <v>0</v>
      </c>
      <c r="K764" s="110" t="str">
        <f t="shared" si="34"/>
        <v/>
      </c>
      <c r="L764" s="91">
        <f t="shared" si="35"/>
        <v>1.5457861575067066E-4</v>
      </c>
      <c r="N764" s="47"/>
    </row>
    <row r="765" spans="1:14">
      <c r="A765" s="90" t="s">
        <v>1773</v>
      </c>
      <c r="B765" s="90" t="s">
        <v>1774</v>
      </c>
      <c r="C765" s="90" t="s">
        <v>1772</v>
      </c>
      <c r="D765" s="90" t="s">
        <v>398</v>
      </c>
      <c r="E765" s="90" t="s">
        <v>1866</v>
      </c>
      <c r="F765" s="109">
        <v>3.505192E-2</v>
      </c>
      <c r="G765" s="109">
        <v>1.96788E-2</v>
      </c>
      <c r="H765" s="110">
        <f t="shared" si="33"/>
        <v>0.78120210581946048</v>
      </c>
      <c r="I765" s="127">
        <v>5.306E-4</v>
      </c>
      <c r="J765" s="127">
        <v>0</v>
      </c>
      <c r="K765" s="110" t="str">
        <f t="shared" si="34"/>
        <v/>
      </c>
      <c r="L765" s="91">
        <f t="shared" si="35"/>
        <v>1.5137544533937085E-2</v>
      </c>
      <c r="N765" s="47"/>
    </row>
    <row r="766" spans="1:14">
      <c r="A766" s="90" t="s">
        <v>2720</v>
      </c>
      <c r="B766" s="90" t="s">
        <v>1073</v>
      </c>
      <c r="C766" s="90" t="s">
        <v>1542</v>
      </c>
      <c r="D766" s="90" t="s">
        <v>398</v>
      </c>
      <c r="E766" s="90" t="s">
        <v>1866</v>
      </c>
      <c r="F766" s="109">
        <v>0.76298307700000001</v>
      </c>
      <c r="G766" s="109">
        <v>0.66836985299999996</v>
      </c>
      <c r="H766" s="110">
        <f t="shared" si="33"/>
        <v>0.1415581860482269</v>
      </c>
      <c r="I766" s="127">
        <v>1.3966E-4</v>
      </c>
      <c r="J766" s="127">
        <v>0.55495143000000002</v>
      </c>
      <c r="K766" s="110">
        <f t="shared" si="34"/>
        <v>-0.99974833833656396</v>
      </c>
      <c r="L766" s="91">
        <f t="shared" si="35"/>
        <v>1.8304468894530932E-4</v>
      </c>
      <c r="N766" s="47"/>
    </row>
    <row r="767" spans="1:14">
      <c r="A767" s="90" t="s">
        <v>289</v>
      </c>
      <c r="B767" s="90" t="s">
        <v>290</v>
      </c>
      <c r="C767" s="90" t="s">
        <v>298</v>
      </c>
      <c r="D767" s="90" t="s">
        <v>399</v>
      </c>
      <c r="E767" s="90" t="s">
        <v>1866</v>
      </c>
      <c r="F767" s="109">
        <v>0.50391927000000003</v>
      </c>
      <c r="G767" s="109">
        <v>7.4317770000000005E-2</v>
      </c>
      <c r="H767" s="110">
        <f t="shared" si="33"/>
        <v>5.7806026741652774</v>
      </c>
      <c r="I767" s="127">
        <v>3.375E-5</v>
      </c>
      <c r="J767" s="127">
        <v>0</v>
      </c>
      <c r="K767" s="110" t="str">
        <f t="shared" si="34"/>
        <v/>
      </c>
      <c r="L767" s="91">
        <f t="shared" si="35"/>
        <v>6.6975013676297794E-5</v>
      </c>
      <c r="N767" s="47"/>
    </row>
    <row r="768" spans="1:14">
      <c r="A768" s="90" t="s">
        <v>265</v>
      </c>
      <c r="B768" s="90" t="s">
        <v>272</v>
      </c>
      <c r="C768" s="90" t="s">
        <v>1178</v>
      </c>
      <c r="D768" s="90" t="s">
        <v>399</v>
      </c>
      <c r="E768" s="90" t="s">
        <v>400</v>
      </c>
      <c r="F768" s="109">
        <v>8.9748950000000001E-3</v>
      </c>
      <c r="G768" s="109">
        <v>7.3512999999999998E-3</v>
      </c>
      <c r="H768" s="110">
        <f t="shared" si="33"/>
        <v>0.22085821555371155</v>
      </c>
      <c r="I768" s="127">
        <v>2.4489999999999998E-5</v>
      </c>
      <c r="J768" s="127">
        <v>7.3512999999999998E-3</v>
      </c>
      <c r="K768" s="110">
        <f t="shared" si="34"/>
        <v>-0.99666861643518834</v>
      </c>
      <c r="L768" s="91">
        <f t="shared" si="35"/>
        <v>2.7287227315751323E-3</v>
      </c>
      <c r="N768" s="47"/>
    </row>
    <row r="769" spans="1:14">
      <c r="A769" s="90" t="s">
        <v>2677</v>
      </c>
      <c r="B769" s="90" t="s">
        <v>370</v>
      </c>
      <c r="C769" s="90" t="s">
        <v>1535</v>
      </c>
      <c r="D769" s="90" t="s">
        <v>398</v>
      </c>
      <c r="E769" s="90" t="s">
        <v>1866</v>
      </c>
      <c r="F769" s="109">
        <v>19.3825</v>
      </c>
      <c r="G769" s="109">
        <v>2.8940999999999999</v>
      </c>
      <c r="H769" s="110">
        <f t="shared" si="33"/>
        <v>5.6972461214194396</v>
      </c>
      <c r="I769" s="127">
        <v>0</v>
      </c>
      <c r="J769" s="127">
        <v>2.8954395000000002</v>
      </c>
      <c r="K769" s="110">
        <f t="shared" si="34"/>
        <v>-1</v>
      </c>
      <c r="L769" s="91">
        <f t="shared" si="35"/>
        <v>0</v>
      </c>
      <c r="N769" s="47"/>
    </row>
    <row r="770" spans="1:14">
      <c r="A770" s="90" t="s">
        <v>4</v>
      </c>
      <c r="B770" s="90" t="s">
        <v>5</v>
      </c>
      <c r="C770" s="90" t="s">
        <v>1765</v>
      </c>
      <c r="D770" s="90" t="s">
        <v>399</v>
      </c>
      <c r="E770" s="90" t="s">
        <v>400</v>
      </c>
      <c r="F770" s="109">
        <v>19.24714947</v>
      </c>
      <c r="G770" s="109">
        <v>0</v>
      </c>
      <c r="H770" s="110" t="str">
        <f t="shared" si="33"/>
        <v/>
      </c>
      <c r="I770" s="127">
        <v>0</v>
      </c>
      <c r="J770" s="127">
        <v>0</v>
      </c>
      <c r="K770" s="110" t="str">
        <f t="shared" si="34"/>
        <v/>
      </c>
      <c r="L770" s="91">
        <f t="shared" si="35"/>
        <v>0</v>
      </c>
      <c r="N770" s="47"/>
    </row>
    <row r="771" spans="1:14">
      <c r="A771" s="90" t="s">
        <v>460</v>
      </c>
      <c r="B771" s="90" t="s">
        <v>461</v>
      </c>
      <c r="C771" s="90" t="s">
        <v>1539</v>
      </c>
      <c r="D771" s="90" t="s">
        <v>399</v>
      </c>
      <c r="E771" s="90" t="s">
        <v>400</v>
      </c>
      <c r="F771" s="109">
        <v>18.212489170000001</v>
      </c>
      <c r="G771" s="109">
        <v>4.2503261600000002</v>
      </c>
      <c r="H771" s="110">
        <f t="shared" si="33"/>
        <v>3.2849627262487546</v>
      </c>
      <c r="I771" s="127">
        <v>0</v>
      </c>
      <c r="J771" s="127">
        <v>7.9844100000000001E-2</v>
      </c>
      <c r="K771" s="110">
        <f t="shared" si="34"/>
        <v>-1</v>
      </c>
      <c r="L771" s="91">
        <f t="shared" si="35"/>
        <v>0</v>
      </c>
      <c r="N771" s="47"/>
    </row>
    <row r="772" spans="1:14">
      <c r="A772" s="90" t="s">
        <v>2607</v>
      </c>
      <c r="B772" s="90" t="s">
        <v>2608</v>
      </c>
      <c r="C772" s="90" t="s">
        <v>1542</v>
      </c>
      <c r="D772" s="90" t="s">
        <v>398</v>
      </c>
      <c r="E772" s="90" t="s">
        <v>1866</v>
      </c>
      <c r="F772" s="109">
        <v>12.336661060000001</v>
      </c>
      <c r="G772" s="109">
        <v>4.10994685</v>
      </c>
      <c r="H772" s="110">
        <f t="shared" si="33"/>
        <v>2.0016595129447965</v>
      </c>
      <c r="I772" s="127">
        <v>0</v>
      </c>
      <c r="J772" s="127">
        <v>0</v>
      </c>
      <c r="K772" s="110" t="str">
        <f t="shared" si="34"/>
        <v/>
      </c>
      <c r="L772" s="91">
        <f t="shared" si="35"/>
        <v>0</v>
      </c>
      <c r="N772" s="47"/>
    </row>
    <row r="773" spans="1:14">
      <c r="A773" s="90" t="s">
        <v>1005</v>
      </c>
      <c r="B773" s="90" t="s">
        <v>1006</v>
      </c>
      <c r="C773" s="90" t="s">
        <v>1536</v>
      </c>
      <c r="D773" s="90" t="s">
        <v>398</v>
      </c>
      <c r="E773" s="90" t="s">
        <v>1866</v>
      </c>
      <c r="F773" s="109">
        <v>9.8091161600000003</v>
      </c>
      <c r="G773" s="109">
        <v>6.3239999999999998</v>
      </c>
      <c r="H773" s="110">
        <f t="shared" si="33"/>
        <v>0.55109363693864655</v>
      </c>
      <c r="I773" s="127">
        <v>0</v>
      </c>
      <c r="J773" s="127">
        <v>0</v>
      </c>
      <c r="K773" s="110" t="str">
        <f t="shared" si="34"/>
        <v/>
      </c>
      <c r="L773" s="91">
        <f t="shared" si="35"/>
        <v>0</v>
      </c>
      <c r="N773" s="47"/>
    </row>
    <row r="774" spans="1:14">
      <c r="A774" s="90" t="s">
        <v>2105</v>
      </c>
      <c r="B774" s="90" t="s">
        <v>119</v>
      </c>
      <c r="C774" s="90" t="s">
        <v>1535</v>
      </c>
      <c r="D774" s="90" t="s">
        <v>398</v>
      </c>
      <c r="E774" s="90" t="s">
        <v>1866</v>
      </c>
      <c r="F774" s="109">
        <v>9.6181836450000002</v>
      </c>
      <c r="G774" s="109">
        <v>21.465525639999999</v>
      </c>
      <c r="H774" s="110">
        <f t="shared" si="33"/>
        <v>-0.55192415008570928</v>
      </c>
      <c r="I774" s="127">
        <v>0</v>
      </c>
      <c r="J774" s="127">
        <v>12.03933282</v>
      </c>
      <c r="K774" s="110">
        <f t="shared" si="34"/>
        <v>-1</v>
      </c>
      <c r="L774" s="91">
        <f t="shared" si="35"/>
        <v>0</v>
      </c>
      <c r="N774" s="47"/>
    </row>
    <row r="775" spans="1:14">
      <c r="A775" s="90" t="s">
        <v>482</v>
      </c>
      <c r="B775" s="90" t="s">
        <v>807</v>
      </c>
      <c r="C775" s="90" t="s">
        <v>1536</v>
      </c>
      <c r="D775" s="90" t="s">
        <v>398</v>
      </c>
      <c r="E775" s="90" t="s">
        <v>1866</v>
      </c>
      <c r="F775" s="109">
        <v>7.7159505149999994</v>
      </c>
      <c r="G775" s="109">
        <v>8.6650833999999996E-2</v>
      </c>
      <c r="H775" s="110">
        <f t="shared" ref="H775:H838" si="36">IF(ISERROR(F775/G775-1),"",IF((F775/G775-1)&gt;10000%,"",F775/G775-1))</f>
        <v>88.046465669332164</v>
      </c>
      <c r="I775" s="127">
        <v>0</v>
      </c>
      <c r="J775" s="127">
        <v>0</v>
      </c>
      <c r="K775" s="110" t="str">
        <f t="shared" ref="K775:K838" si="37">IF(ISERROR(I775/J775-1),"",IF((I775/J775-1)&gt;10000%,"",I775/J775-1))</f>
        <v/>
      </c>
      <c r="L775" s="91">
        <f t="shared" ref="L775:L838" si="38">IF(ISERROR(I775/F775),"",IF(I775/F775&gt;10000%,"",I775/F775))</f>
        <v>0</v>
      </c>
      <c r="N775" s="47"/>
    </row>
    <row r="776" spans="1:14">
      <c r="A776" s="90" t="s">
        <v>1128</v>
      </c>
      <c r="B776" s="90" t="s">
        <v>1120</v>
      </c>
      <c r="C776" s="90" t="s">
        <v>1539</v>
      </c>
      <c r="D776" s="90" t="s">
        <v>398</v>
      </c>
      <c r="E776" s="90" t="s">
        <v>1866</v>
      </c>
      <c r="F776" s="109">
        <v>7.0449284130000001</v>
      </c>
      <c r="G776" s="109">
        <v>1.35860443</v>
      </c>
      <c r="H776" s="110">
        <f t="shared" si="36"/>
        <v>4.1854154582728693</v>
      </c>
      <c r="I776" s="127">
        <v>0</v>
      </c>
      <c r="J776" s="127">
        <v>0</v>
      </c>
      <c r="K776" s="110" t="str">
        <f t="shared" si="37"/>
        <v/>
      </c>
      <c r="L776" s="91">
        <f t="shared" si="38"/>
        <v>0</v>
      </c>
      <c r="N776" s="47"/>
    </row>
    <row r="777" spans="1:14">
      <c r="A777" s="90" t="s">
        <v>2112</v>
      </c>
      <c r="B777" s="90" t="s">
        <v>129</v>
      </c>
      <c r="C777" s="90" t="s">
        <v>1535</v>
      </c>
      <c r="D777" s="90" t="s">
        <v>398</v>
      </c>
      <c r="E777" s="90" t="s">
        <v>1866</v>
      </c>
      <c r="F777" s="109">
        <v>6.9744774299999994</v>
      </c>
      <c r="G777" s="109">
        <v>2.90102628</v>
      </c>
      <c r="H777" s="110">
        <f t="shared" si="36"/>
        <v>1.4041414164645207</v>
      </c>
      <c r="I777" s="127">
        <v>0</v>
      </c>
      <c r="J777" s="127">
        <v>0</v>
      </c>
      <c r="K777" s="110" t="str">
        <f t="shared" si="37"/>
        <v/>
      </c>
      <c r="L777" s="91">
        <f t="shared" si="38"/>
        <v>0</v>
      </c>
      <c r="N777" s="47"/>
    </row>
    <row r="778" spans="1:14">
      <c r="A778" s="90" t="s">
        <v>919</v>
      </c>
      <c r="B778" s="90" t="s">
        <v>1056</v>
      </c>
      <c r="C778" s="90" t="s">
        <v>1542</v>
      </c>
      <c r="D778" s="90" t="s">
        <v>398</v>
      </c>
      <c r="E778" s="90" t="s">
        <v>400</v>
      </c>
      <c r="F778" s="109">
        <v>5.9996262300000005</v>
      </c>
      <c r="G778" s="109">
        <v>0.96532123999999997</v>
      </c>
      <c r="H778" s="110">
        <f t="shared" si="36"/>
        <v>5.2151602817731435</v>
      </c>
      <c r="I778" s="127">
        <v>0</v>
      </c>
      <c r="J778" s="127">
        <v>0</v>
      </c>
      <c r="K778" s="110" t="str">
        <f t="shared" si="37"/>
        <v/>
      </c>
      <c r="L778" s="91">
        <f t="shared" si="38"/>
        <v>0</v>
      </c>
      <c r="N778" s="47"/>
    </row>
    <row r="779" spans="1:14">
      <c r="A779" s="90" t="s">
        <v>2522</v>
      </c>
      <c r="B779" s="90" t="s">
        <v>2523</v>
      </c>
      <c r="C779" s="90" t="s">
        <v>1765</v>
      </c>
      <c r="D779" s="90" t="s">
        <v>399</v>
      </c>
      <c r="E779" s="90" t="s">
        <v>400</v>
      </c>
      <c r="F779" s="109">
        <v>5.9228191100000007</v>
      </c>
      <c r="G779" s="109">
        <v>0.12485700999999999</v>
      </c>
      <c r="H779" s="110">
        <f t="shared" si="36"/>
        <v>46.436816803477846</v>
      </c>
      <c r="I779" s="127">
        <v>0</v>
      </c>
      <c r="J779" s="127">
        <v>0</v>
      </c>
      <c r="K779" s="110" t="str">
        <f t="shared" si="37"/>
        <v/>
      </c>
      <c r="L779" s="91">
        <f t="shared" si="38"/>
        <v>0</v>
      </c>
      <c r="N779" s="47"/>
    </row>
    <row r="780" spans="1:14">
      <c r="A780" s="90" t="s">
        <v>89</v>
      </c>
      <c r="B780" s="90" t="s">
        <v>90</v>
      </c>
      <c r="C780" s="90" t="s">
        <v>1539</v>
      </c>
      <c r="D780" s="90" t="s">
        <v>399</v>
      </c>
      <c r="E780" s="90" t="s">
        <v>400</v>
      </c>
      <c r="F780" s="109">
        <v>5.2214790930000001</v>
      </c>
      <c r="G780" s="109">
        <v>2.3706586460000003</v>
      </c>
      <c r="H780" s="110">
        <f t="shared" si="36"/>
        <v>1.2025436271941445</v>
      </c>
      <c r="I780" s="127">
        <v>0</v>
      </c>
      <c r="J780" s="127">
        <v>0</v>
      </c>
      <c r="K780" s="110" t="str">
        <f t="shared" si="37"/>
        <v/>
      </c>
      <c r="L780" s="91">
        <f t="shared" si="38"/>
        <v>0</v>
      </c>
      <c r="N780" s="47"/>
    </row>
    <row r="781" spans="1:14">
      <c r="A781" s="90" t="s">
        <v>2717</v>
      </c>
      <c r="B781" s="90" t="s">
        <v>1070</v>
      </c>
      <c r="C781" s="90" t="s">
        <v>1542</v>
      </c>
      <c r="D781" s="90" t="s">
        <v>398</v>
      </c>
      <c r="E781" s="90" t="s">
        <v>1866</v>
      </c>
      <c r="F781" s="109">
        <v>4.4515992400000002</v>
      </c>
      <c r="G781" s="109">
        <v>7.7674946</v>
      </c>
      <c r="H781" s="110">
        <f t="shared" si="36"/>
        <v>-0.4268938094916731</v>
      </c>
      <c r="I781" s="127">
        <v>0</v>
      </c>
      <c r="J781" s="127">
        <v>6.7029340300000007</v>
      </c>
      <c r="K781" s="110">
        <f t="shared" si="37"/>
        <v>-1</v>
      </c>
      <c r="L781" s="91">
        <f t="shared" si="38"/>
        <v>0</v>
      </c>
      <c r="N781" s="47"/>
    </row>
    <row r="782" spans="1:14">
      <c r="A782" s="90" t="s">
        <v>465</v>
      </c>
      <c r="B782" s="90" t="s">
        <v>466</v>
      </c>
      <c r="C782" s="90" t="s">
        <v>535</v>
      </c>
      <c r="D782" s="90" t="s">
        <v>399</v>
      </c>
      <c r="E782" s="90" t="s">
        <v>400</v>
      </c>
      <c r="F782" s="109">
        <v>3.1767099600000002</v>
      </c>
      <c r="G782" s="109">
        <v>5.527215</v>
      </c>
      <c r="H782" s="110">
        <f t="shared" si="36"/>
        <v>-0.42526028750464739</v>
      </c>
      <c r="I782" s="127">
        <v>0</v>
      </c>
      <c r="J782" s="127">
        <v>0</v>
      </c>
      <c r="K782" s="110" t="str">
        <f t="shared" si="37"/>
        <v/>
      </c>
      <c r="L782" s="91">
        <f t="shared" si="38"/>
        <v>0</v>
      </c>
      <c r="N782" s="47"/>
    </row>
    <row r="783" spans="1:14">
      <c r="A783" s="90" t="s">
        <v>499</v>
      </c>
      <c r="B783" s="90" t="s">
        <v>352</v>
      </c>
      <c r="C783" s="90" t="s">
        <v>1554</v>
      </c>
      <c r="D783" s="90" t="s">
        <v>399</v>
      </c>
      <c r="E783" s="90" t="s">
        <v>1866</v>
      </c>
      <c r="F783" s="109">
        <v>3.1750067280000001</v>
      </c>
      <c r="G783" s="109">
        <v>5.8380674680000002</v>
      </c>
      <c r="H783" s="110">
        <f t="shared" si="36"/>
        <v>-0.45615449882978298</v>
      </c>
      <c r="I783" s="127">
        <v>0</v>
      </c>
      <c r="J783" s="127">
        <v>4.9257973047704695</v>
      </c>
      <c r="K783" s="110">
        <f t="shared" si="37"/>
        <v>-1</v>
      </c>
      <c r="L783" s="91">
        <f t="shared" si="38"/>
        <v>0</v>
      </c>
      <c r="N783" s="47"/>
    </row>
    <row r="784" spans="1:14">
      <c r="A784" s="90" t="s">
        <v>1671</v>
      </c>
      <c r="B784" s="90" t="s">
        <v>694</v>
      </c>
      <c r="C784" s="90" t="s">
        <v>1538</v>
      </c>
      <c r="D784" s="90" t="s">
        <v>398</v>
      </c>
      <c r="E784" s="90" t="s">
        <v>1866</v>
      </c>
      <c r="F784" s="109">
        <v>3.11250414</v>
      </c>
      <c r="G784" s="109">
        <v>2.8508980799999999</v>
      </c>
      <c r="H784" s="110">
        <f t="shared" si="36"/>
        <v>9.1762684129346406E-2</v>
      </c>
      <c r="I784" s="127">
        <v>0</v>
      </c>
      <c r="J784" s="127">
        <v>0.21055770000000001</v>
      </c>
      <c r="K784" s="110">
        <f t="shared" si="37"/>
        <v>-1</v>
      </c>
      <c r="L784" s="91">
        <f t="shared" si="38"/>
        <v>0</v>
      </c>
      <c r="N784" s="47"/>
    </row>
    <row r="785" spans="1:14">
      <c r="A785" s="90" t="s">
        <v>529</v>
      </c>
      <c r="B785" s="90" t="s">
        <v>530</v>
      </c>
      <c r="C785" s="90" t="s">
        <v>535</v>
      </c>
      <c r="D785" s="90" t="s">
        <v>399</v>
      </c>
      <c r="E785" s="90" t="s">
        <v>400</v>
      </c>
      <c r="F785" s="109">
        <v>3.0121515899999998</v>
      </c>
      <c r="G785" s="109">
        <v>0.14175593</v>
      </c>
      <c r="H785" s="110">
        <f t="shared" si="36"/>
        <v>20.248857737380014</v>
      </c>
      <c r="I785" s="127">
        <v>0</v>
      </c>
      <c r="J785" s="127">
        <v>0.33097936</v>
      </c>
      <c r="K785" s="110">
        <f t="shared" si="37"/>
        <v>-1</v>
      </c>
      <c r="L785" s="91">
        <f t="shared" si="38"/>
        <v>0</v>
      </c>
      <c r="N785" s="47"/>
    </row>
    <row r="786" spans="1:14">
      <c r="A786" s="90" t="s">
        <v>924</v>
      </c>
      <c r="B786" s="90" t="s">
        <v>1061</v>
      </c>
      <c r="C786" s="90" t="s">
        <v>1542</v>
      </c>
      <c r="D786" s="90" t="s">
        <v>398</v>
      </c>
      <c r="E786" s="90" t="s">
        <v>400</v>
      </c>
      <c r="F786" s="109">
        <v>2.8621727200000002</v>
      </c>
      <c r="G786" s="109">
        <v>0.25965116999999999</v>
      </c>
      <c r="H786" s="110">
        <f t="shared" si="36"/>
        <v>10.023145861426315</v>
      </c>
      <c r="I786" s="127">
        <v>0</v>
      </c>
      <c r="J786" s="127">
        <v>1.144066</v>
      </c>
      <c r="K786" s="110">
        <f t="shared" si="37"/>
        <v>-1</v>
      </c>
      <c r="L786" s="91">
        <f t="shared" si="38"/>
        <v>0</v>
      </c>
      <c r="N786" s="47"/>
    </row>
    <row r="787" spans="1:14">
      <c r="A787" s="90" t="s">
        <v>1918</v>
      </c>
      <c r="B787" s="90" t="s">
        <v>1390</v>
      </c>
      <c r="C787" s="90" t="s">
        <v>1765</v>
      </c>
      <c r="D787" s="90" t="s">
        <v>398</v>
      </c>
      <c r="E787" s="90" t="s">
        <v>1866</v>
      </c>
      <c r="F787" s="109">
        <v>2.7136156946772099</v>
      </c>
      <c r="G787" s="109">
        <v>0.52600499659323208</v>
      </c>
      <c r="H787" s="110">
        <f t="shared" si="36"/>
        <v>4.1589161932917751</v>
      </c>
      <c r="I787" s="127">
        <v>0</v>
      </c>
      <c r="J787" s="127">
        <v>0</v>
      </c>
      <c r="K787" s="110" t="str">
        <f t="shared" si="37"/>
        <v/>
      </c>
      <c r="L787" s="91">
        <f t="shared" si="38"/>
        <v>0</v>
      </c>
      <c r="N787" s="47"/>
    </row>
    <row r="788" spans="1:14">
      <c r="A788" s="90" t="s">
        <v>995</v>
      </c>
      <c r="B788" s="90" t="s">
        <v>996</v>
      </c>
      <c r="C788" s="90" t="s">
        <v>1536</v>
      </c>
      <c r="D788" s="90" t="s">
        <v>398</v>
      </c>
      <c r="E788" s="90" t="s">
        <v>1866</v>
      </c>
      <c r="F788" s="109">
        <v>2.6363041630000001</v>
      </c>
      <c r="G788" s="109">
        <v>1.7239039029999998</v>
      </c>
      <c r="H788" s="110">
        <f t="shared" si="36"/>
        <v>0.52926399111470679</v>
      </c>
      <c r="I788" s="127">
        <v>0</v>
      </c>
      <c r="J788" s="127">
        <v>0</v>
      </c>
      <c r="K788" s="110" t="str">
        <f t="shared" si="37"/>
        <v/>
      </c>
      <c r="L788" s="91">
        <f t="shared" si="38"/>
        <v>0</v>
      </c>
      <c r="N788" s="47"/>
    </row>
    <row r="789" spans="1:14">
      <c r="A789" s="90" t="s">
        <v>1018</v>
      </c>
      <c r="B789" s="90" t="s">
        <v>1019</v>
      </c>
      <c r="C789" s="90" t="s">
        <v>1536</v>
      </c>
      <c r="D789" s="90" t="s">
        <v>398</v>
      </c>
      <c r="E789" s="90" t="s">
        <v>1866</v>
      </c>
      <c r="F789" s="109">
        <v>2.4794227900000001</v>
      </c>
      <c r="G789" s="109">
        <v>4.7897409000000002E-2</v>
      </c>
      <c r="H789" s="110">
        <f t="shared" si="36"/>
        <v>50.765280038425459</v>
      </c>
      <c r="I789" s="127">
        <v>0</v>
      </c>
      <c r="J789" s="127">
        <v>0</v>
      </c>
      <c r="K789" s="110" t="str">
        <f t="shared" si="37"/>
        <v/>
      </c>
      <c r="L789" s="91">
        <f t="shared" si="38"/>
        <v>0</v>
      </c>
      <c r="N789" s="47"/>
    </row>
    <row r="790" spans="1:14">
      <c r="A790" s="90" t="s">
        <v>2684</v>
      </c>
      <c r="B790" s="90" t="s">
        <v>1762</v>
      </c>
      <c r="C790" s="90" t="s">
        <v>1535</v>
      </c>
      <c r="D790" s="90" t="s">
        <v>398</v>
      </c>
      <c r="E790" s="90" t="s">
        <v>1866</v>
      </c>
      <c r="F790" s="109">
        <v>2.3585894999999999</v>
      </c>
      <c r="G790" s="109">
        <v>0</v>
      </c>
      <c r="H790" s="110" t="str">
        <f t="shared" si="36"/>
        <v/>
      </c>
      <c r="I790" s="127">
        <v>0</v>
      </c>
      <c r="J790" s="127">
        <v>0</v>
      </c>
      <c r="K790" s="110" t="str">
        <f t="shared" si="37"/>
        <v/>
      </c>
      <c r="L790" s="91">
        <f t="shared" si="38"/>
        <v>0</v>
      </c>
      <c r="N790" s="47"/>
    </row>
    <row r="791" spans="1:14">
      <c r="A791" s="90" t="s">
        <v>471</v>
      </c>
      <c r="B791" s="90" t="s">
        <v>1034</v>
      </c>
      <c r="C791" s="90" t="s">
        <v>1536</v>
      </c>
      <c r="D791" s="90" t="s">
        <v>398</v>
      </c>
      <c r="E791" s="90" t="s">
        <v>1866</v>
      </c>
      <c r="F791" s="109">
        <v>2.3369428239999999</v>
      </c>
      <c r="G791" s="109">
        <v>0.26473013000000001</v>
      </c>
      <c r="H791" s="110">
        <f t="shared" si="36"/>
        <v>7.8276420368168882</v>
      </c>
      <c r="I791" s="127">
        <v>0</v>
      </c>
      <c r="J791" s="127">
        <v>7.2941600000000009E-2</v>
      </c>
      <c r="K791" s="110">
        <f t="shared" si="37"/>
        <v>-1</v>
      </c>
      <c r="L791" s="91">
        <f t="shared" si="38"/>
        <v>0</v>
      </c>
      <c r="N791" s="47"/>
    </row>
    <row r="792" spans="1:14">
      <c r="A792" s="90" t="s">
        <v>2134</v>
      </c>
      <c r="B792" s="90" t="s">
        <v>990</v>
      </c>
      <c r="C792" s="90" t="s">
        <v>1540</v>
      </c>
      <c r="D792" s="90" t="s">
        <v>398</v>
      </c>
      <c r="E792" s="90" t="s">
        <v>1866</v>
      </c>
      <c r="F792" s="109">
        <v>2.1974965000000002</v>
      </c>
      <c r="G792" s="109">
        <v>2.4722141899999999</v>
      </c>
      <c r="H792" s="110">
        <f t="shared" si="36"/>
        <v>-0.11112212328172089</v>
      </c>
      <c r="I792" s="127">
        <v>0</v>
      </c>
      <c r="J792" s="127">
        <v>0</v>
      </c>
      <c r="K792" s="110" t="str">
        <f t="shared" si="37"/>
        <v/>
      </c>
      <c r="L792" s="91">
        <f t="shared" si="38"/>
        <v>0</v>
      </c>
      <c r="N792" s="47"/>
    </row>
    <row r="793" spans="1:14">
      <c r="A793" s="90" t="s">
        <v>1422</v>
      </c>
      <c r="B793" s="90" t="s">
        <v>1423</v>
      </c>
      <c r="C793" s="90" t="s">
        <v>1539</v>
      </c>
      <c r="D793" s="90" t="s">
        <v>399</v>
      </c>
      <c r="E793" s="90" t="s">
        <v>400</v>
      </c>
      <c r="F793" s="109">
        <v>2.0650089700000001</v>
      </c>
      <c r="G793" s="109">
        <v>4.2111999999999998</v>
      </c>
      <c r="H793" s="110">
        <f t="shared" si="36"/>
        <v>-0.50963882741261401</v>
      </c>
      <c r="I793" s="127">
        <v>0</v>
      </c>
      <c r="J793" s="127">
        <v>0</v>
      </c>
      <c r="K793" s="110" t="str">
        <f t="shared" si="37"/>
        <v/>
      </c>
      <c r="L793" s="91">
        <f t="shared" si="38"/>
        <v>0</v>
      </c>
      <c r="N793" s="47"/>
    </row>
    <row r="794" spans="1:14">
      <c r="A794" s="90" t="s">
        <v>2526</v>
      </c>
      <c r="B794" s="90" t="s">
        <v>2527</v>
      </c>
      <c r="C794" s="90" t="s">
        <v>1765</v>
      </c>
      <c r="D794" s="90" t="s">
        <v>398</v>
      </c>
      <c r="E794" s="90" t="s">
        <v>1866</v>
      </c>
      <c r="F794" s="109">
        <v>2.0404077669849801</v>
      </c>
      <c r="G794" s="109">
        <v>2.4026828039954098</v>
      </c>
      <c r="H794" s="110">
        <f t="shared" si="36"/>
        <v>-0.15077938561345028</v>
      </c>
      <c r="I794" s="127">
        <v>0</v>
      </c>
      <c r="J794" s="127">
        <v>17.3625949461223</v>
      </c>
      <c r="K794" s="110">
        <f t="shared" si="37"/>
        <v>-1</v>
      </c>
      <c r="L794" s="91">
        <f t="shared" si="38"/>
        <v>0</v>
      </c>
      <c r="N794" s="47"/>
    </row>
    <row r="795" spans="1:14">
      <c r="A795" s="90" t="s">
        <v>1996</v>
      </c>
      <c r="B795" s="90" t="s">
        <v>865</v>
      </c>
      <c r="C795" s="90" t="s">
        <v>1535</v>
      </c>
      <c r="D795" s="90" t="s">
        <v>398</v>
      </c>
      <c r="E795" s="90" t="s">
        <v>1866</v>
      </c>
      <c r="F795" s="109">
        <v>1.88354105</v>
      </c>
      <c r="G795" s="109">
        <v>3.5120870000000005E-2</v>
      </c>
      <c r="H795" s="110">
        <f t="shared" si="36"/>
        <v>52.630250332636969</v>
      </c>
      <c r="I795" s="127">
        <v>0</v>
      </c>
      <c r="J795" s="127">
        <v>1.8009355900000001</v>
      </c>
      <c r="K795" s="110">
        <f t="shared" si="37"/>
        <v>-1</v>
      </c>
      <c r="L795" s="91">
        <f t="shared" si="38"/>
        <v>0</v>
      </c>
      <c r="N795" s="47"/>
    </row>
    <row r="796" spans="1:14">
      <c r="A796" s="90" t="s">
        <v>2113</v>
      </c>
      <c r="B796" s="90" t="s">
        <v>130</v>
      </c>
      <c r="C796" s="90" t="s">
        <v>1535</v>
      </c>
      <c r="D796" s="90" t="s">
        <v>398</v>
      </c>
      <c r="E796" s="90" t="s">
        <v>1866</v>
      </c>
      <c r="F796" s="109">
        <v>1.72132233</v>
      </c>
      <c r="G796" s="109">
        <v>0.93047371000000001</v>
      </c>
      <c r="H796" s="110">
        <f t="shared" si="36"/>
        <v>0.84994192904171362</v>
      </c>
      <c r="I796" s="127">
        <v>0</v>
      </c>
      <c r="J796" s="127">
        <v>0.93677328000000004</v>
      </c>
      <c r="K796" s="110">
        <f t="shared" si="37"/>
        <v>-1</v>
      </c>
      <c r="L796" s="91">
        <f t="shared" si="38"/>
        <v>0</v>
      </c>
      <c r="N796" s="47"/>
    </row>
    <row r="797" spans="1:14">
      <c r="A797" s="90" t="s">
        <v>623</v>
      </c>
      <c r="B797" s="90" t="s">
        <v>636</v>
      </c>
      <c r="C797" s="90" t="s">
        <v>1542</v>
      </c>
      <c r="D797" s="90" t="s">
        <v>398</v>
      </c>
      <c r="E797" s="90" t="s">
        <v>1866</v>
      </c>
      <c r="F797" s="109">
        <v>1.7212723000000001</v>
      </c>
      <c r="G797" s="109">
        <v>1.60747693</v>
      </c>
      <c r="H797" s="110">
        <f t="shared" si="36"/>
        <v>7.0791292787013793E-2</v>
      </c>
      <c r="I797" s="127">
        <v>0</v>
      </c>
      <c r="J797" s="127">
        <v>0</v>
      </c>
      <c r="K797" s="110" t="str">
        <f t="shared" si="37"/>
        <v/>
      </c>
      <c r="L797" s="91">
        <f t="shared" si="38"/>
        <v>0</v>
      </c>
      <c r="N797" s="47"/>
    </row>
    <row r="798" spans="1:14">
      <c r="A798" s="90" t="s">
        <v>2297</v>
      </c>
      <c r="B798" s="90" t="s">
        <v>2298</v>
      </c>
      <c r="C798" s="90" t="s">
        <v>1535</v>
      </c>
      <c r="D798" s="90" t="s">
        <v>398</v>
      </c>
      <c r="E798" s="90" t="s">
        <v>400</v>
      </c>
      <c r="F798" s="109">
        <v>1.6664782199999999</v>
      </c>
      <c r="G798" s="109">
        <v>1.227139E-2</v>
      </c>
      <c r="H798" s="110" t="str">
        <f t="shared" si="36"/>
        <v/>
      </c>
      <c r="I798" s="127">
        <v>0</v>
      </c>
      <c r="J798" s="127">
        <v>0.34599752</v>
      </c>
      <c r="K798" s="110">
        <f t="shared" si="37"/>
        <v>-1</v>
      </c>
      <c r="L798" s="91">
        <f t="shared" si="38"/>
        <v>0</v>
      </c>
      <c r="N798" s="47"/>
    </row>
    <row r="799" spans="1:14">
      <c r="A799" s="90" t="s">
        <v>2450</v>
      </c>
      <c r="B799" s="90" t="s">
        <v>2451</v>
      </c>
      <c r="C799" s="90" t="s">
        <v>1542</v>
      </c>
      <c r="D799" s="90" t="s">
        <v>398</v>
      </c>
      <c r="E799" s="90" t="s">
        <v>1866</v>
      </c>
      <c r="F799" s="109">
        <v>1.5276191499999998</v>
      </c>
      <c r="G799" s="109">
        <v>1.5792829499999999</v>
      </c>
      <c r="H799" s="110">
        <f t="shared" si="36"/>
        <v>-3.2713453912739388E-2</v>
      </c>
      <c r="I799" s="127">
        <v>0</v>
      </c>
      <c r="J799" s="127">
        <v>0</v>
      </c>
      <c r="K799" s="110" t="str">
        <f t="shared" si="37"/>
        <v/>
      </c>
      <c r="L799" s="91">
        <f t="shared" si="38"/>
        <v>0</v>
      </c>
      <c r="N799" s="47"/>
    </row>
    <row r="800" spans="1:14">
      <c r="A800" s="90" t="s">
        <v>1916</v>
      </c>
      <c r="B800" s="90" t="s">
        <v>1395</v>
      </c>
      <c r="C800" s="90" t="s">
        <v>1765</v>
      </c>
      <c r="D800" s="90" t="s">
        <v>398</v>
      </c>
      <c r="E800" s="90" t="s">
        <v>1866</v>
      </c>
      <c r="F800" s="109">
        <v>1.38982970934895</v>
      </c>
      <c r="G800" s="109">
        <v>1.5965160137052301</v>
      </c>
      <c r="H800" s="110">
        <f t="shared" si="36"/>
        <v>-0.12946084009304604</v>
      </c>
      <c r="I800" s="127">
        <v>0</v>
      </c>
      <c r="J800" s="127">
        <v>0</v>
      </c>
      <c r="K800" s="110" t="str">
        <f t="shared" si="37"/>
        <v/>
      </c>
      <c r="L800" s="91">
        <f t="shared" si="38"/>
        <v>0</v>
      </c>
      <c r="N800" s="47"/>
    </row>
    <row r="801" spans="1:14">
      <c r="A801" s="90" t="s">
        <v>2143</v>
      </c>
      <c r="B801" s="90" t="s">
        <v>2142</v>
      </c>
      <c r="C801" s="90" t="s">
        <v>1765</v>
      </c>
      <c r="D801" s="90" t="s">
        <v>398</v>
      </c>
      <c r="E801" s="90" t="s">
        <v>1866</v>
      </c>
      <c r="F801" s="109">
        <v>1.34662013958126</v>
      </c>
      <c r="G801" s="109">
        <v>2.70971678908063</v>
      </c>
      <c r="H801" s="110">
        <f t="shared" si="36"/>
        <v>-0.50304026420482484</v>
      </c>
      <c r="I801" s="127">
        <v>0</v>
      </c>
      <c r="J801" s="127">
        <v>0</v>
      </c>
      <c r="K801" s="110" t="str">
        <f t="shared" si="37"/>
        <v/>
      </c>
      <c r="L801" s="91">
        <f t="shared" si="38"/>
        <v>0</v>
      </c>
      <c r="N801" s="47"/>
    </row>
    <row r="802" spans="1:14">
      <c r="A802" s="90" t="s">
        <v>2516</v>
      </c>
      <c r="B802" s="90" t="s">
        <v>2517</v>
      </c>
      <c r="C802" s="90" t="s">
        <v>1765</v>
      </c>
      <c r="D802" s="90" t="s">
        <v>399</v>
      </c>
      <c r="E802" s="90" t="s">
        <v>400</v>
      </c>
      <c r="F802" s="109">
        <v>1.2933261999999999</v>
      </c>
      <c r="G802" s="109">
        <v>0.38410729999999998</v>
      </c>
      <c r="H802" s="110">
        <f t="shared" si="36"/>
        <v>2.3670961213181836</v>
      </c>
      <c r="I802" s="127">
        <v>0</v>
      </c>
      <c r="J802" s="127">
        <v>0</v>
      </c>
      <c r="K802" s="110" t="str">
        <f t="shared" si="37"/>
        <v/>
      </c>
      <c r="L802" s="91">
        <f t="shared" si="38"/>
        <v>0</v>
      </c>
      <c r="N802" s="47"/>
    </row>
    <row r="803" spans="1:14">
      <c r="A803" s="90" t="s">
        <v>1978</v>
      </c>
      <c r="B803" s="90" t="s">
        <v>121</v>
      </c>
      <c r="C803" s="90" t="s">
        <v>1535</v>
      </c>
      <c r="D803" s="90" t="s">
        <v>398</v>
      </c>
      <c r="E803" s="90" t="s">
        <v>1866</v>
      </c>
      <c r="F803" s="109">
        <v>1.2620358600000001</v>
      </c>
      <c r="G803" s="109">
        <v>0.68196464000000001</v>
      </c>
      <c r="H803" s="110">
        <f t="shared" si="36"/>
        <v>0.85058841173935362</v>
      </c>
      <c r="I803" s="127">
        <v>0</v>
      </c>
      <c r="J803" s="127">
        <v>0.16006222000000001</v>
      </c>
      <c r="K803" s="110">
        <f t="shared" si="37"/>
        <v>-1</v>
      </c>
      <c r="L803" s="91">
        <f t="shared" si="38"/>
        <v>0</v>
      </c>
      <c r="N803" s="47"/>
    </row>
    <row r="804" spans="1:14">
      <c r="A804" s="90" t="s">
        <v>536</v>
      </c>
      <c r="B804" s="90" t="s">
        <v>537</v>
      </c>
      <c r="C804" s="90" t="s">
        <v>1539</v>
      </c>
      <c r="D804" s="90" t="s">
        <v>399</v>
      </c>
      <c r="E804" s="90" t="s">
        <v>400</v>
      </c>
      <c r="F804" s="109">
        <v>1.2486505970000001</v>
      </c>
      <c r="G804" s="109">
        <v>0.72288189000000003</v>
      </c>
      <c r="H804" s="110">
        <f t="shared" si="36"/>
        <v>0.72732311360020385</v>
      </c>
      <c r="I804" s="127">
        <v>0</v>
      </c>
      <c r="J804" s="127">
        <v>0</v>
      </c>
      <c r="K804" s="110" t="str">
        <f t="shared" si="37"/>
        <v/>
      </c>
      <c r="L804" s="91">
        <f t="shared" si="38"/>
        <v>0</v>
      </c>
      <c r="N804" s="47"/>
    </row>
    <row r="805" spans="1:14">
      <c r="A805" s="90" t="s">
        <v>519</v>
      </c>
      <c r="B805" s="90" t="s">
        <v>520</v>
      </c>
      <c r="C805" s="90" t="s">
        <v>535</v>
      </c>
      <c r="D805" s="90" t="s">
        <v>399</v>
      </c>
      <c r="E805" s="90" t="s">
        <v>400</v>
      </c>
      <c r="F805" s="109">
        <v>1.2482379699999999</v>
      </c>
      <c r="G805" s="109">
        <v>1.4467500000000001E-4</v>
      </c>
      <c r="H805" s="110" t="str">
        <f t="shared" si="36"/>
        <v/>
      </c>
      <c r="I805" s="127">
        <v>0</v>
      </c>
      <c r="J805" s="127">
        <v>0.31314215999999995</v>
      </c>
      <c r="K805" s="110">
        <f t="shared" si="37"/>
        <v>-1</v>
      </c>
      <c r="L805" s="91">
        <f t="shared" si="38"/>
        <v>0</v>
      </c>
      <c r="N805" s="47"/>
    </row>
    <row r="806" spans="1:14">
      <c r="A806" s="90" t="s">
        <v>2115</v>
      </c>
      <c r="B806" s="90" t="s">
        <v>131</v>
      </c>
      <c r="C806" s="90" t="s">
        <v>1535</v>
      </c>
      <c r="D806" s="90" t="s">
        <v>398</v>
      </c>
      <c r="E806" s="90" t="s">
        <v>1866</v>
      </c>
      <c r="F806" s="109">
        <v>1.21742492</v>
      </c>
      <c r="G806" s="109">
        <v>2.66272419</v>
      </c>
      <c r="H806" s="110">
        <f t="shared" si="36"/>
        <v>-0.54278970215086375</v>
      </c>
      <c r="I806" s="127">
        <v>0</v>
      </c>
      <c r="J806" s="127">
        <v>0</v>
      </c>
      <c r="K806" s="110" t="str">
        <f t="shared" si="37"/>
        <v/>
      </c>
      <c r="L806" s="91">
        <f t="shared" si="38"/>
        <v>0</v>
      </c>
      <c r="N806" s="47"/>
    </row>
    <row r="807" spans="1:14">
      <c r="A807" s="90" t="s">
        <v>1544</v>
      </c>
      <c r="B807" s="90" t="s">
        <v>1545</v>
      </c>
      <c r="C807" s="90" t="s">
        <v>1536</v>
      </c>
      <c r="D807" s="90" t="s">
        <v>398</v>
      </c>
      <c r="E807" s="90" t="s">
        <v>1866</v>
      </c>
      <c r="F807" s="109">
        <v>1.1558992800000001</v>
      </c>
      <c r="G807" s="109">
        <v>6.0423640000000001E-2</v>
      </c>
      <c r="H807" s="110">
        <f t="shared" si="36"/>
        <v>18.12991802546156</v>
      </c>
      <c r="I807" s="127">
        <v>0</v>
      </c>
      <c r="J807" s="127">
        <v>9.7584000000000004E-2</v>
      </c>
      <c r="K807" s="110">
        <f t="shared" si="37"/>
        <v>-1</v>
      </c>
      <c r="L807" s="91">
        <f t="shared" si="38"/>
        <v>0</v>
      </c>
      <c r="N807" s="47"/>
    </row>
    <row r="808" spans="1:14">
      <c r="A808" s="90" t="s">
        <v>2133</v>
      </c>
      <c r="B808" s="90" t="s">
        <v>1583</v>
      </c>
      <c r="C808" s="90" t="s">
        <v>1540</v>
      </c>
      <c r="D808" s="90" t="s">
        <v>398</v>
      </c>
      <c r="E808" s="90" t="s">
        <v>1866</v>
      </c>
      <c r="F808" s="109">
        <v>1.12028248</v>
      </c>
      <c r="G808" s="109">
        <v>0.14436589000000002</v>
      </c>
      <c r="H808" s="110">
        <f t="shared" si="36"/>
        <v>6.7600219830321402</v>
      </c>
      <c r="I808" s="127">
        <v>0</v>
      </c>
      <c r="J808" s="127">
        <v>0</v>
      </c>
      <c r="K808" s="110" t="str">
        <f t="shared" si="37"/>
        <v/>
      </c>
      <c r="L808" s="91">
        <f t="shared" si="38"/>
        <v>0</v>
      </c>
      <c r="N808" s="47"/>
    </row>
    <row r="809" spans="1:14">
      <c r="A809" s="90" t="s">
        <v>233</v>
      </c>
      <c r="B809" s="90" t="s">
        <v>357</v>
      </c>
      <c r="C809" s="90" t="s">
        <v>1554</v>
      </c>
      <c r="D809" s="90" t="s">
        <v>399</v>
      </c>
      <c r="E809" s="90" t="s">
        <v>1866</v>
      </c>
      <c r="F809" s="109">
        <v>1.1184916</v>
      </c>
      <c r="G809" s="109">
        <v>0.47860953000000001</v>
      </c>
      <c r="H809" s="110">
        <f t="shared" si="36"/>
        <v>1.336960569924297</v>
      </c>
      <c r="I809" s="127">
        <v>0</v>
      </c>
      <c r="J809" s="127">
        <v>2.3919385546732901</v>
      </c>
      <c r="K809" s="110">
        <f t="shared" si="37"/>
        <v>-1</v>
      </c>
      <c r="L809" s="91">
        <f t="shared" si="38"/>
        <v>0</v>
      </c>
      <c r="N809" s="47"/>
    </row>
    <row r="810" spans="1:14">
      <c r="A810" s="90" t="s">
        <v>2848</v>
      </c>
      <c r="B810" s="90" t="s">
        <v>2849</v>
      </c>
      <c r="C810" s="90" t="s">
        <v>1541</v>
      </c>
      <c r="D810" s="90" t="s">
        <v>1439</v>
      </c>
      <c r="E810" s="90" t="s">
        <v>400</v>
      </c>
      <c r="F810" s="109">
        <v>1.1181435100000001</v>
      </c>
      <c r="G810" s="109">
        <v>0.23846999999999999</v>
      </c>
      <c r="H810" s="110">
        <f t="shared" si="36"/>
        <v>3.6888225353293924</v>
      </c>
      <c r="I810" s="127">
        <v>0</v>
      </c>
      <c r="J810" s="127">
        <v>0</v>
      </c>
      <c r="K810" s="110" t="str">
        <f t="shared" si="37"/>
        <v/>
      </c>
      <c r="L810" s="91">
        <f t="shared" si="38"/>
        <v>0</v>
      </c>
      <c r="N810" s="47"/>
    </row>
    <row r="811" spans="1:14">
      <c r="A811" s="90" t="s">
        <v>1971</v>
      </c>
      <c r="B811" s="90" t="s">
        <v>373</v>
      </c>
      <c r="C811" s="90" t="s">
        <v>1535</v>
      </c>
      <c r="D811" s="90" t="s">
        <v>398</v>
      </c>
      <c r="E811" s="90" t="s">
        <v>1866</v>
      </c>
      <c r="F811" s="109">
        <v>1.0229361800000001</v>
      </c>
      <c r="G811" s="109">
        <v>0.52848799000000002</v>
      </c>
      <c r="H811" s="110">
        <f t="shared" si="36"/>
        <v>0.93559021085796101</v>
      </c>
      <c r="I811" s="127">
        <v>0</v>
      </c>
      <c r="J811" s="127">
        <v>0.156141</v>
      </c>
      <c r="K811" s="110">
        <f t="shared" si="37"/>
        <v>-1</v>
      </c>
      <c r="L811" s="91">
        <f t="shared" si="38"/>
        <v>0</v>
      </c>
      <c r="N811" s="47"/>
    </row>
    <row r="812" spans="1:14">
      <c r="A812" s="90" t="s">
        <v>1919</v>
      </c>
      <c r="B812" s="90" t="s">
        <v>1391</v>
      </c>
      <c r="C812" s="90" t="s">
        <v>1765</v>
      </c>
      <c r="D812" s="90" t="s">
        <v>398</v>
      </c>
      <c r="E812" s="90" t="s">
        <v>1866</v>
      </c>
      <c r="F812" s="109">
        <v>0.90664596598996194</v>
      </c>
      <c r="G812" s="109">
        <v>0</v>
      </c>
      <c r="H812" s="110" t="str">
        <f t="shared" si="36"/>
        <v/>
      </c>
      <c r="I812" s="127">
        <v>0</v>
      </c>
      <c r="J812" s="127">
        <v>0</v>
      </c>
      <c r="K812" s="110" t="str">
        <f t="shared" si="37"/>
        <v/>
      </c>
      <c r="L812" s="91">
        <f t="shared" si="38"/>
        <v>0</v>
      </c>
      <c r="N812" s="47"/>
    </row>
    <row r="813" spans="1:14">
      <c r="A813" s="90" t="s">
        <v>2890</v>
      </c>
      <c r="B813" s="90" t="s">
        <v>2876</v>
      </c>
      <c r="C813" s="90" t="s">
        <v>1765</v>
      </c>
      <c r="D813" s="90" t="s">
        <v>399</v>
      </c>
      <c r="E813" s="90" t="s">
        <v>400</v>
      </c>
      <c r="F813" s="109">
        <v>0.89594450000000003</v>
      </c>
      <c r="G813" s="109">
        <v>2.5479764999999999</v>
      </c>
      <c r="H813" s="110">
        <f t="shared" si="36"/>
        <v>-0.64837018708767524</v>
      </c>
      <c r="I813" s="127">
        <v>0</v>
      </c>
      <c r="J813" s="127">
        <v>0</v>
      </c>
      <c r="K813" s="110" t="str">
        <f t="shared" si="37"/>
        <v/>
      </c>
      <c r="L813" s="91">
        <f t="shared" si="38"/>
        <v>0</v>
      </c>
      <c r="N813" s="47"/>
    </row>
    <row r="814" spans="1:14">
      <c r="A814" s="90" t="s">
        <v>523</v>
      </c>
      <c r="B814" s="90" t="s">
        <v>524</v>
      </c>
      <c r="C814" s="90" t="s">
        <v>1536</v>
      </c>
      <c r="D814" s="90" t="s">
        <v>398</v>
      </c>
      <c r="E814" s="90" t="s">
        <v>1866</v>
      </c>
      <c r="F814" s="109">
        <v>0.87386187000000004</v>
      </c>
      <c r="G814" s="109">
        <v>0</v>
      </c>
      <c r="H814" s="110" t="str">
        <f t="shared" si="36"/>
        <v/>
      </c>
      <c r="I814" s="127">
        <v>0</v>
      </c>
      <c r="J814" s="127">
        <v>0</v>
      </c>
      <c r="K814" s="110" t="str">
        <f t="shared" si="37"/>
        <v/>
      </c>
      <c r="L814" s="91">
        <f t="shared" si="38"/>
        <v>0</v>
      </c>
      <c r="N814" s="47"/>
    </row>
    <row r="815" spans="1:14">
      <c r="A815" s="90" t="s">
        <v>1451</v>
      </c>
      <c r="B815" s="90" t="s">
        <v>1452</v>
      </c>
      <c r="C815" s="90" t="s">
        <v>298</v>
      </c>
      <c r="D815" s="90" t="s">
        <v>1439</v>
      </c>
      <c r="E815" s="90" t="s">
        <v>1866</v>
      </c>
      <c r="F815" s="109">
        <v>0.83079464000000003</v>
      </c>
      <c r="G815" s="109">
        <v>0.34043165999999997</v>
      </c>
      <c r="H815" s="110">
        <f t="shared" si="36"/>
        <v>1.4404153244736406</v>
      </c>
      <c r="I815" s="127">
        <v>0</v>
      </c>
      <c r="J815" s="127">
        <v>0</v>
      </c>
      <c r="K815" s="110" t="str">
        <f t="shared" si="37"/>
        <v/>
      </c>
      <c r="L815" s="91">
        <f t="shared" si="38"/>
        <v>0</v>
      </c>
      <c r="N815" s="47"/>
    </row>
    <row r="816" spans="1:14">
      <c r="A816" s="90" t="s">
        <v>1972</v>
      </c>
      <c r="B816" s="90" t="s">
        <v>374</v>
      </c>
      <c r="C816" s="90" t="s">
        <v>1535</v>
      </c>
      <c r="D816" s="90" t="s">
        <v>398</v>
      </c>
      <c r="E816" s="90" t="s">
        <v>1866</v>
      </c>
      <c r="F816" s="109">
        <v>0.78879290000000002</v>
      </c>
      <c r="G816" s="109">
        <v>1.17320818</v>
      </c>
      <c r="H816" s="110">
        <f t="shared" si="36"/>
        <v>-0.32766160904196906</v>
      </c>
      <c r="I816" s="127">
        <v>0</v>
      </c>
      <c r="J816" s="127">
        <v>1.579968E-2</v>
      </c>
      <c r="K816" s="110">
        <f t="shared" si="37"/>
        <v>-1</v>
      </c>
      <c r="L816" s="91">
        <f t="shared" si="38"/>
        <v>0</v>
      </c>
      <c r="N816" s="47"/>
    </row>
    <row r="817" spans="1:14">
      <c r="A817" s="90" t="s">
        <v>2880</v>
      </c>
      <c r="B817" s="90" t="s">
        <v>2866</v>
      </c>
      <c r="C817" s="90" t="s">
        <v>1765</v>
      </c>
      <c r="D817" s="90" t="s">
        <v>399</v>
      </c>
      <c r="E817" s="90" t="s">
        <v>400</v>
      </c>
      <c r="F817" s="109">
        <v>0.78311021999999997</v>
      </c>
      <c r="G817" s="109">
        <v>0.67895169</v>
      </c>
      <c r="H817" s="110">
        <f t="shared" si="36"/>
        <v>0.15341081189443684</v>
      </c>
      <c r="I817" s="127">
        <v>0</v>
      </c>
      <c r="J817" s="127">
        <v>0</v>
      </c>
      <c r="K817" s="110" t="str">
        <f t="shared" si="37"/>
        <v/>
      </c>
      <c r="L817" s="91">
        <f t="shared" si="38"/>
        <v>0</v>
      </c>
      <c r="N817" s="47"/>
    </row>
    <row r="818" spans="1:14">
      <c r="A818" s="90" t="s">
        <v>2798</v>
      </c>
      <c r="B818" s="90" t="s">
        <v>2799</v>
      </c>
      <c r="C818" s="90" t="s">
        <v>1765</v>
      </c>
      <c r="D818" s="90" t="s">
        <v>399</v>
      </c>
      <c r="E818" s="90" t="s">
        <v>400</v>
      </c>
      <c r="F818" s="109">
        <v>0.76766819999999991</v>
      </c>
      <c r="G818" s="109">
        <v>0.84134050000000005</v>
      </c>
      <c r="H818" s="110">
        <f t="shared" si="36"/>
        <v>-8.7565379296491885E-2</v>
      </c>
      <c r="I818" s="127">
        <v>0</v>
      </c>
      <c r="J818" s="127">
        <v>0</v>
      </c>
      <c r="K818" s="110" t="str">
        <f t="shared" si="37"/>
        <v/>
      </c>
      <c r="L818" s="91">
        <f t="shared" si="38"/>
        <v>0</v>
      </c>
      <c r="N818" s="47"/>
    </row>
    <row r="819" spans="1:14">
      <c r="A819" s="90" t="s">
        <v>527</v>
      </c>
      <c r="B819" s="90" t="s">
        <v>528</v>
      </c>
      <c r="C819" s="90" t="s">
        <v>535</v>
      </c>
      <c r="D819" s="90" t="s">
        <v>1439</v>
      </c>
      <c r="E819" s="90" t="s">
        <v>400</v>
      </c>
      <c r="F819" s="109">
        <v>0.76490996999999994</v>
      </c>
      <c r="G819" s="109">
        <v>0.46880183000000003</v>
      </c>
      <c r="H819" s="110">
        <f t="shared" si="36"/>
        <v>0.63162752585671411</v>
      </c>
      <c r="I819" s="127">
        <v>0</v>
      </c>
      <c r="J819" s="127">
        <v>0</v>
      </c>
      <c r="K819" s="110" t="str">
        <f t="shared" si="37"/>
        <v/>
      </c>
      <c r="L819" s="91">
        <f t="shared" si="38"/>
        <v>0</v>
      </c>
      <c r="N819" s="47"/>
    </row>
    <row r="820" spans="1:14">
      <c r="A820" s="90" t="s">
        <v>2420</v>
      </c>
      <c r="B820" s="90" t="s">
        <v>2421</v>
      </c>
      <c r="C820" s="90" t="s">
        <v>1537</v>
      </c>
      <c r="D820" s="90" t="s">
        <v>398</v>
      </c>
      <c r="E820" s="90" t="s">
        <v>1866</v>
      </c>
      <c r="F820" s="109">
        <v>0.75687622999999993</v>
      </c>
      <c r="G820" s="109">
        <v>0.60109069999999998</v>
      </c>
      <c r="H820" s="110">
        <f t="shared" si="36"/>
        <v>0.25917141955448653</v>
      </c>
      <c r="I820" s="127">
        <v>0</v>
      </c>
      <c r="J820" s="127">
        <v>2.8603517999999997</v>
      </c>
      <c r="K820" s="110">
        <f t="shared" si="37"/>
        <v>-1</v>
      </c>
      <c r="L820" s="91">
        <f t="shared" si="38"/>
        <v>0</v>
      </c>
      <c r="N820" s="47"/>
    </row>
    <row r="821" spans="1:14">
      <c r="A821" s="90" t="s">
        <v>1989</v>
      </c>
      <c r="B821" s="90" t="s">
        <v>384</v>
      </c>
      <c r="C821" s="90" t="s">
        <v>1535</v>
      </c>
      <c r="D821" s="90" t="s">
        <v>398</v>
      </c>
      <c r="E821" s="90" t="s">
        <v>1866</v>
      </c>
      <c r="F821" s="109">
        <v>0.75159942000000002</v>
      </c>
      <c r="G821" s="109">
        <v>5.1583999999999998E-2</v>
      </c>
      <c r="H821" s="110">
        <f t="shared" si="36"/>
        <v>13.570398185483873</v>
      </c>
      <c r="I821" s="127">
        <v>0</v>
      </c>
      <c r="J821" s="127">
        <v>0</v>
      </c>
      <c r="K821" s="110" t="str">
        <f t="shared" si="37"/>
        <v/>
      </c>
      <c r="L821" s="91">
        <f t="shared" si="38"/>
        <v>0</v>
      </c>
      <c r="N821" s="47"/>
    </row>
    <row r="822" spans="1:14">
      <c r="A822" s="90" t="s">
        <v>1662</v>
      </c>
      <c r="B822" s="90" t="s">
        <v>677</v>
      </c>
      <c r="C822" s="90" t="s">
        <v>1539</v>
      </c>
      <c r="D822" s="90" t="s">
        <v>399</v>
      </c>
      <c r="E822" s="90" t="s">
        <v>400</v>
      </c>
      <c r="F822" s="109">
        <v>0.72101781000000009</v>
      </c>
      <c r="G822" s="109">
        <v>4.6149879999999997E-2</v>
      </c>
      <c r="H822" s="110">
        <f t="shared" si="36"/>
        <v>14.623395120420684</v>
      </c>
      <c r="I822" s="127">
        <v>0</v>
      </c>
      <c r="J822" s="127">
        <v>4.9970500000000003E-3</v>
      </c>
      <c r="K822" s="110">
        <f t="shared" si="37"/>
        <v>-1</v>
      </c>
      <c r="L822" s="91">
        <f t="shared" si="38"/>
        <v>0</v>
      </c>
      <c r="N822" s="47"/>
    </row>
    <row r="823" spans="1:14">
      <c r="A823" s="90" t="s">
        <v>595</v>
      </c>
      <c r="B823" s="90" t="s">
        <v>596</v>
      </c>
      <c r="C823" s="90" t="s">
        <v>1554</v>
      </c>
      <c r="D823" s="90" t="s">
        <v>399</v>
      </c>
      <c r="E823" s="90" t="s">
        <v>1866</v>
      </c>
      <c r="F823" s="109">
        <v>0.70138758000000001</v>
      </c>
      <c r="G823" s="109">
        <v>0.23184564000000002</v>
      </c>
      <c r="H823" s="110">
        <f t="shared" si="36"/>
        <v>2.0252351521469194</v>
      </c>
      <c r="I823" s="127">
        <v>0</v>
      </c>
      <c r="J823" s="127">
        <v>4.0188000000000001E-2</v>
      </c>
      <c r="K823" s="110">
        <f t="shared" si="37"/>
        <v>-1</v>
      </c>
      <c r="L823" s="91">
        <f t="shared" si="38"/>
        <v>0</v>
      </c>
      <c r="N823" s="47"/>
    </row>
    <row r="824" spans="1:14">
      <c r="A824" s="90" t="s">
        <v>2850</v>
      </c>
      <c r="B824" s="90" t="s">
        <v>2851</v>
      </c>
      <c r="C824" s="90" t="s">
        <v>1541</v>
      </c>
      <c r="D824" s="90" t="s">
        <v>1439</v>
      </c>
      <c r="E824" s="90" t="s">
        <v>400</v>
      </c>
      <c r="F824" s="109">
        <v>0.64862414000000002</v>
      </c>
      <c r="G824" s="109">
        <v>0</v>
      </c>
      <c r="H824" s="110" t="str">
        <f t="shared" si="36"/>
        <v/>
      </c>
      <c r="I824" s="127">
        <v>0</v>
      </c>
      <c r="J824" s="127">
        <v>0</v>
      </c>
      <c r="K824" s="110" t="str">
        <f t="shared" si="37"/>
        <v/>
      </c>
      <c r="L824" s="91">
        <f t="shared" si="38"/>
        <v>0</v>
      </c>
      <c r="N824" s="47"/>
    </row>
    <row r="825" spans="1:14">
      <c r="A825" s="90" t="s">
        <v>1576</v>
      </c>
      <c r="B825" s="90" t="s">
        <v>770</v>
      </c>
      <c r="C825" s="90" t="s">
        <v>1538</v>
      </c>
      <c r="D825" s="90" t="s">
        <v>398</v>
      </c>
      <c r="E825" s="90" t="s">
        <v>1866</v>
      </c>
      <c r="F825" s="109">
        <v>0.62802462999999997</v>
      </c>
      <c r="G825" s="109">
        <v>1.33048674</v>
      </c>
      <c r="H825" s="110">
        <f t="shared" si="36"/>
        <v>-0.52797377747635421</v>
      </c>
      <c r="I825" s="127">
        <v>0</v>
      </c>
      <c r="J825" s="127">
        <v>0</v>
      </c>
      <c r="K825" s="110" t="str">
        <f t="shared" si="37"/>
        <v/>
      </c>
      <c r="L825" s="91">
        <f t="shared" si="38"/>
        <v>0</v>
      </c>
      <c r="N825" s="47"/>
    </row>
    <row r="826" spans="1:14">
      <c r="A826" s="90" t="s">
        <v>95</v>
      </c>
      <c r="B826" s="90" t="s">
        <v>96</v>
      </c>
      <c r="C826" s="90" t="s">
        <v>1539</v>
      </c>
      <c r="D826" s="90" t="s">
        <v>399</v>
      </c>
      <c r="E826" s="90" t="s">
        <v>400</v>
      </c>
      <c r="F826" s="109">
        <v>0.57816963499999996</v>
      </c>
      <c r="G826" s="109">
        <v>2.828872E-2</v>
      </c>
      <c r="H826" s="110">
        <f t="shared" si="36"/>
        <v>19.43816881781855</v>
      </c>
      <c r="I826" s="127">
        <v>0</v>
      </c>
      <c r="J826" s="127">
        <v>0</v>
      </c>
      <c r="K826" s="110" t="str">
        <f t="shared" si="37"/>
        <v/>
      </c>
      <c r="L826" s="91">
        <f t="shared" si="38"/>
        <v>0</v>
      </c>
      <c r="N826" s="47"/>
    </row>
    <row r="827" spans="1:14">
      <c r="A827" s="90" t="s">
        <v>886</v>
      </c>
      <c r="B827" s="90" t="s">
        <v>696</v>
      </c>
      <c r="C827" s="90" t="s">
        <v>1538</v>
      </c>
      <c r="D827" s="90" t="s">
        <v>398</v>
      </c>
      <c r="E827" s="90" t="s">
        <v>1866</v>
      </c>
      <c r="F827" s="109">
        <v>0.57295293000000003</v>
      </c>
      <c r="G827" s="109">
        <v>0.30865986000000001</v>
      </c>
      <c r="H827" s="110">
        <f t="shared" si="36"/>
        <v>0.85625992961961428</v>
      </c>
      <c r="I827" s="127">
        <v>0</v>
      </c>
      <c r="J827" s="127">
        <v>0</v>
      </c>
      <c r="K827" s="110" t="str">
        <f t="shared" si="37"/>
        <v/>
      </c>
      <c r="L827" s="91">
        <f t="shared" si="38"/>
        <v>0</v>
      </c>
      <c r="N827" s="47"/>
    </row>
    <row r="828" spans="1:14">
      <c r="A828" s="90" t="s">
        <v>1994</v>
      </c>
      <c r="B828" s="90" t="s">
        <v>1759</v>
      </c>
      <c r="C828" s="90" t="s">
        <v>1535</v>
      </c>
      <c r="D828" s="90" t="s">
        <v>398</v>
      </c>
      <c r="E828" s="90" t="s">
        <v>1866</v>
      </c>
      <c r="F828" s="109">
        <v>0.50794808000000002</v>
      </c>
      <c r="G828" s="109">
        <v>0.15580323000000001</v>
      </c>
      <c r="H828" s="110">
        <f t="shared" si="36"/>
        <v>2.2601896635904146</v>
      </c>
      <c r="I828" s="127">
        <v>0</v>
      </c>
      <c r="J828" s="127">
        <v>0</v>
      </c>
      <c r="K828" s="110" t="str">
        <f t="shared" si="37"/>
        <v/>
      </c>
      <c r="L828" s="91">
        <f t="shared" si="38"/>
        <v>0</v>
      </c>
      <c r="N828" s="47"/>
    </row>
    <row r="829" spans="1:14">
      <c r="A829" s="90" t="s">
        <v>8</v>
      </c>
      <c r="B829" s="90" t="s">
        <v>9</v>
      </c>
      <c r="C829" s="90" t="s">
        <v>1765</v>
      </c>
      <c r="D829" s="90" t="s">
        <v>399</v>
      </c>
      <c r="E829" s="90" t="s">
        <v>400</v>
      </c>
      <c r="F829" s="109">
        <v>0.50790459999999993</v>
      </c>
      <c r="G829" s="109">
        <v>1.981248E-2</v>
      </c>
      <c r="H829" s="110">
        <f t="shared" si="36"/>
        <v>24.635589285137446</v>
      </c>
      <c r="I829" s="127">
        <v>0</v>
      </c>
      <c r="J829" s="127">
        <v>0</v>
      </c>
      <c r="K829" s="110" t="str">
        <f t="shared" si="37"/>
        <v/>
      </c>
      <c r="L829" s="91">
        <f t="shared" si="38"/>
        <v>0</v>
      </c>
      <c r="N829" s="47"/>
    </row>
    <row r="830" spans="1:14">
      <c r="A830" s="90" t="s">
        <v>2010</v>
      </c>
      <c r="B830" s="90" t="s">
        <v>2013</v>
      </c>
      <c r="C830" s="90" t="s">
        <v>884</v>
      </c>
      <c r="D830" s="90" t="s">
        <v>398</v>
      </c>
      <c r="E830" s="90" t="s">
        <v>1866</v>
      </c>
      <c r="F830" s="109">
        <v>0.49131614000000001</v>
      </c>
      <c r="G830" s="109">
        <v>0</v>
      </c>
      <c r="H830" s="110" t="str">
        <f t="shared" si="36"/>
        <v/>
      </c>
      <c r="I830" s="127">
        <v>0</v>
      </c>
      <c r="J830" s="127">
        <v>0</v>
      </c>
      <c r="K830" s="110" t="str">
        <f t="shared" si="37"/>
        <v/>
      </c>
      <c r="L830" s="91">
        <f t="shared" si="38"/>
        <v>0</v>
      </c>
      <c r="N830" s="47"/>
    </row>
    <row r="831" spans="1:14">
      <c r="A831" s="90" t="s">
        <v>2719</v>
      </c>
      <c r="B831" s="90" t="s">
        <v>1072</v>
      </c>
      <c r="C831" s="90" t="s">
        <v>1542</v>
      </c>
      <c r="D831" s="90" t="s">
        <v>398</v>
      </c>
      <c r="E831" s="90" t="s">
        <v>1866</v>
      </c>
      <c r="F831" s="109">
        <v>0.46565396999999997</v>
      </c>
      <c r="G831" s="109">
        <v>0.29622845000000003</v>
      </c>
      <c r="H831" s="110">
        <f t="shared" si="36"/>
        <v>0.57194209401561502</v>
      </c>
      <c r="I831" s="127">
        <v>0</v>
      </c>
      <c r="J831" s="127">
        <v>1.4538999999999999E-4</v>
      </c>
      <c r="K831" s="110">
        <f t="shared" si="37"/>
        <v>-1</v>
      </c>
      <c r="L831" s="91">
        <f t="shared" si="38"/>
        <v>0</v>
      </c>
      <c r="N831" s="47"/>
    </row>
    <row r="832" spans="1:14">
      <c r="A832" s="90" t="s">
        <v>2742</v>
      </c>
      <c r="B832" s="90" t="s">
        <v>2743</v>
      </c>
      <c r="C832" s="90" t="s">
        <v>1542</v>
      </c>
      <c r="D832" s="90" t="s">
        <v>398</v>
      </c>
      <c r="E832" s="90" t="s">
        <v>1866</v>
      </c>
      <c r="F832" s="109">
        <v>0.40449571000000001</v>
      </c>
      <c r="G832" s="109">
        <v>0.16987123999999998</v>
      </c>
      <c r="H832" s="110">
        <f t="shared" si="36"/>
        <v>1.3811900707853786</v>
      </c>
      <c r="I832" s="127">
        <v>0</v>
      </c>
      <c r="J832" s="127">
        <v>0</v>
      </c>
      <c r="K832" s="110" t="str">
        <f t="shared" si="37"/>
        <v/>
      </c>
      <c r="L832" s="91">
        <f t="shared" si="38"/>
        <v>0</v>
      </c>
      <c r="N832" s="47"/>
    </row>
    <row r="833" spans="1:14">
      <c r="A833" s="90" t="s">
        <v>1778</v>
      </c>
      <c r="B833" s="90" t="s">
        <v>1779</v>
      </c>
      <c r="C833" s="90" t="s">
        <v>298</v>
      </c>
      <c r="D833" s="90" t="s">
        <v>1439</v>
      </c>
      <c r="E833" s="90" t="s">
        <v>400</v>
      </c>
      <c r="F833" s="109">
        <v>0.40375</v>
      </c>
      <c r="G833" s="109">
        <v>8.1810000000000008E-3</v>
      </c>
      <c r="H833" s="110">
        <f t="shared" si="36"/>
        <v>48.352157437966014</v>
      </c>
      <c r="I833" s="127">
        <v>0</v>
      </c>
      <c r="J833" s="127">
        <v>0</v>
      </c>
      <c r="K833" s="110" t="str">
        <f t="shared" si="37"/>
        <v/>
      </c>
      <c r="L833" s="91">
        <f t="shared" si="38"/>
        <v>0</v>
      </c>
      <c r="N833" s="47"/>
    </row>
    <row r="834" spans="1:14">
      <c r="A834" s="90" t="s">
        <v>1867</v>
      </c>
      <c r="B834" s="90" t="s">
        <v>1548</v>
      </c>
      <c r="C834" s="90" t="s">
        <v>1536</v>
      </c>
      <c r="D834" s="90" t="s">
        <v>398</v>
      </c>
      <c r="E834" s="90" t="s">
        <v>1866</v>
      </c>
      <c r="F834" s="109">
        <v>0.40016400000000002</v>
      </c>
      <c r="G834" s="109">
        <v>0.37360650000000001</v>
      </c>
      <c r="H834" s="110">
        <f t="shared" si="36"/>
        <v>7.1084148696556326E-2</v>
      </c>
      <c r="I834" s="127">
        <v>0</v>
      </c>
      <c r="J834" s="127">
        <v>0.72410748999999996</v>
      </c>
      <c r="K834" s="110">
        <f t="shared" si="37"/>
        <v>-1</v>
      </c>
      <c r="L834" s="91">
        <f t="shared" si="38"/>
        <v>0</v>
      </c>
      <c r="N834" s="47"/>
    </row>
    <row r="835" spans="1:14">
      <c r="A835" s="90" t="s">
        <v>2722</v>
      </c>
      <c r="B835" s="90" t="s">
        <v>1075</v>
      </c>
      <c r="C835" s="90" t="s">
        <v>1542</v>
      </c>
      <c r="D835" s="90" t="s">
        <v>398</v>
      </c>
      <c r="E835" s="90" t="s">
        <v>1866</v>
      </c>
      <c r="F835" s="109">
        <v>0.39781875</v>
      </c>
      <c r="G835" s="109">
        <v>2.00191556</v>
      </c>
      <c r="H835" s="110">
        <f t="shared" si="36"/>
        <v>-0.80128095412775546</v>
      </c>
      <c r="I835" s="127">
        <v>0</v>
      </c>
      <c r="J835" s="127">
        <v>0</v>
      </c>
      <c r="K835" s="110" t="str">
        <f t="shared" si="37"/>
        <v/>
      </c>
      <c r="L835" s="91">
        <f t="shared" si="38"/>
        <v>0</v>
      </c>
      <c r="N835" s="47"/>
    </row>
    <row r="836" spans="1:14">
      <c r="A836" s="90" t="s">
        <v>1449</v>
      </c>
      <c r="B836" s="90" t="s">
        <v>1450</v>
      </c>
      <c r="C836" s="90" t="s">
        <v>298</v>
      </c>
      <c r="D836" s="90" t="s">
        <v>1439</v>
      </c>
      <c r="E836" s="90" t="s">
        <v>1866</v>
      </c>
      <c r="F836" s="109">
        <v>0.36661031999999999</v>
      </c>
      <c r="G836" s="109">
        <v>0.27214267999999997</v>
      </c>
      <c r="H836" s="110">
        <f t="shared" si="36"/>
        <v>0.3471254123021057</v>
      </c>
      <c r="I836" s="127">
        <v>0</v>
      </c>
      <c r="J836" s="127">
        <v>0</v>
      </c>
      <c r="K836" s="110" t="str">
        <f t="shared" si="37"/>
        <v/>
      </c>
      <c r="L836" s="91">
        <f t="shared" si="38"/>
        <v>0</v>
      </c>
      <c r="N836" s="47"/>
    </row>
    <row r="837" spans="1:14">
      <c r="A837" s="90" t="s">
        <v>2123</v>
      </c>
      <c r="B837" s="90" t="s">
        <v>2122</v>
      </c>
      <c r="C837" s="90" t="s">
        <v>1536</v>
      </c>
      <c r="D837" s="90" t="s">
        <v>398</v>
      </c>
      <c r="E837" s="90" t="s">
        <v>1866</v>
      </c>
      <c r="F837" s="109">
        <v>0.36591996999999998</v>
      </c>
      <c r="G837" s="109">
        <v>0.25104994000000003</v>
      </c>
      <c r="H837" s="110">
        <f t="shared" si="36"/>
        <v>0.45755848418047806</v>
      </c>
      <c r="I837" s="127">
        <v>0</v>
      </c>
      <c r="J837" s="127">
        <v>0</v>
      </c>
      <c r="K837" s="110" t="str">
        <f t="shared" si="37"/>
        <v/>
      </c>
      <c r="L837" s="91">
        <f t="shared" si="38"/>
        <v>0</v>
      </c>
      <c r="N837" s="47"/>
    </row>
    <row r="838" spans="1:14">
      <c r="A838" s="90" t="s">
        <v>1337</v>
      </c>
      <c r="B838" s="90" t="s">
        <v>1341</v>
      </c>
      <c r="C838" s="90" t="s">
        <v>1542</v>
      </c>
      <c r="D838" s="90" t="s">
        <v>398</v>
      </c>
      <c r="E838" s="90" t="s">
        <v>400</v>
      </c>
      <c r="F838" s="109">
        <v>0.32560828999999997</v>
      </c>
      <c r="G838" s="109">
        <v>0.10647695</v>
      </c>
      <c r="H838" s="110">
        <f t="shared" si="36"/>
        <v>2.0580166881188835</v>
      </c>
      <c r="I838" s="127">
        <v>0</v>
      </c>
      <c r="J838" s="127">
        <v>3.0042000000000003E-4</v>
      </c>
      <c r="K838" s="110">
        <f t="shared" si="37"/>
        <v>-1</v>
      </c>
      <c r="L838" s="91">
        <f t="shared" si="38"/>
        <v>0</v>
      </c>
      <c r="N838" s="47"/>
    </row>
    <row r="839" spans="1:14">
      <c r="A839" s="90" t="s">
        <v>1983</v>
      </c>
      <c r="B839" s="90" t="s">
        <v>132</v>
      </c>
      <c r="C839" s="90" t="s">
        <v>1535</v>
      </c>
      <c r="D839" s="90" t="s">
        <v>398</v>
      </c>
      <c r="E839" s="90" t="s">
        <v>1866</v>
      </c>
      <c r="F839" s="109">
        <v>0.29845347999999999</v>
      </c>
      <c r="G839" s="109">
        <v>0.50274008000000003</v>
      </c>
      <c r="H839" s="110">
        <f t="shared" ref="H839:H902" si="39">IF(ISERROR(F839/G839-1),"",IF((F839/G839-1)&gt;10000%,"",F839/G839-1))</f>
        <v>-0.40634635694850518</v>
      </c>
      <c r="I839" s="127">
        <v>0</v>
      </c>
      <c r="J839" s="127">
        <v>1.1538318600000002</v>
      </c>
      <c r="K839" s="110">
        <f t="shared" ref="K839:K902" si="40">IF(ISERROR(I839/J839-1),"",IF((I839/J839-1)&gt;10000%,"",I839/J839-1))</f>
        <v>-1</v>
      </c>
      <c r="L839" s="91">
        <f t="shared" ref="L839:L902" si="41">IF(ISERROR(I839/F839),"",IF(I839/F839&gt;10000%,"",I839/F839))</f>
        <v>0</v>
      </c>
      <c r="N839" s="47"/>
    </row>
    <row r="840" spans="1:14">
      <c r="A840" s="90" t="s">
        <v>2121</v>
      </c>
      <c r="B840" s="90" t="s">
        <v>858</v>
      </c>
      <c r="C840" s="90" t="s">
        <v>1536</v>
      </c>
      <c r="D840" s="90" t="s">
        <v>398</v>
      </c>
      <c r="E840" s="90" t="s">
        <v>1866</v>
      </c>
      <c r="F840" s="109">
        <v>0.27930434999999998</v>
      </c>
      <c r="G840" s="109">
        <v>1.77540071</v>
      </c>
      <c r="H840" s="110">
        <f t="shared" si="39"/>
        <v>-0.84268095172723012</v>
      </c>
      <c r="I840" s="127">
        <v>0</v>
      </c>
      <c r="J840" s="127">
        <v>0</v>
      </c>
      <c r="K840" s="110" t="str">
        <f t="shared" si="40"/>
        <v/>
      </c>
      <c r="L840" s="91">
        <f t="shared" si="41"/>
        <v>0</v>
      </c>
      <c r="N840" s="47"/>
    </row>
    <row r="841" spans="1:14">
      <c r="A841" s="90" t="s">
        <v>1410</v>
      </c>
      <c r="B841" s="90" t="s">
        <v>1411</v>
      </c>
      <c r="C841" s="90" t="s">
        <v>1541</v>
      </c>
      <c r="D841" s="90" t="s">
        <v>398</v>
      </c>
      <c r="E841" s="90" t="s">
        <v>1866</v>
      </c>
      <c r="F841" s="109">
        <v>0.27725753999999997</v>
      </c>
      <c r="G841" s="109">
        <v>0.93251731000000004</v>
      </c>
      <c r="H841" s="110">
        <f t="shared" si="39"/>
        <v>-0.70267839853825342</v>
      </c>
      <c r="I841" s="127">
        <v>0</v>
      </c>
      <c r="J841" s="127">
        <v>8.2011566399999989</v>
      </c>
      <c r="K841" s="110">
        <f t="shared" si="40"/>
        <v>-1</v>
      </c>
      <c r="L841" s="91">
        <f t="shared" si="41"/>
        <v>0</v>
      </c>
      <c r="N841" s="47"/>
    </row>
    <row r="842" spans="1:14">
      <c r="A842" s="90" t="s">
        <v>63</v>
      </c>
      <c r="B842" s="90" t="s">
        <v>74</v>
      </c>
      <c r="C842" s="90" t="s">
        <v>1539</v>
      </c>
      <c r="D842" s="90" t="s">
        <v>399</v>
      </c>
      <c r="E842" s="90" t="s">
        <v>400</v>
      </c>
      <c r="F842" s="109">
        <v>0.27021690799999998</v>
      </c>
      <c r="G842" s="109">
        <v>0.31086726400000003</v>
      </c>
      <c r="H842" s="110">
        <f t="shared" si="39"/>
        <v>-0.13076435092245686</v>
      </c>
      <c r="I842" s="127">
        <v>0</v>
      </c>
      <c r="J842" s="127">
        <v>0</v>
      </c>
      <c r="K842" s="110" t="str">
        <f t="shared" si="40"/>
        <v/>
      </c>
      <c r="L842" s="91">
        <f t="shared" si="41"/>
        <v>0</v>
      </c>
      <c r="N842" s="47"/>
    </row>
    <row r="843" spans="1:14">
      <c r="A843" s="90" t="s">
        <v>325</v>
      </c>
      <c r="B843" s="90" t="s">
        <v>326</v>
      </c>
      <c r="C843" s="90" t="s">
        <v>1765</v>
      </c>
      <c r="D843" s="90" t="s">
        <v>399</v>
      </c>
      <c r="E843" s="90" t="s">
        <v>400</v>
      </c>
      <c r="F843" s="109">
        <v>0.26294781</v>
      </c>
      <c r="G843" s="109">
        <v>0</v>
      </c>
      <c r="H843" s="110" t="str">
        <f t="shared" si="39"/>
        <v/>
      </c>
      <c r="I843" s="127">
        <v>0</v>
      </c>
      <c r="J843" s="127">
        <v>0.83809433999999994</v>
      </c>
      <c r="K843" s="110">
        <f t="shared" si="40"/>
        <v>-1</v>
      </c>
      <c r="L843" s="91">
        <f t="shared" si="41"/>
        <v>0</v>
      </c>
      <c r="N843" s="47"/>
    </row>
    <row r="844" spans="1:14">
      <c r="A844" s="90" t="s">
        <v>1936</v>
      </c>
      <c r="B844" s="90" t="s">
        <v>1926</v>
      </c>
      <c r="C844" s="90" t="s">
        <v>1765</v>
      </c>
      <c r="D844" s="90" t="s">
        <v>399</v>
      </c>
      <c r="E844" s="90" t="s">
        <v>400</v>
      </c>
      <c r="F844" s="109">
        <v>0.26131959999999999</v>
      </c>
      <c r="G844" s="109">
        <v>1.2027577300000001</v>
      </c>
      <c r="H844" s="110">
        <f t="shared" si="39"/>
        <v>-0.78273296983923779</v>
      </c>
      <c r="I844" s="127">
        <v>0</v>
      </c>
      <c r="J844" s="127">
        <v>2.6007927144171799</v>
      </c>
      <c r="K844" s="110">
        <f t="shared" si="40"/>
        <v>-1</v>
      </c>
      <c r="L844" s="91">
        <f t="shared" si="41"/>
        <v>0</v>
      </c>
      <c r="N844" s="47"/>
    </row>
    <row r="845" spans="1:14">
      <c r="A845" s="90" t="s">
        <v>91</v>
      </c>
      <c r="B845" s="90" t="s">
        <v>92</v>
      </c>
      <c r="C845" s="90" t="s">
        <v>1539</v>
      </c>
      <c r="D845" s="90" t="s">
        <v>399</v>
      </c>
      <c r="E845" s="90" t="s">
        <v>400</v>
      </c>
      <c r="F845" s="109">
        <v>0.26071529999999998</v>
      </c>
      <c r="G845" s="109">
        <v>0.18881935</v>
      </c>
      <c r="H845" s="110">
        <f t="shared" si="39"/>
        <v>0.38076579545475608</v>
      </c>
      <c r="I845" s="127">
        <v>0</v>
      </c>
      <c r="J845" s="127">
        <v>0</v>
      </c>
      <c r="K845" s="110" t="str">
        <f t="shared" si="40"/>
        <v/>
      </c>
      <c r="L845" s="91">
        <f t="shared" si="41"/>
        <v>0</v>
      </c>
      <c r="N845" s="47"/>
    </row>
    <row r="846" spans="1:14">
      <c r="A846" s="90" t="s">
        <v>1672</v>
      </c>
      <c r="B846" s="90" t="s">
        <v>769</v>
      </c>
      <c r="C846" s="90" t="s">
        <v>1538</v>
      </c>
      <c r="D846" s="90" t="s">
        <v>398</v>
      </c>
      <c r="E846" s="90" t="s">
        <v>1866</v>
      </c>
      <c r="F846" s="109">
        <v>0.25764999999999999</v>
      </c>
      <c r="G846" s="109">
        <v>1.45185E-2</v>
      </c>
      <c r="H846" s="110">
        <f t="shared" si="39"/>
        <v>16.746323656025069</v>
      </c>
      <c r="I846" s="127">
        <v>0</v>
      </c>
      <c r="J846" s="127">
        <v>0</v>
      </c>
      <c r="K846" s="110" t="str">
        <f t="shared" si="40"/>
        <v/>
      </c>
      <c r="L846" s="91">
        <f t="shared" si="41"/>
        <v>0</v>
      </c>
      <c r="N846" s="47"/>
    </row>
    <row r="847" spans="1:14">
      <c r="A847" s="90" t="s">
        <v>881</v>
      </c>
      <c r="B847" s="90" t="s">
        <v>114</v>
      </c>
      <c r="C847" s="90" t="s">
        <v>884</v>
      </c>
      <c r="D847" s="90" t="s">
        <v>398</v>
      </c>
      <c r="E847" s="90" t="s">
        <v>1866</v>
      </c>
      <c r="F847" s="109">
        <v>0.24844792499999999</v>
      </c>
      <c r="G847" s="109">
        <v>7.1847491999999999E-2</v>
      </c>
      <c r="H847" s="110">
        <f t="shared" si="39"/>
        <v>2.4579902246274647</v>
      </c>
      <c r="I847" s="127">
        <v>0</v>
      </c>
      <c r="J847" s="127">
        <v>0</v>
      </c>
      <c r="K847" s="110" t="str">
        <f t="shared" si="40"/>
        <v/>
      </c>
      <c r="L847" s="91">
        <f t="shared" si="41"/>
        <v>0</v>
      </c>
      <c r="N847" s="47"/>
    </row>
    <row r="848" spans="1:14">
      <c r="A848" s="90" t="s">
        <v>2916</v>
      </c>
      <c r="B848" s="90" t="s">
        <v>2917</v>
      </c>
      <c r="C848" s="90" t="s">
        <v>1541</v>
      </c>
      <c r="D848" s="90" t="s">
        <v>1439</v>
      </c>
      <c r="E848" s="90" t="s">
        <v>400</v>
      </c>
      <c r="F848" s="109">
        <v>0.24213873000000002</v>
      </c>
      <c r="G848" s="109">
        <v>0.74976525000000005</v>
      </c>
      <c r="H848" s="110">
        <f t="shared" si="39"/>
        <v>-0.67704727579732449</v>
      </c>
      <c r="I848" s="127">
        <v>0</v>
      </c>
      <c r="J848" s="127">
        <v>0.20186166</v>
      </c>
      <c r="K848" s="110">
        <f t="shared" si="40"/>
        <v>-1</v>
      </c>
      <c r="L848" s="91">
        <f t="shared" si="41"/>
        <v>0</v>
      </c>
      <c r="N848" s="47"/>
    </row>
    <row r="849" spans="1:14">
      <c r="A849" s="90" t="s">
        <v>921</v>
      </c>
      <c r="B849" s="90" t="s">
        <v>1058</v>
      </c>
      <c r="C849" s="90" t="s">
        <v>1542</v>
      </c>
      <c r="D849" s="90" t="s">
        <v>398</v>
      </c>
      <c r="E849" s="90" t="s">
        <v>400</v>
      </c>
      <c r="F849" s="109">
        <v>0.22282199999999999</v>
      </c>
      <c r="G849" s="109">
        <v>2.5006381099999997</v>
      </c>
      <c r="H849" s="110">
        <f t="shared" si="39"/>
        <v>-0.91089394378621225</v>
      </c>
      <c r="I849" s="127">
        <v>0</v>
      </c>
      <c r="J849" s="127">
        <v>0.57513749999999997</v>
      </c>
      <c r="K849" s="110">
        <f t="shared" si="40"/>
        <v>-1</v>
      </c>
      <c r="L849" s="91">
        <f t="shared" si="41"/>
        <v>0</v>
      </c>
      <c r="N849" s="47"/>
    </row>
    <row r="850" spans="1:14">
      <c r="A850" s="90" t="s">
        <v>1975</v>
      </c>
      <c r="B850" s="90" t="s">
        <v>378</v>
      </c>
      <c r="C850" s="90" t="s">
        <v>1535</v>
      </c>
      <c r="D850" s="90" t="s">
        <v>398</v>
      </c>
      <c r="E850" s="90" t="s">
        <v>1866</v>
      </c>
      <c r="F850" s="109">
        <v>0.219193425</v>
      </c>
      <c r="G850" s="109">
        <v>1.89181E-2</v>
      </c>
      <c r="H850" s="110">
        <f t="shared" si="39"/>
        <v>10.586439705890125</v>
      </c>
      <c r="I850" s="127">
        <v>0</v>
      </c>
      <c r="J850" s="127">
        <v>2.20397E-3</v>
      </c>
      <c r="K850" s="110">
        <f t="shared" si="40"/>
        <v>-1</v>
      </c>
      <c r="L850" s="91">
        <f t="shared" si="41"/>
        <v>0</v>
      </c>
      <c r="N850" s="47"/>
    </row>
    <row r="851" spans="1:14">
      <c r="A851" s="90" t="s">
        <v>1406</v>
      </c>
      <c r="B851" s="90" t="s">
        <v>1407</v>
      </c>
      <c r="C851" s="90" t="s">
        <v>884</v>
      </c>
      <c r="D851" s="90" t="s">
        <v>398</v>
      </c>
      <c r="E851" s="90" t="s">
        <v>1866</v>
      </c>
      <c r="F851" s="109">
        <v>0.20865851000000002</v>
      </c>
      <c r="G851" s="109">
        <v>0.24059035000000001</v>
      </c>
      <c r="H851" s="110">
        <f t="shared" si="39"/>
        <v>-0.1327228627415854</v>
      </c>
      <c r="I851" s="127">
        <v>0</v>
      </c>
      <c r="J851" s="127">
        <v>8.2760000000000006E-4</v>
      </c>
      <c r="K851" s="110">
        <f t="shared" si="40"/>
        <v>-1</v>
      </c>
      <c r="L851" s="91">
        <f t="shared" si="41"/>
        <v>0</v>
      </c>
      <c r="N851" s="47"/>
    </row>
    <row r="852" spans="1:14">
      <c r="A852" s="90" t="s">
        <v>3091</v>
      </c>
      <c r="B852" s="90" t="s">
        <v>3092</v>
      </c>
      <c r="C852" s="90" t="s">
        <v>1765</v>
      </c>
      <c r="D852" s="90" t="s">
        <v>399</v>
      </c>
      <c r="E852" s="90" t="s">
        <v>400</v>
      </c>
      <c r="F852" s="109">
        <v>0.20052</v>
      </c>
      <c r="G852" s="109"/>
      <c r="H852" s="110" t="str">
        <f t="shared" si="39"/>
        <v/>
      </c>
      <c r="I852" s="127">
        <v>0</v>
      </c>
      <c r="J852" s="127">
        <v>0</v>
      </c>
      <c r="K852" s="110" t="str">
        <f t="shared" si="40"/>
        <v/>
      </c>
      <c r="L852" s="91">
        <f t="shared" si="41"/>
        <v>0</v>
      </c>
      <c r="N852" s="47"/>
    </row>
    <row r="853" spans="1:14">
      <c r="A853" s="90" t="s">
        <v>2754</v>
      </c>
      <c r="B853" s="90" t="s">
        <v>2755</v>
      </c>
      <c r="C853" s="90" t="s">
        <v>298</v>
      </c>
      <c r="D853" s="90" t="s">
        <v>1439</v>
      </c>
      <c r="E853" s="90" t="s">
        <v>400</v>
      </c>
      <c r="F853" s="109">
        <v>0.18269646</v>
      </c>
      <c r="G853" s="109">
        <v>1.32550821</v>
      </c>
      <c r="H853" s="110">
        <f t="shared" si="39"/>
        <v>-0.86216874507325758</v>
      </c>
      <c r="I853" s="127">
        <v>0</v>
      </c>
      <c r="J853" s="127">
        <v>1.5301043225322999</v>
      </c>
      <c r="K853" s="110">
        <f t="shared" si="40"/>
        <v>-1</v>
      </c>
      <c r="L853" s="91">
        <f t="shared" si="41"/>
        <v>0</v>
      </c>
      <c r="N853" s="47"/>
    </row>
    <row r="854" spans="1:14">
      <c r="A854" s="90" t="s">
        <v>2842</v>
      </c>
      <c r="B854" s="90" t="s">
        <v>2843</v>
      </c>
      <c r="C854" s="90" t="s">
        <v>1541</v>
      </c>
      <c r="D854" s="90" t="s">
        <v>1439</v>
      </c>
      <c r="E854" s="90" t="s">
        <v>400</v>
      </c>
      <c r="F854" s="109">
        <v>0.18023824999999999</v>
      </c>
      <c r="G854" s="109">
        <v>2.1211199999999998E-3</v>
      </c>
      <c r="H854" s="110">
        <f t="shared" si="39"/>
        <v>83.973150976842433</v>
      </c>
      <c r="I854" s="127">
        <v>0</v>
      </c>
      <c r="J854" s="127">
        <v>0</v>
      </c>
      <c r="K854" s="110" t="str">
        <f t="shared" si="40"/>
        <v/>
      </c>
      <c r="L854" s="91">
        <f t="shared" si="41"/>
        <v>0</v>
      </c>
      <c r="N854" s="47"/>
    </row>
    <row r="855" spans="1:14">
      <c r="A855" s="90" t="s">
        <v>1941</v>
      </c>
      <c r="B855" s="90" t="s">
        <v>1931</v>
      </c>
      <c r="C855" s="90" t="s">
        <v>1765</v>
      </c>
      <c r="D855" s="90" t="s">
        <v>399</v>
      </c>
      <c r="E855" s="90" t="s">
        <v>400</v>
      </c>
      <c r="F855" s="109">
        <v>0.16985726999999998</v>
      </c>
      <c r="G855" s="109">
        <v>0</v>
      </c>
      <c r="H855" s="110" t="str">
        <f t="shared" si="39"/>
        <v/>
      </c>
      <c r="I855" s="127">
        <v>0</v>
      </c>
      <c r="J855" s="127">
        <v>0</v>
      </c>
      <c r="K855" s="110" t="str">
        <f t="shared" si="40"/>
        <v/>
      </c>
      <c r="L855" s="91">
        <f t="shared" si="41"/>
        <v>0</v>
      </c>
      <c r="N855" s="47"/>
    </row>
    <row r="856" spans="1:14">
      <c r="A856" s="90" t="s">
        <v>531</v>
      </c>
      <c r="B856" s="90" t="s">
        <v>532</v>
      </c>
      <c r="C856" s="90" t="s">
        <v>535</v>
      </c>
      <c r="D856" s="90" t="s">
        <v>399</v>
      </c>
      <c r="E856" s="90" t="s">
        <v>400</v>
      </c>
      <c r="F856" s="109">
        <v>0.16175196</v>
      </c>
      <c r="G856" s="109">
        <v>2.44455</v>
      </c>
      <c r="H856" s="110">
        <f t="shared" si="39"/>
        <v>-0.93383160090814266</v>
      </c>
      <c r="I856" s="127">
        <v>0</v>
      </c>
      <c r="J856" s="127">
        <v>0</v>
      </c>
      <c r="K856" s="110" t="str">
        <f t="shared" si="40"/>
        <v/>
      </c>
      <c r="L856" s="91">
        <f t="shared" si="41"/>
        <v>0</v>
      </c>
      <c r="N856" s="47"/>
    </row>
    <row r="857" spans="1:14">
      <c r="A857" s="90" t="s">
        <v>3093</v>
      </c>
      <c r="B857" s="90" t="s">
        <v>3094</v>
      </c>
      <c r="C857" s="90" t="s">
        <v>1765</v>
      </c>
      <c r="D857" s="90" t="s">
        <v>399</v>
      </c>
      <c r="E857" s="90" t="s">
        <v>400</v>
      </c>
      <c r="F857" s="109">
        <v>0.1608369</v>
      </c>
      <c r="G857" s="109"/>
      <c r="H857" s="110" t="str">
        <f t="shared" si="39"/>
        <v/>
      </c>
      <c r="I857" s="127">
        <v>0</v>
      </c>
      <c r="J857" s="127">
        <v>0</v>
      </c>
      <c r="K857" s="110" t="str">
        <f t="shared" si="40"/>
        <v/>
      </c>
      <c r="L857" s="91">
        <f t="shared" si="41"/>
        <v>0</v>
      </c>
      <c r="N857" s="47"/>
    </row>
    <row r="858" spans="1:14">
      <c r="A858" s="90" t="s">
        <v>1976</v>
      </c>
      <c r="B858" s="90" t="s">
        <v>379</v>
      </c>
      <c r="C858" s="90" t="s">
        <v>1535</v>
      </c>
      <c r="D858" s="90" t="s">
        <v>398</v>
      </c>
      <c r="E858" s="90" t="s">
        <v>1866</v>
      </c>
      <c r="F858" s="109">
        <v>0.15791150000000001</v>
      </c>
      <c r="G858" s="109">
        <v>0.26042923000000001</v>
      </c>
      <c r="H858" s="110">
        <f t="shared" si="39"/>
        <v>-0.39364909230810996</v>
      </c>
      <c r="I858" s="127">
        <v>0</v>
      </c>
      <c r="J858" s="127">
        <v>1.0952763700000001</v>
      </c>
      <c r="K858" s="110">
        <f t="shared" si="40"/>
        <v>-1</v>
      </c>
      <c r="L858" s="91">
        <f t="shared" si="41"/>
        <v>0</v>
      </c>
      <c r="N858" s="47"/>
    </row>
    <row r="859" spans="1:14">
      <c r="A859" s="90" t="s">
        <v>1987</v>
      </c>
      <c r="B859" s="90" t="s">
        <v>382</v>
      </c>
      <c r="C859" s="90" t="s">
        <v>1535</v>
      </c>
      <c r="D859" s="90" t="s">
        <v>398</v>
      </c>
      <c r="E859" s="90" t="s">
        <v>1866</v>
      </c>
      <c r="F859" s="109">
        <v>0.13710714999999998</v>
      </c>
      <c r="G859" s="109">
        <v>4.2228839999999997E-2</v>
      </c>
      <c r="H859" s="110">
        <f t="shared" si="39"/>
        <v>2.2467657174575479</v>
      </c>
      <c r="I859" s="127">
        <v>0</v>
      </c>
      <c r="J859" s="127">
        <v>0.53249999999999997</v>
      </c>
      <c r="K859" s="110">
        <f t="shared" si="40"/>
        <v>-1</v>
      </c>
      <c r="L859" s="91">
        <f t="shared" si="41"/>
        <v>0</v>
      </c>
      <c r="N859" s="47"/>
    </row>
    <row r="860" spans="1:14">
      <c r="A860" s="90" t="s">
        <v>2804</v>
      </c>
      <c r="B860" s="90" t="s">
        <v>2805</v>
      </c>
      <c r="C860" s="90" t="s">
        <v>1765</v>
      </c>
      <c r="D860" s="90" t="s">
        <v>399</v>
      </c>
      <c r="E860" s="90" t="s">
        <v>400</v>
      </c>
      <c r="F860" s="109">
        <v>0.1267173</v>
      </c>
      <c r="G860" s="109">
        <v>0.17610000000000001</v>
      </c>
      <c r="H860" s="110">
        <f t="shared" si="39"/>
        <v>-0.28042419080068148</v>
      </c>
      <c r="I860" s="127">
        <v>0</v>
      </c>
      <c r="J860" s="127">
        <v>0</v>
      </c>
      <c r="K860" s="110" t="str">
        <f t="shared" si="40"/>
        <v/>
      </c>
      <c r="L860" s="91">
        <f t="shared" si="41"/>
        <v>0</v>
      </c>
      <c r="N860" s="47"/>
    </row>
    <row r="861" spans="1:14">
      <c r="A861" s="90" t="s">
        <v>593</v>
      </c>
      <c r="B861" s="90" t="s">
        <v>594</v>
      </c>
      <c r="C861" s="90" t="s">
        <v>1554</v>
      </c>
      <c r="D861" s="90" t="s">
        <v>399</v>
      </c>
      <c r="E861" s="90" t="s">
        <v>1866</v>
      </c>
      <c r="F861" s="109">
        <v>0.12156425999999999</v>
      </c>
      <c r="G861" s="109">
        <v>1.6319013E-2</v>
      </c>
      <c r="H861" s="110">
        <f t="shared" si="39"/>
        <v>6.4492409559328125</v>
      </c>
      <c r="I861" s="127">
        <v>0</v>
      </c>
      <c r="J861" s="127">
        <v>0</v>
      </c>
      <c r="K861" s="110" t="str">
        <f t="shared" si="40"/>
        <v/>
      </c>
      <c r="L861" s="91">
        <f t="shared" si="41"/>
        <v>0</v>
      </c>
      <c r="N861" s="47"/>
    </row>
    <row r="862" spans="1:14">
      <c r="A862" s="90" t="s">
        <v>2149</v>
      </c>
      <c r="B862" s="90" t="s">
        <v>2148</v>
      </c>
      <c r="C862" s="90" t="s">
        <v>1765</v>
      </c>
      <c r="D862" s="90" t="s">
        <v>399</v>
      </c>
      <c r="E862" s="90" t="s">
        <v>400</v>
      </c>
      <c r="F862" s="109">
        <v>0.119515</v>
      </c>
      <c r="G862" s="109">
        <v>0</v>
      </c>
      <c r="H862" s="110" t="str">
        <f t="shared" si="39"/>
        <v/>
      </c>
      <c r="I862" s="127">
        <v>0</v>
      </c>
      <c r="J862" s="127">
        <v>0</v>
      </c>
      <c r="K862" s="110" t="str">
        <f t="shared" si="40"/>
        <v/>
      </c>
      <c r="L862" s="91">
        <f t="shared" si="41"/>
        <v>0</v>
      </c>
      <c r="N862" s="47"/>
    </row>
    <row r="863" spans="1:14">
      <c r="A863" s="90" t="s">
        <v>628</v>
      </c>
      <c r="B863" s="90" t="s">
        <v>641</v>
      </c>
      <c r="C863" s="90" t="s">
        <v>1542</v>
      </c>
      <c r="D863" s="90" t="s">
        <v>398</v>
      </c>
      <c r="E863" s="90" t="s">
        <v>1866</v>
      </c>
      <c r="F863" s="109">
        <v>0.111403</v>
      </c>
      <c r="G863" s="109">
        <v>4.3751999999999999E-2</v>
      </c>
      <c r="H863" s="110">
        <f t="shared" si="39"/>
        <v>1.5462378862680564</v>
      </c>
      <c r="I863" s="127">
        <v>0</v>
      </c>
      <c r="J863" s="127">
        <v>0</v>
      </c>
      <c r="K863" s="110" t="str">
        <f t="shared" si="40"/>
        <v/>
      </c>
      <c r="L863" s="91">
        <f t="shared" si="41"/>
        <v>0</v>
      </c>
      <c r="N863" s="47"/>
    </row>
    <row r="864" spans="1:14">
      <c r="A864" s="90" t="s">
        <v>14</v>
      </c>
      <c r="B864" s="90" t="s">
        <v>15</v>
      </c>
      <c r="C864" s="90" t="s">
        <v>1765</v>
      </c>
      <c r="D864" s="90" t="s">
        <v>399</v>
      </c>
      <c r="E864" s="90" t="s">
        <v>400</v>
      </c>
      <c r="F864" s="109">
        <v>0.10087550000000001</v>
      </c>
      <c r="G864" s="109">
        <v>0.12065413999999999</v>
      </c>
      <c r="H864" s="110">
        <f t="shared" si="39"/>
        <v>-0.16392839897578304</v>
      </c>
      <c r="I864" s="127">
        <v>0</v>
      </c>
      <c r="J864" s="127">
        <v>7.6067599999999999E-2</v>
      </c>
      <c r="K864" s="110">
        <f t="shared" si="40"/>
        <v>-1</v>
      </c>
      <c r="L864" s="91">
        <f t="shared" si="41"/>
        <v>0</v>
      </c>
      <c r="N864" s="47"/>
    </row>
    <row r="865" spans="1:14">
      <c r="A865" s="90" t="s">
        <v>606</v>
      </c>
      <c r="B865" s="90" t="s">
        <v>607</v>
      </c>
      <c r="C865" s="90" t="s">
        <v>1554</v>
      </c>
      <c r="D865" s="90" t="s">
        <v>398</v>
      </c>
      <c r="E865" s="90" t="s">
        <v>1866</v>
      </c>
      <c r="F865" s="109">
        <v>9.3759200000000001E-2</v>
      </c>
      <c r="G865" s="109">
        <v>4.4219999999999997E-3</v>
      </c>
      <c r="H865" s="110">
        <f t="shared" si="39"/>
        <v>20.202894617819993</v>
      </c>
      <c r="I865" s="127">
        <v>0</v>
      </c>
      <c r="J865" s="127">
        <v>0</v>
      </c>
      <c r="K865" s="110" t="str">
        <f t="shared" si="40"/>
        <v/>
      </c>
      <c r="L865" s="91">
        <f t="shared" si="41"/>
        <v>0</v>
      </c>
      <c r="N865" s="47"/>
    </row>
    <row r="866" spans="1:14">
      <c r="A866" s="90" t="s">
        <v>1026</v>
      </c>
      <c r="B866" s="90" t="s">
        <v>1027</v>
      </c>
      <c r="C866" s="90" t="s">
        <v>1536</v>
      </c>
      <c r="D866" s="90" t="s">
        <v>398</v>
      </c>
      <c r="E866" s="90" t="s">
        <v>1866</v>
      </c>
      <c r="F866" s="109">
        <v>9.3636190000000008E-2</v>
      </c>
      <c r="G866" s="109">
        <v>1.9893351E-2</v>
      </c>
      <c r="H866" s="110">
        <f t="shared" si="39"/>
        <v>3.7069088561298704</v>
      </c>
      <c r="I866" s="127">
        <v>0</v>
      </c>
      <c r="J866" s="127">
        <v>0.8953471999999999</v>
      </c>
      <c r="K866" s="110">
        <f t="shared" si="40"/>
        <v>-1</v>
      </c>
      <c r="L866" s="91">
        <f t="shared" si="41"/>
        <v>0</v>
      </c>
      <c r="N866" s="47"/>
    </row>
    <row r="867" spans="1:14">
      <c r="A867" s="90" t="s">
        <v>2444</v>
      </c>
      <c r="B867" s="90" t="s">
        <v>2445</v>
      </c>
      <c r="C867" s="90" t="s">
        <v>1542</v>
      </c>
      <c r="D867" s="90" t="s">
        <v>398</v>
      </c>
      <c r="E867" s="90" t="s">
        <v>1866</v>
      </c>
      <c r="F867" s="109">
        <v>9.2993449999999991E-2</v>
      </c>
      <c r="G867" s="109">
        <v>0</v>
      </c>
      <c r="H867" s="110" t="str">
        <f t="shared" si="39"/>
        <v/>
      </c>
      <c r="I867" s="127">
        <v>0</v>
      </c>
      <c r="J867" s="127">
        <v>0.14246232</v>
      </c>
      <c r="K867" s="110">
        <f t="shared" si="40"/>
        <v>-1</v>
      </c>
      <c r="L867" s="91">
        <f t="shared" si="41"/>
        <v>0</v>
      </c>
      <c r="N867" s="47"/>
    </row>
    <row r="868" spans="1:14">
      <c r="A868" s="90" t="s">
        <v>1937</v>
      </c>
      <c r="B868" s="90" t="s">
        <v>1927</v>
      </c>
      <c r="C868" s="90" t="s">
        <v>1765</v>
      </c>
      <c r="D868" s="90" t="s">
        <v>399</v>
      </c>
      <c r="E868" s="90" t="s">
        <v>400</v>
      </c>
      <c r="F868" s="109">
        <v>8.8059539999999992E-2</v>
      </c>
      <c r="G868" s="109">
        <v>4.2564085</v>
      </c>
      <c r="H868" s="110">
        <f t="shared" si="39"/>
        <v>-0.97931130435436353</v>
      </c>
      <c r="I868" s="127">
        <v>0</v>
      </c>
      <c r="J868" s="127">
        <v>2.3350540315177502</v>
      </c>
      <c r="K868" s="110">
        <f t="shared" si="40"/>
        <v>-1</v>
      </c>
      <c r="L868" s="91">
        <f t="shared" si="41"/>
        <v>0</v>
      </c>
      <c r="N868" s="47"/>
    </row>
    <row r="869" spans="1:14">
      <c r="A869" s="90" t="s">
        <v>1427</v>
      </c>
      <c r="B869" s="90" t="s">
        <v>1428</v>
      </c>
      <c r="C869" s="90" t="s">
        <v>884</v>
      </c>
      <c r="D869" s="90" t="s">
        <v>398</v>
      </c>
      <c r="E869" s="90" t="s">
        <v>1866</v>
      </c>
      <c r="F869" s="109">
        <v>8.5804640000000001E-2</v>
      </c>
      <c r="G869" s="109">
        <v>6.0618449999999997E-2</v>
      </c>
      <c r="H869" s="110">
        <f t="shared" si="39"/>
        <v>0.41548719902933851</v>
      </c>
      <c r="I869" s="127">
        <v>0</v>
      </c>
      <c r="J869" s="127">
        <v>0</v>
      </c>
      <c r="K869" s="110" t="str">
        <f t="shared" si="40"/>
        <v/>
      </c>
      <c r="L869" s="91">
        <f t="shared" si="41"/>
        <v>0</v>
      </c>
      <c r="N869" s="47"/>
    </row>
    <row r="870" spans="1:14">
      <c r="A870" s="90" t="s">
        <v>1388</v>
      </c>
      <c r="B870" s="90" t="s">
        <v>1389</v>
      </c>
      <c r="C870" s="90" t="s">
        <v>884</v>
      </c>
      <c r="D870" s="90" t="s">
        <v>398</v>
      </c>
      <c r="E870" s="90" t="s">
        <v>1866</v>
      </c>
      <c r="F870" s="109">
        <v>8.0054789999999987E-2</v>
      </c>
      <c r="G870" s="109">
        <v>9.7116726E-2</v>
      </c>
      <c r="H870" s="110">
        <f t="shared" si="39"/>
        <v>-0.17568483517453026</v>
      </c>
      <c r="I870" s="127">
        <v>0</v>
      </c>
      <c r="J870" s="127">
        <v>0</v>
      </c>
      <c r="K870" s="110" t="str">
        <f t="shared" si="40"/>
        <v/>
      </c>
      <c r="L870" s="91">
        <f t="shared" si="41"/>
        <v>0</v>
      </c>
      <c r="N870" s="47"/>
    </row>
    <row r="871" spans="1:14">
      <c r="A871" s="90" t="s">
        <v>2683</v>
      </c>
      <c r="B871" s="90" t="s">
        <v>1738</v>
      </c>
      <c r="C871" s="90" t="s">
        <v>1535</v>
      </c>
      <c r="D871" s="90" t="s">
        <v>398</v>
      </c>
      <c r="E871" s="90" t="s">
        <v>1866</v>
      </c>
      <c r="F871" s="109">
        <v>7.7352539999999997E-2</v>
      </c>
      <c r="G871" s="109">
        <v>1.8280799999999999</v>
      </c>
      <c r="H871" s="110">
        <f t="shared" si="39"/>
        <v>-0.95768645792306684</v>
      </c>
      <c r="I871" s="127">
        <v>0</v>
      </c>
      <c r="J871" s="127">
        <v>0</v>
      </c>
      <c r="K871" s="110" t="str">
        <f t="shared" si="40"/>
        <v/>
      </c>
      <c r="L871" s="91">
        <f t="shared" si="41"/>
        <v>0</v>
      </c>
      <c r="N871" s="47"/>
    </row>
    <row r="872" spans="1:14">
      <c r="A872" s="90" t="s">
        <v>1992</v>
      </c>
      <c r="B872" s="90" t="s">
        <v>1758</v>
      </c>
      <c r="C872" s="90" t="s">
        <v>1535</v>
      </c>
      <c r="D872" s="90" t="s">
        <v>398</v>
      </c>
      <c r="E872" s="90" t="s">
        <v>1866</v>
      </c>
      <c r="F872" s="109">
        <v>7.6821739999999999E-2</v>
      </c>
      <c r="G872" s="109">
        <v>2.934459E-2</v>
      </c>
      <c r="H872" s="110">
        <f t="shared" si="39"/>
        <v>1.6179183283869358</v>
      </c>
      <c r="I872" s="127">
        <v>0</v>
      </c>
      <c r="J872" s="127">
        <v>2.01177611</v>
      </c>
      <c r="K872" s="110">
        <f t="shared" si="40"/>
        <v>-1</v>
      </c>
      <c r="L872" s="91">
        <f t="shared" si="41"/>
        <v>0</v>
      </c>
      <c r="N872" s="47"/>
    </row>
    <row r="873" spans="1:14">
      <c r="A873" s="90" t="s">
        <v>1776</v>
      </c>
      <c r="B873" s="90" t="s">
        <v>1777</v>
      </c>
      <c r="C873" s="90" t="s">
        <v>298</v>
      </c>
      <c r="D873" s="90" t="s">
        <v>1439</v>
      </c>
      <c r="E873" s="90" t="s">
        <v>400</v>
      </c>
      <c r="F873" s="109">
        <v>7.474894E-2</v>
      </c>
      <c r="G873" s="109">
        <v>0.27778000000000003</v>
      </c>
      <c r="H873" s="110">
        <f t="shared" si="39"/>
        <v>-0.73090596875225</v>
      </c>
      <c r="I873" s="127">
        <v>0</v>
      </c>
      <c r="J873" s="127">
        <v>0</v>
      </c>
      <c r="K873" s="110" t="str">
        <f t="shared" si="40"/>
        <v/>
      </c>
      <c r="L873" s="91">
        <f t="shared" si="41"/>
        <v>0</v>
      </c>
      <c r="N873" s="47"/>
    </row>
    <row r="874" spans="1:14">
      <c r="A874" s="90" t="s">
        <v>291</v>
      </c>
      <c r="B874" s="90" t="s">
        <v>292</v>
      </c>
      <c r="C874" s="90" t="s">
        <v>298</v>
      </c>
      <c r="D874" s="90" t="s">
        <v>399</v>
      </c>
      <c r="E874" s="90" t="s">
        <v>1866</v>
      </c>
      <c r="F874" s="109">
        <v>7.1936651000000004E-2</v>
      </c>
      <c r="G874" s="109">
        <v>2.5022630000000001E-2</v>
      </c>
      <c r="H874" s="110">
        <f t="shared" si="39"/>
        <v>1.8748637133666608</v>
      </c>
      <c r="I874" s="127">
        <v>0</v>
      </c>
      <c r="J874" s="127">
        <v>0</v>
      </c>
      <c r="K874" s="110" t="str">
        <f t="shared" si="40"/>
        <v/>
      </c>
      <c r="L874" s="91">
        <f t="shared" si="41"/>
        <v>0</v>
      </c>
      <c r="N874" s="47"/>
    </row>
    <row r="875" spans="1:14">
      <c r="A875" s="90" t="s">
        <v>2800</v>
      </c>
      <c r="B875" s="90" t="s">
        <v>2801</v>
      </c>
      <c r="C875" s="90" t="s">
        <v>1765</v>
      </c>
      <c r="D875" s="90" t="s">
        <v>399</v>
      </c>
      <c r="E875" s="90" t="s">
        <v>400</v>
      </c>
      <c r="F875" s="109">
        <v>6.8968360000000006E-2</v>
      </c>
      <c r="G875" s="109">
        <v>4.1187230000000005E-2</v>
      </c>
      <c r="H875" s="110">
        <f t="shared" si="39"/>
        <v>0.6745083366859097</v>
      </c>
      <c r="I875" s="127">
        <v>0</v>
      </c>
      <c r="J875" s="127">
        <v>0</v>
      </c>
      <c r="K875" s="110" t="str">
        <f t="shared" si="40"/>
        <v/>
      </c>
      <c r="L875" s="91">
        <f t="shared" si="41"/>
        <v>0</v>
      </c>
      <c r="N875" s="47"/>
    </row>
    <row r="876" spans="1:14">
      <c r="A876" s="90" t="s">
        <v>2446</v>
      </c>
      <c r="B876" s="90" t="s">
        <v>2447</v>
      </c>
      <c r="C876" s="90" t="s">
        <v>1542</v>
      </c>
      <c r="D876" s="90" t="s">
        <v>398</v>
      </c>
      <c r="E876" s="90" t="s">
        <v>1866</v>
      </c>
      <c r="F876" s="109">
        <v>6.7698600000000012E-2</v>
      </c>
      <c r="G876" s="109">
        <v>0</v>
      </c>
      <c r="H876" s="110" t="str">
        <f t="shared" si="39"/>
        <v/>
      </c>
      <c r="I876" s="127">
        <v>0</v>
      </c>
      <c r="J876" s="127">
        <v>0</v>
      </c>
      <c r="K876" s="110" t="str">
        <f t="shared" si="40"/>
        <v/>
      </c>
      <c r="L876" s="91">
        <f t="shared" si="41"/>
        <v>0</v>
      </c>
      <c r="N876" s="47"/>
    </row>
    <row r="877" spans="1:14">
      <c r="A877" s="90" t="s">
        <v>1412</v>
      </c>
      <c r="B877" s="90" t="s">
        <v>1413</v>
      </c>
      <c r="C877" s="90" t="s">
        <v>884</v>
      </c>
      <c r="D877" s="90" t="s">
        <v>398</v>
      </c>
      <c r="E877" s="90" t="s">
        <v>1866</v>
      </c>
      <c r="F877" s="109">
        <v>6.6461100000000009E-2</v>
      </c>
      <c r="G877" s="109">
        <v>6.3072829999999996E-2</v>
      </c>
      <c r="H877" s="110">
        <f t="shared" si="39"/>
        <v>5.3719961511161207E-2</v>
      </c>
      <c r="I877" s="127">
        <v>0</v>
      </c>
      <c r="J877" s="127">
        <v>0</v>
      </c>
      <c r="K877" s="110" t="str">
        <f t="shared" si="40"/>
        <v/>
      </c>
      <c r="L877" s="91">
        <f t="shared" si="41"/>
        <v>0</v>
      </c>
      <c r="N877" s="47"/>
    </row>
    <row r="878" spans="1:14">
      <c r="A878" s="90" t="s">
        <v>2786</v>
      </c>
      <c r="B878" s="90" t="s">
        <v>2787</v>
      </c>
      <c r="C878" s="90" t="s">
        <v>298</v>
      </c>
      <c r="D878" s="90" t="s">
        <v>399</v>
      </c>
      <c r="E878" s="90" t="s">
        <v>400</v>
      </c>
      <c r="F878" s="109">
        <v>6.1760000000000002E-2</v>
      </c>
      <c r="G878" s="109">
        <v>0.38089000000000001</v>
      </c>
      <c r="H878" s="110">
        <f t="shared" si="39"/>
        <v>-0.83785344850219223</v>
      </c>
      <c r="I878" s="127">
        <v>0</v>
      </c>
      <c r="J878" s="127">
        <v>0</v>
      </c>
      <c r="K878" s="110" t="str">
        <f t="shared" si="40"/>
        <v/>
      </c>
      <c r="L878" s="91">
        <f t="shared" si="41"/>
        <v>0</v>
      </c>
      <c r="N878" s="47"/>
    </row>
    <row r="879" spans="1:14">
      <c r="A879" s="90" t="s">
        <v>2784</v>
      </c>
      <c r="B879" s="90" t="s">
        <v>2785</v>
      </c>
      <c r="C879" s="90" t="s">
        <v>298</v>
      </c>
      <c r="D879" s="90" t="s">
        <v>399</v>
      </c>
      <c r="E879" s="90" t="s">
        <v>400</v>
      </c>
      <c r="F879" s="109">
        <v>5.8930000000000003E-2</v>
      </c>
      <c r="G879" s="109">
        <v>0</v>
      </c>
      <c r="H879" s="110" t="str">
        <f t="shared" si="39"/>
        <v/>
      </c>
      <c r="I879" s="127">
        <v>0</v>
      </c>
      <c r="J879" s="127">
        <v>0</v>
      </c>
      <c r="K879" s="110" t="str">
        <f t="shared" si="40"/>
        <v/>
      </c>
      <c r="L879" s="91">
        <f t="shared" si="41"/>
        <v>0</v>
      </c>
      <c r="N879" s="47"/>
    </row>
    <row r="880" spans="1:14">
      <c r="A880" s="90" t="s">
        <v>1995</v>
      </c>
      <c r="B880" s="90" t="s">
        <v>1761</v>
      </c>
      <c r="C880" s="90" t="s">
        <v>1535</v>
      </c>
      <c r="D880" s="90" t="s">
        <v>398</v>
      </c>
      <c r="E880" s="90" t="s">
        <v>1866</v>
      </c>
      <c r="F880" s="109">
        <v>5.7228230000000005E-2</v>
      </c>
      <c r="G880" s="109">
        <v>7.1022990000000008E-2</v>
      </c>
      <c r="H880" s="110">
        <f t="shared" si="39"/>
        <v>-0.19422950230622504</v>
      </c>
      <c r="I880" s="127">
        <v>0</v>
      </c>
      <c r="J880" s="127">
        <v>1.0473700000000001E-2</v>
      </c>
      <c r="K880" s="110">
        <f t="shared" si="40"/>
        <v>-1</v>
      </c>
      <c r="L880" s="91">
        <f t="shared" si="41"/>
        <v>0</v>
      </c>
      <c r="N880" s="47"/>
    </row>
    <row r="881" spans="1:14">
      <c r="A881" s="90" t="s">
        <v>2609</v>
      </c>
      <c r="B881" s="90" t="s">
        <v>2610</v>
      </c>
      <c r="C881" s="90" t="s">
        <v>1542</v>
      </c>
      <c r="D881" s="90" t="s">
        <v>398</v>
      </c>
      <c r="E881" s="90" t="s">
        <v>1866</v>
      </c>
      <c r="F881" s="109">
        <v>5.5885360000000002E-2</v>
      </c>
      <c r="G881" s="109">
        <v>2.2114099999999998E-2</v>
      </c>
      <c r="H881" s="110">
        <f t="shared" si="39"/>
        <v>1.5271369850005203</v>
      </c>
      <c r="I881" s="127">
        <v>0</v>
      </c>
      <c r="J881" s="127">
        <v>0</v>
      </c>
      <c r="K881" s="110" t="str">
        <f t="shared" si="40"/>
        <v/>
      </c>
      <c r="L881" s="91">
        <f t="shared" si="41"/>
        <v>0</v>
      </c>
      <c r="N881" s="47"/>
    </row>
    <row r="882" spans="1:14">
      <c r="A882" s="90" t="s">
        <v>2438</v>
      </c>
      <c r="B882" s="90" t="s">
        <v>2439</v>
      </c>
      <c r="C882" s="90" t="s">
        <v>1542</v>
      </c>
      <c r="D882" s="90" t="s">
        <v>398</v>
      </c>
      <c r="E882" s="90" t="s">
        <v>1866</v>
      </c>
      <c r="F882" s="109">
        <v>5.4500199999999999E-2</v>
      </c>
      <c r="G882" s="109">
        <v>1.8691450000000002E-2</v>
      </c>
      <c r="H882" s="110">
        <f t="shared" si="39"/>
        <v>1.9157823496839459</v>
      </c>
      <c r="I882" s="127">
        <v>0</v>
      </c>
      <c r="J882" s="127">
        <v>0</v>
      </c>
      <c r="K882" s="110" t="str">
        <f t="shared" si="40"/>
        <v/>
      </c>
      <c r="L882" s="91">
        <f t="shared" si="41"/>
        <v>0</v>
      </c>
      <c r="N882" s="47"/>
    </row>
    <row r="883" spans="1:14">
      <c r="A883" s="90" t="s">
        <v>1132</v>
      </c>
      <c r="B883" s="90" t="s">
        <v>1127</v>
      </c>
      <c r="C883" s="90" t="s">
        <v>1536</v>
      </c>
      <c r="D883" s="90" t="s">
        <v>398</v>
      </c>
      <c r="E883" s="90" t="s">
        <v>1866</v>
      </c>
      <c r="F883" s="109">
        <v>5.3270620000000005E-2</v>
      </c>
      <c r="G883" s="109">
        <v>0.26263210100000001</v>
      </c>
      <c r="H883" s="110">
        <f t="shared" si="39"/>
        <v>-0.7971663791396163</v>
      </c>
      <c r="I883" s="127">
        <v>0</v>
      </c>
      <c r="J883" s="127">
        <v>3.3788100000000001E-2</v>
      </c>
      <c r="K883" s="110">
        <f t="shared" si="40"/>
        <v>-1</v>
      </c>
      <c r="L883" s="91">
        <f t="shared" si="41"/>
        <v>0</v>
      </c>
      <c r="N883" s="47"/>
    </row>
    <row r="884" spans="1:14">
      <c r="A884" s="90" t="s">
        <v>64</v>
      </c>
      <c r="B884" s="90" t="s">
        <v>75</v>
      </c>
      <c r="C884" s="90" t="s">
        <v>1539</v>
      </c>
      <c r="D884" s="90" t="s">
        <v>399</v>
      </c>
      <c r="E884" s="90" t="s">
        <v>400</v>
      </c>
      <c r="F884" s="109">
        <v>5.318225E-2</v>
      </c>
      <c r="G884" s="109">
        <v>3.0436390000000001E-2</v>
      </c>
      <c r="H884" s="110">
        <f t="shared" si="39"/>
        <v>0.74732450201880041</v>
      </c>
      <c r="I884" s="127">
        <v>0</v>
      </c>
      <c r="J884" s="127">
        <v>0</v>
      </c>
      <c r="K884" s="110" t="str">
        <f t="shared" si="40"/>
        <v/>
      </c>
      <c r="L884" s="91">
        <f t="shared" si="41"/>
        <v>0</v>
      </c>
      <c r="N884" s="47"/>
    </row>
    <row r="885" spans="1:14">
      <c r="A885" s="90" t="s">
        <v>61</v>
      </c>
      <c r="B885" s="90" t="s">
        <v>72</v>
      </c>
      <c r="C885" s="90" t="s">
        <v>1539</v>
      </c>
      <c r="D885" s="90" t="s">
        <v>399</v>
      </c>
      <c r="E885" s="90" t="s">
        <v>400</v>
      </c>
      <c r="F885" s="109">
        <v>5.2488639999999996E-2</v>
      </c>
      <c r="G885" s="109">
        <v>1.18711345</v>
      </c>
      <c r="H885" s="110">
        <f t="shared" si="39"/>
        <v>-0.95578464720452794</v>
      </c>
      <c r="I885" s="127">
        <v>0</v>
      </c>
      <c r="J885" s="127">
        <v>0</v>
      </c>
      <c r="K885" s="110" t="str">
        <f t="shared" si="40"/>
        <v/>
      </c>
      <c r="L885" s="91">
        <f t="shared" si="41"/>
        <v>0</v>
      </c>
      <c r="N885" s="47"/>
    </row>
    <row r="886" spans="1:14">
      <c r="A886" s="90" t="s">
        <v>1979</v>
      </c>
      <c r="B886" s="90" t="s">
        <v>122</v>
      </c>
      <c r="C886" s="90" t="s">
        <v>1535</v>
      </c>
      <c r="D886" s="90" t="s">
        <v>398</v>
      </c>
      <c r="E886" s="90" t="s">
        <v>1866</v>
      </c>
      <c r="F886" s="109">
        <v>5.2081139999999998E-2</v>
      </c>
      <c r="G886" s="109">
        <v>1.7516279999999999E-2</v>
      </c>
      <c r="H886" s="110">
        <f t="shared" si="39"/>
        <v>1.9732991251567116</v>
      </c>
      <c r="I886" s="127">
        <v>0</v>
      </c>
      <c r="J886" s="127">
        <v>4.5348999999999997E-3</v>
      </c>
      <c r="K886" s="110">
        <f t="shared" si="40"/>
        <v>-1</v>
      </c>
      <c r="L886" s="91">
        <f t="shared" si="41"/>
        <v>0</v>
      </c>
      <c r="N886" s="47"/>
    </row>
    <row r="887" spans="1:14">
      <c r="A887" s="90" t="s">
        <v>611</v>
      </c>
      <c r="B887" s="90" t="s">
        <v>612</v>
      </c>
      <c r="C887" s="90" t="s">
        <v>613</v>
      </c>
      <c r="D887" s="90" t="s">
        <v>398</v>
      </c>
      <c r="E887" s="90" t="s">
        <v>1866</v>
      </c>
      <c r="F887" s="109">
        <v>5.1017785000000003E-2</v>
      </c>
      <c r="G887" s="109">
        <v>1.93207E-2</v>
      </c>
      <c r="H887" s="110">
        <f t="shared" si="39"/>
        <v>1.640576428390276</v>
      </c>
      <c r="I887" s="127">
        <v>0</v>
      </c>
      <c r="J887" s="127">
        <v>0</v>
      </c>
      <c r="K887" s="110" t="str">
        <f t="shared" si="40"/>
        <v/>
      </c>
      <c r="L887" s="91">
        <f t="shared" si="41"/>
        <v>0</v>
      </c>
      <c r="N887" s="47"/>
    </row>
    <row r="888" spans="1:14">
      <c r="A888" s="90" t="s">
        <v>285</v>
      </c>
      <c r="B888" s="90" t="s">
        <v>286</v>
      </c>
      <c r="C888" s="90" t="s">
        <v>298</v>
      </c>
      <c r="D888" s="90" t="s">
        <v>399</v>
      </c>
      <c r="E888" s="90" t="s">
        <v>1866</v>
      </c>
      <c r="F888" s="109">
        <v>5.0358E-2</v>
      </c>
      <c r="G888" s="109">
        <v>2.6966964E-2</v>
      </c>
      <c r="H888" s="110">
        <f t="shared" si="39"/>
        <v>0.86739597382931199</v>
      </c>
      <c r="I888" s="127">
        <v>0</v>
      </c>
      <c r="J888" s="127">
        <v>0</v>
      </c>
      <c r="K888" s="110" t="str">
        <f t="shared" si="40"/>
        <v/>
      </c>
      <c r="L888" s="91">
        <f t="shared" si="41"/>
        <v>0</v>
      </c>
      <c r="N888" s="47"/>
    </row>
    <row r="889" spans="1:14">
      <c r="A889" s="90" t="s">
        <v>1990</v>
      </c>
      <c r="B889" s="90" t="s">
        <v>1742</v>
      </c>
      <c r="C889" s="90" t="s">
        <v>1535</v>
      </c>
      <c r="D889" s="90" t="s">
        <v>398</v>
      </c>
      <c r="E889" s="90" t="s">
        <v>1866</v>
      </c>
      <c r="F889" s="109">
        <v>5.0112660000000003E-2</v>
      </c>
      <c r="G889" s="109">
        <v>0</v>
      </c>
      <c r="H889" s="110" t="str">
        <f t="shared" si="39"/>
        <v/>
      </c>
      <c r="I889" s="127">
        <v>0</v>
      </c>
      <c r="J889" s="127">
        <v>0</v>
      </c>
      <c r="K889" s="110" t="str">
        <f t="shared" si="40"/>
        <v/>
      </c>
      <c r="L889" s="91">
        <f t="shared" si="41"/>
        <v>0</v>
      </c>
      <c r="N889" s="47"/>
    </row>
    <row r="890" spans="1:14">
      <c r="A890" s="90" t="s">
        <v>2734</v>
      </c>
      <c r="B890" s="90" t="s">
        <v>2735</v>
      </c>
      <c r="C890" s="90" t="s">
        <v>1542</v>
      </c>
      <c r="D890" s="90" t="s">
        <v>398</v>
      </c>
      <c r="E890" s="90" t="s">
        <v>1866</v>
      </c>
      <c r="F890" s="109">
        <v>4.9938000000000003E-2</v>
      </c>
      <c r="G890" s="109">
        <v>0</v>
      </c>
      <c r="H890" s="110" t="str">
        <f t="shared" si="39"/>
        <v/>
      </c>
      <c r="I890" s="127">
        <v>0</v>
      </c>
      <c r="J890" s="127">
        <v>0</v>
      </c>
      <c r="K890" s="110" t="str">
        <f t="shared" si="40"/>
        <v/>
      </c>
      <c r="L890" s="91">
        <f t="shared" si="41"/>
        <v>0</v>
      </c>
      <c r="N890" s="47"/>
    </row>
    <row r="891" spans="1:14">
      <c r="A891" s="90" t="s">
        <v>10</v>
      </c>
      <c r="B891" s="90" t="s">
        <v>11</v>
      </c>
      <c r="C891" s="90" t="s">
        <v>1765</v>
      </c>
      <c r="D891" s="90" t="s">
        <v>399</v>
      </c>
      <c r="E891" s="90" t="s">
        <v>400</v>
      </c>
      <c r="F891" s="109">
        <v>4.949282E-2</v>
      </c>
      <c r="G891" s="109">
        <v>4.796077E-2</v>
      </c>
      <c r="H891" s="110">
        <f t="shared" si="39"/>
        <v>3.1943815747745408E-2</v>
      </c>
      <c r="I891" s="127">
        <v>0</v>
      </c>
      <c r="J891" s="127">
        <v>0</v>
      </c>
      <c r="K891" s="110" t="str">
        <f t="shared" si="40"/>
        <v/>
      </c>
      <c r="L891" s="91">
        <f t="shared" si="41"/>
        <v>0</v>
      </c>
      <c r="N891" s="47"/>
    </row>
    <row r="892" spans="1:14">
      <c r="A892" s="90" t="s">
        <v>1935</v>
      </c>
      <c r="B892" s="90" t="s">
        <v>1925</v>
      </c>
      <c r="C892" s="90" t="s">
        <v>1765</v>
      </c>
      <c r="D892" s="90" t="s">
        <v>399</v>
      </c>
      <c r="E892" s="90" t="s">
        <v>400</v>
      </c>
      <c r="F892" s="109">
        <v>4.7268300000000006E-2</v>
      </c>
      <c r="G892" s="109">
        <v>6.2824930000000001E-2</v>
      </c>
      <c r="H892" s="110">
        <f t="shared" si="39"/>
        <v>-0.24761873988558358</v>
      </c>
      <c r="I892" s="127">
        <v>0</v>
      </c>
      <c r="J892" s="127">
        <v>0</v>
      </c>
      <c r="K892" s="110" t="str">
        <f t="shared" si="40"/>
        <v/>
      </c>
      <c r="L892" s="91">
        <f t="shared" si="41"/>
        <v>0</v>
      </c>
      <c r="N892" s="47"/>
    </row>
    <row r="893" spans="1:14">
      <c r="A893" s="90" t="s">
        <v>2792</v>
      </c>
      <c r="B893" s="90" t="s">
        <v>2793</v>
      </c>
      <c r="C893" s="90" t="s">
        <v>1765</v>
      </c>
      <c r="D893" s="90" t="s">
        <v>399</v>
      </c>
      <c r="E893" s="90" t="s">
        <v>400</v>
      </c>
      <c r="F893" s="109">
        <v>4.6477999999999998E-2</v>
      </c>
      <c r="G893" s="109">
        <v>0</v>
      </c>
      <c r="H893" s="110" t="str">
        <f t="shared" si="39"/>
        <v/>
      </c>
      <c r="I893" s="127">
        <v>0</v>
      </c>
      <c r="J893" s="127">
        <v>0</v>
      </c>
      <c r="K893" s="110" t="str">
        <f t="shared" si="40"/>
        <v/>
      </c>
      <c r="L893" s="91">
        <f t="shared" si="41"/>
        <v>0</v>
      </c>
      <c r="N893" s="47"/>
    </row>
    <row r="894" spans="1:14">
      <c r="A894" s="90" t="s">
        <v>1883</v>
      </c>
      <c r="B894" s="90" t="s">
        <v>954</v>
      </c>
      <c r="C894" s="90" t="s">
        <v>1541</v>
      </c>
      <c r="D894" s="90" t="s">
        <v>399</v>
      </c>
      <c r="E894" s="90" t="s">
        <v>400</v>
      </c>
      <c r="F894" s="109">
        <v>4.1690809999999995E-2</v>
      </c>
      <c r="G894" s="109">
        <v>0</v>
      </c>
      <c r="H894" s="110" t="str">
        <f t="shared" si="39"/>
        <v/>
      </c>
      <c r="I894" s="127">
        <v>0</v>
      </c>
      <c r="J894" s="127">
        <v>0</v>
      </c>
      <c r="K894" s="110" t="str">
        <f t="shared" si="40"/>
        <v/>
      </c>
      <c r="L894" s="91">
        <f t="shared" si="41"/>
        <v>0</v>
      </c>
      <c r="N894" s="47"/>
    </row>
    <row r="895" spans="1:14">
      <c r="A895" s="90" t="s">
        <v>2434</v>
      </c>
      <c r="B895" s="90" t="s">
        <v>2435</v>
      </c>
      <c r="C895" s="90" t="s">
        <v>1541</v>
      </c>
      <c r="D895" s="90" t="s">
        <v>1439</v>
      </c>
      <c r="E895" s="90" t="s">
        <v>400</v>
      </c>
      <c r="F895" s="109">
        <v>4.1673139999999997E-2</v>
      </c>
      <c r="G895" s="109">
        <v>8.9826799999999998E-3</v>
      </c>
      <c r="H895" s="110">
        <f t="shared" si="39"/>
        <v>3.6392769195830192</v>
      </c>
      <c r="I895" s="127">
        <v>0</v>
      </c>
      <c r="J895" s="127">
        <v>0</v>
      </c>
      <c r="K895" s="110" t="str">
        <f t="shared" si="40"/>
        <v/>
      </c>
      <c r="L895" s="91">
        <f t="shared" si="41"/>
        <v>0</v>
      </c>
      <c r="N895" s="47"/>
    </row>
    <row r="896" spans="1:14">
      <c r="A896" s="90" t="s">
        <v>1675</v>
      </c>
      <c r="B896" s="90" t="s">
        <v>731</v>
      </c>
      <c r="C896" s="90" t="s">
        <v>1541</v>
      </c>
      <c r="D896" s="90" t="s">
        <v>399</v>
      </c>
      <c r="E896" s="90" t="s">
        <v>400</v>
      </c>
      <c r="F896" s="109">
        <v>4.0735730000000005E-2</v>
      </c>
      <c r="G896" s="109">
        <v>0.40752334999999995</v>
      </c>
      <c r="H896" s="110">
        <f t="shared" si="39"/>
        <v>-0.90004074613147933</v>
      </c>
      <c r="I896" s="127">
        <v>0</v>
      </c>
      <c r="J896" s="127">
        <v>1.38827E-3</v>
      </c>
      <c r="K896" s="110">
        <f t="shared" si="40"/>
        <v>-1</v>
      </c>
      <c r="L896" s="91">
        <f t="shared" si="41"/>
        <v>0</v>
      </c>
      <c r="N896" s="47"/>
    </row>
    <row r="897" spans="1:14">
      <c r="A897" s="90" t="s">
        <v>1402</v>
      </c>
      <c r="B897" s="90" t="s">
        <v>1403</v>
      </c>
      <c r="C897" s="90" t="s">
        <v>884</v>
      </c>
      <c r="D897" s="90" t="s">
        <v>398</v>
      </c>
      <c r="E897" s="90" t="s">
        <v>1866</v>
      </c>
      <c r="F897" s="109">
        <v>3.740367E-2</v>
      </c>
      <c r="G897" s="109">
        <v>0.44293023999999998</v>
      </c>
      <c r="H897" s="110">
        <f t="shared" si="39"/>
        <v>-0.9155540384869636</v>
      </c>
      <c r="I897" s="127">
        <v>0</v>
      </c>
      <c r="J897" s="127">
        <v>0</v>
      </c>
      <c r="K897" s="110" t="str">
        <f t="shared" si="40"/>
        <v/>
      </c>
      <c r="L897" s="91">
        <f t="shared" si="41"/>
        <v>0</v>
      </c>
      <c r="N897" s="47"/>
    </row>
    <row r="898" spans="1:14">
      <c r="A898" s="90" t="s">
        <v>149</v>
      </c>
      <c r="B898" s="90" t="s">
        <v>150</v>
      </c>
      <c r="C898" s="90" t="s">
        <v>1543</v>
      </c>
      <c r="D898" s="90" t="s">
        <v>399</v>
      </c>
      <c r="E898" s="90" t="s">
        <v>400</v>
      </c>
      <c r="F898" s="109">
        <v>3.6902389000000001E-2</v>
      </c>
      <c r="G898" s="109">
        <v>0.22178231599999998</v>
      </c>
      <c r="H898" s="110">
        <f t="shared" si="39"/>
        <v>-0.83360986725379849</v>
      </c>
      <c r="I898" s="127">
        <v>0</v>
      </c>
      <c r="J898" s="127">
        <v>0</v>
      </c>
      <c r="K898" s="110" t="str">
        <f t="shared" si="40"/>
        <v/>
      </c>
      <c r="L898" s="91">
        <f t="shared" si="41"/>
        <v>0</v>
      </c>
      <c r="N898" s="47"/>
    </row>
    <row r="899" spans="1:14">
      <c r="A899" s="90" t="s">
        <v>295</v>
      </c>
      <c r="B899" s="90" t="s">
        <v>296</v>
      </c>
      <c r="C899" s="90" t="s">
        <v>298</v>
      </c>
      <c r="D899" s="90" t="s">
        <v>399</v>
      </c>
      <c r="E899" s="90" t="s">
        <v>1866</v>
      </c>
      <c r="F899" s="109">
        <v>3.4059519999999996E-2</v>
      </c>
      <c r="G899" s="109">
        <v>1.1215870000000001E-2</v>
      </c>
      <c r="H899" s="110">
        <f t="shared" si="39"/>
        <v>2.0367256396516713</v>
      </c>
      <c r="I899" s="127">
        <v>0</v>
      </c>
      <c r="J899" s="127">
        <v>1.317892E-2</v>
      </c>
      <c r="K899" s="110">
        <f t="shared" si="40"/>
        <v>-1</v>
      </c>
      <c r="L899" s="91">
        <f t="shared" si="41"/>
        <v>0</v>
      </c>
      <c r="N899" s="47"/>
    </row>
    <row r="900" spans="1:14">
      <c r="A900" s="90" t="s">
        <v>2619</v>
      </c>
      <c r="B900" s="90" t="s">
        <v>2620</v>
      </c>
      <c r="C900" s="90" t="s">
        <v>1542</v>
      </c>
      <c r="D900" s="90" t="s">
        <v>398</v>
      </c>
      <c r="E900" s="90" t="s">
        <v>1866</v>
      </c>
      <c r="F900" s="109">
        <v>3.3012039999999999E-2</v>
      </c>
      <c r="G900" s="109">
        <v>1.931196E-2</v>
      </c>
      <c r="H900" s="110">
        <f t="shared" si="39"/>
        <v>0.70940909156812682</v>
      </c>
      <c r="I900" s="127">
        <v>0</v>
      </c>
      <c r="J900" s="127">
        <v>0</v>
      </c>
      <c r="K900" s="110" t="str">
        <f t="shared" si="40"/>
        <v/>
      </c>
      <c r="L900" s="91">
        <f t="shared" si="41"/>
        <v>0</v>
      </c>
      <c r="N900" s="47"/>
    </row>
    <row r="901" spans="1:14">
      <c r="A901" s="90" t="s">
        <v>2794</v>
      </c>
      <c r="B901" s="90" t="s">
        <v>2795</v>
      </c>
      <c r="C901" s="90" t="s">
        <v>1765</v>
      </c>
      <c r="D901" s="90" t="s">
        <v>399</v>
      </c>
      <c r="E901" s="90" t="s">
        <v>400</v>
      </c>
      <c r="F901" s="109">
        <v>3.2272080000000002E-2</v>
      </c>
      <c r="G901" s="109">
        <v>1.3335E-2</v>
      </c>
      <c r="H901" s="110">
        <f t="shared" si="39"/>
        <v>1.4201034870641172</v>
      </c>
      <c r="I901" s="127">
        <v>0</v>
      </c>
      <c r="J901" s="127">
        <v>0</v>
      </c>
      <c r="K901" s="110" t="str">
        <f t="shared" si="40"/>
        <v/>
      </c>
      <c r="L901" s="91">
        <f t="shared" si="41"/>
        <v>0</v>
      </c>
      <c r="N901" s="47"/>
    </row>
    <row r="902" spans="1:14">
      <c r="A902" s="90" t="s">
        <v>2145</v>
      </c>
      <c r="B902" s="90" t="s">
        <v>2144</v>
      </c>
      <c r="C902" s="90" t="s">
        <v>1765</v>
      </c>
      <c r="D902" s="90" t="s">
        <v>399</v>
      </c>
      <c r="E902" s="90" t="s">
        <v>400</v>
      </c>
      <c r="F902" s="109">
        <v>3.2129230000000002E-2</v>
      </c>
      <c r="G902" s="109">
        <v>0</v>
      </c>
      <c r="H902" s="110" t="str">
        <f t="shared" si="39"/>
        <v/>
      </c>
      <c r="I902" s="127">
        <v>0</v>
      </c>
      <c r="J902" s="127">
        <v>0</v>
      </c>
      <c r="K902" s="110" t="str">
        <f t="shared" si="40"/>
        <v/>
      </c>
      <c r="L902" s="91">
        <f t="shared" si="41"/>
        <v>0</v>
      </c>
      <c r="N902" s="47"/>
    </row>
    <row r="903" spans="1:14">
      <c r="A903" s="90" t="s">
        <v>1668</v>
      </c>
      <c r="B903" s="90" t="s">
        <v>52</v>
      </c>
      <c r="C903" s="90" t="s">
        <v>1541</v>
      </c>
      <c r="D903" s="90" t="s">
        <v>1439</v>
      </c>
      <c r="E903" s="90" t="s">
        <v>400</v>
      </c>
      <c r="F903" s="109">
        <v>3.1252700000000001E-2</v>
      </c>
      <c r="G903" s="109">
        <v>2.3549015199999999</v>
      </c>
      <c r="H903" s="110">
        <f t="shared" ref="H903:H966" si="42">IF(ISERROR(F903/G903-1),"",IF((F903/G903-1)&gt;10000%,"",F903/G903-1))</f>
        <v>-0.98672865946428201</v>
      </c>
      <c r="I903" s="127">
        <v>0</v>
      </c>
      <c r="J903" s="127">
        <v>0</v>
      </c>
      <c r="K903" s="110" t="str">
        <f t="shared" ref="K903:K966" si="43">IF(ISERROR(I903/J903-1),"",IF((I903/J903-1)&gt;10000%,"",I903/J903-1))</f>
        <v/>
      </c>
      <c r="L903" s="91">
        <f t="shared" ref="L903:L966" si="44">IF(ISERROR(I903/F903),"",IF(I903/F903&gt;10000%,"",I903/F903))</f>
        <v>0</v>
      </c>
      <c r="N903" s="47"/>
    </row>
    <row r="904" spans="1:14">
      <c r="A904" s="90" t="s">
        <v>2732</v>
      </c>
      <c r="B904" s="90" t="s">
        <v>2733</v>
      </c>
      <c r="C904" s="90" t="s">
        <v>1542</v>
      </c>
      <c r="D904" s="90" t="s">
        <v>398</v>
      </c>
      <c r="E904" s="90" t="s">
        <v>1866</v>
      </c>
      <c r="F904" s="109">
        <v>2.6772199999999999E-2</v>
      </c>
      <c r="G904" s="109">
        <v>8.9265400000000002E-3</v>
      </c>
      <c r="H904" s="110">
        <f t="shared" si="42"/>
        <v>1.9991687708787502</v>
      </c>
      <c r="I904" s="127">
        <v>0</v>
      </c>
      <c r="J904" s="127">
        <v>0</v>
      </c>
      <c r="K904" s="110" t="str">
        <f t="shared" si="43"/>
        <v/>
      </c>
      <c r="L904" s="91">
        <f t="shared" si="44"/>
        <v>0</v>
      </c>
      <c r="N904" s="47"/>
    </row>
    <row r="905" spans="1:14">
      <c r="A905" s="90" t="s">
        <v>743</v>
      </c>
      <c r="B905" s="90" t="s">
        <v>744</v>
      </c>
      <c r="C905" s="90" t="s">
        <v>1536</v>
      </c>
      <c r="D905" s="90" t="s">
        <v>398</v>
      </c>
      <c r="E905" s="90" t="s">
        <v>1866</v>
      </c>
      <c r="F905" s="109">
        <v>2.6286199999999999E-2</v>
      </c>
      <c r="G905" s="109">
        <v>0</v>
      </c>
      <c r="H905" s="110" t="str">
        <f t="shared" si="42"/>
        <v/>
      </c>
      <c r="I905" s="127">
        <v>0</v>
      </c>
      <c r="J905" s="127">
        <v>0</v>
      </c>
      <c r="K905" s="110" t="str">
        <f t="shared" si="43"/>
        <v/>
      </c>
      <c r="L905" s="91">
        <f t="shared" si="44"/>
        <v>0</v>
      </c>
      <c r="N905" s="47"/>
    </row>
    <row r="906" spans="1:14">
      <c r="A906" s="90" t="s">
        <v>908</v>
      </c>
      <c r="B906" s="90" t="s">
        <v>957</v>
      </c>
      <c r="C906" s="90" t="s">
        <v>1541</v>
      </c>
      <c r="D906" s="90" t="s">
        <v>1439</v>
      </c>
      <c r="E906" s="90" t="s">
        <v>400</v>
      </c>
      <c r="F906" s="109">
        <v>2.5395999999999998E-2</v>
      </c>
      <c r="G906" s="109">
        <v>2.734344E-2</v>
      </c>
      <c r="H906" s="110">
        <f t="shared" si="42"/>
        <v>-7.1221470305126267E-2</v>
      </c>
      <c r="I906" s="127">
        <v>0</v>
      </c>
      <c r="J906" s="127">
        <v>0</v>
      </c>
      <c r="K906" s="110" t="str">
        <f t="shared" si="43"/>
        <v/>
      </c>
      <c r="L906" s="91">
        <f t="shared" si="44"/>
        <v>0</v>
      </c>
      <c r="N906" s="47"/>
    </row>
    <row r="907" spans="1:14">
      <c r="A907" s="90" t="s">
        <v>1470</v>
      </c>
      <c r="B907" s="90" t="s">
        <v>1471</v>
      </c>
      <c r="C907" s="90" t="s">
        <v>298</v>
      </c>
      <c r="D907" s="90" t="s">
        <v>1439</v>
      </c>
      <c r="E907" s="90" t="s">
        <v>1866</v>
      </c>
      <c r="F907" s="109">
        <v>2.5254288E-2</v>
      </c>
      <c r="G907" s="109">
        <v>8.0120304000000003E-2</v>
      </c>
      <c r="H907" s="110">
        <f t="shared" si="42"/>
        <v>-0.68479540467045652</v>
      </c>
      <c r="I907" s="127">
        <v>0</v>
      </c>
      <c r="J907" s="127">
        <v>0</v>
      </c>
      <c r="K907" s="110" t="str">
        <f t="shared" si="43"/>
        <v/>
      </c>
      <c r="L907" s="91">
        <f t="shared" si="44"/>
        <v>0</v>
      </c>
      <c r="N907" s="47"/>
    </row>
    <row r="908" spans="1:14">
      <c r="A908" s="90" t="s">
        <v>2530</v>
      </c>
      <c r="B908" s="90" t="s">
        <v>2531</v>
      </c>
      <c r="C908" s="90" t="s">
        <v>1765</v>
      </c>
      <c r="D908" s="90" t="s">
        <v>398</v>
      </c>
      <c r="E908" s="90" t="s">
        <v>1866</v>
      </c>
      <c r="F908" s="109">
        <v>2.4499799999999999E-2</v>
      </c>
      <c r="G908" s="109">
        <v>0.22075514999999998</v>
      </c>
      <c r="H908" s="110">
        <f t="shared" si="42"/>
        <v>-0.88901821769503453</v>
      </c>
      <c r="I908" s="127">
        <v>0</v>
      </c>
      <c r="J908" s="127">
        <v>0.1105265</v>
      </c>
      <c r="K908" s="110">
        <f t="shared" si="43"/>
        <v>-1</v>
      </c>
      <c r="L908" s="91">
        <f t="shared" si="44"/>
        <v>0</v>
      </c>
      <c r="N908" s="47"/>
    </row>
    <row r="909" spans="1:14">
      <c r="A909" s="90" t="s">
        <v>476</v>
      </c>
      <c r="B909" s="90" t="s">
        <v>1764</v>
      </c>
      <c r="C909" s="90" t="s">
        <v>1536</v>
      </c>
      <c r="D909" s="90" t="s">
        <v>398</v>
      </c>
      <c r="E909" s="90" t="s">
        <v>1866</v>
      </c>
      <c r="F909" s="109">
        <v>2.4004580000000001E-2</v>
      </c>
      <c r="G909" s="109">
        <v>0.51300265999999994</v>
      </c>
      <c r="H909" s="110">
        <f t="shared" si="42"/>
        <v>-0.95320768902055986</v>
      </c>
      <c r="I909" s="127">
        <v>0</v>
      </c>
      <c r="J909" s="127">
        <v>0</v>
      </c>
      <c r="K909" s="110" t="str">
        <f t="shared" si="43"/>
        <v/>
      </c>
      <c r="L909" s="91">
        <f t="shared" si="44"/>
        <v>0</v>
      </c>
      <c r="N909" s="47"/>
    </row>
    <row r="910" spans="1:14">
      <c r="A910" s="90" t="s">
        <v>745</v>
      </c>
      <c r="B910" s="90" t="s">
        <v>746</v>
      </c>
      <c r="C910" s="90" t="s">
        <v>1536</v>
      </c>
      <c r="D910" s="90" t="s">
        <v>398</v>
      </c>
      <c r="E910" s="90" t="s">
        <v>1866</v>
      </c>
      <c r="F910" s="109">
        <v>2.1610279999999999E-2</v>
      </c>
      <c r="G910" s="109">
        <v>1.042125E-2</v>
      </c>
      <c r="H910" s="110">
        <f t="shared" si="42"/>
        <v>1.0736744632361761</v>
      </c>
      <c r="I910" s="127">
        <v>0</v>
      </c>
      <c r="J910" s="127">
        <v>0</v>
      </c>
      <c r="K910" s="110" t="str">
        <f t="shared" si="43"/>
        <v/>
      </c>
      <c r="L910" s="91">
        <f t="shared" si="44"/>
        <v>0</v>
      </c>
      <c r="N910" s="47"/>
    </row>
    <row r="911" spans="1:14">
      <c r="A911" s="90" t="s">
        <v>2502</v>
      </c>
      <c r="B911" s="90" t="s">
        <v>2503</v>
      </c>
      <c r="C911" s="90" t="s">
        <v>1765</v>
      </c>
      <c r="D911" s="90" t="s">
        <v>399</v>
      </c>
      <c r="E911" s="90" t="s">
        <v>400</v>
      </c>
      <c r="F911" s="109">
        <v>1.9319040000000003E-2</v>
      </c>
      <c r="G911" s="109">
        <v>0</v>
      </c>
      <c r="H911" s="110" t="str">
        <f t="shared" si="42"/>
        <v/>
      </c>
      <c r="I911" s="127">
        <v>0</v>
      </c>
      <c r="J911" s="127">
        <v>0</v>
      </c>
      <c r="K911" s="110" t="str">
        <f t="shared" si="43"/>
        <v/>
      </c>
      <c r="L911" s="91">
        <f t="shared" si="44"/>
        <v>0</v>
      </c>
      <c r="N911" s="47"/>
    </row>
    <row r="912" spans="1:14">
      <c r="A912" s="90" t="s">
        <v>87</v>
      </c>
      <c r="B912" s="90" t="s">
        <v>88</v>
      </c>
      <c r="C912" s="90" t="s">
        <v>1539</v>
      </c>
      <c r="D912" s="90" t="s">
        <v>399</v>
      </c>
      <c r="E912" s="90" t="s">
        <v>400</v>
      </c>
      <c r="F912" s="109">
        <v>1.8961595000000001E-2</v>
      </c>
      <c r="G912" s="109">
        <v>0.50430750999999996</v>
      </c>
      <c r="H912" s="110">
        <f t="shared" si="42"/>
        <v>-0.96240072847616331</v>
      </c>
      <c r="I912" s="127">
        <v>0</v>
      </c>
      <c r="J912" s="127">
        <v>0</v>
      </c>
      <c r="K912" s="110" t="str">
        <f t="shared" si="43"/>
        <v/>
      </c>
      <c r="L912" s="91">
        <f t="shared" si="44"/>
        <v>0</v>
      </c>
      <c r="N912" s="47"/>
    </row>
    <row r="913" spans="1:14">
      <c r="A913" s="90" t="s">
        <v>1940</v>
      </c>
      <c r="B913" s="90" t="s">
        <v>1930</v>
      </c>
      <c r="C913" s="90" t="s">
        <v>1765</v>
      </c>
      <c r="D913" s="90" t="s">
        <v>399</v>
      </c>
      <c r="E913" s="90" t="s">
        <v>400</v>
      </c>
      <c r="F913" s="109">
        <v>1.8016540000000001E-2</v>
      </c>
      <c r="G913" s="109">
        <v>2.5107900000000002E-3</v>
      </c>
      <c r="H913" s="110">
        <f t="shared" si="42"/>
        <v>6.1756459122427598</v>
      </c>
      <c r="I913" s="127">
        <v>0</v>
      </c>
      <c r="J913" s="127">
        <v>0</v>
      </c>
      <c r="K913" s="110" t="str">
        <f t="shared" si="43"/>
        <v/>
      </c>
      <c r="L913" s="91">
        <f t="shared" si="44"/>
        <v>0</v>
      </c>
      <c r="N913" s="47"/>
    </row>
    <row r="914" spans="1:14">
      <c r="A914" s="90" t="s">
        <v>2151</v>
      </c>
      <c r="B914" s="90" t="s">
        <v>2150</v>
      </c>
      <c r="C914" s="90" t="s">
        <v>1765</v>
      </c>
      <c r="D914" s="90" t="s">
        <v>399</v>
      </c>
      <c r="E914" s="90" t="s">
        <v>400</v>
      </c>
      <c r="F914" s="109">
        <v>1.7752540000000001E-2</v>
      </c>
      <c r="G914" s="109">
        <v>0</v>
      </c>
      <c r="H914" s="110" t="str">
        <f t="shared" si="42"/>
        <v/>
      </c>
      <c r="I914" s="127">
        <v>0</v>
      </c>
      <c r="J914" s="127">
        <v>0</v>
      </c>
      <c r="K914" s="110" t="str">
        <f t="shared" si="43"/>
        <v/>
      </c>
      <c r="L914" s="91">
        <f t="shared" si="44"/>
        <v>0</v>
      </c>
      <c r="N914" s="47"/>
    </row>
    <row r="915" spans="1:14">
      <c r="A915" s="90" t="s">
        <v>3008</v>
      </c>
      <c r="B915" s="90" t="s">
        <v>3009</v>
      </c>
      <c r="C915" s="90" t="s">
        <v>1542</v>
      </c>
      <c r="D915" s="90" t="s">
        <v>398</v>
      </c>
      <c r="E915" s="90" t="s">
        <v>1866</v>
      </c>
      <c r="F915" s="109">
        <v>1.7689279999999998E-2</v>
      </c>
      <c r="G915" s="109">
        <v>0</v>
      </c>
      <c r="H915" s="110" t="str">
        <f t="shared" si="42"/>
        <v/>
      </c>
      <c r="I915" s="127">
        <v>0</v>
      </c>
      <c r="J915" s="127">
        <v>0</v>
      </c>
      <c r="K915" s="110" t="str">
        <f t="shared" si="43"/>
        <v/>
      </c>
      <c r="L915" s="91">
        <f t="shared" si="44"/>
        <v>0</v>
      </c>
      <c r="N915" s="47"/>
    </row>
    <row r="916" spans="1:14">
      <c r="A916" s="90" t="s">
        <v>2886</v>
      </c>
      <c r="B916" s="90" t="s">
        <v>2872</v>
      </c>
      <c r="C916" s="90" t="s">
        <v>1541</v>
      </c>
      <c r="D916" s="90" t="s">
        <v>398</v>
      </c>
      <c r="E916" s="90" t="s">
        <v>1866</v>
      </c>
      <c r="F916" s="109">
        <v>1.5518000000000001E-2</v>
      </c>
      <c r="G916" s="109">
        <v>2.2414949999999999E-2</v>
      </c>
      <c r="H916" s="110">
        <f t="shared" si="42"/>
        <v>-0.30769419516884933</v>
      </c>
      <c r="I916" s="127">
        <v>0</v>
      </c>
      <c r="J916" s="127">
        <v>0</v>
      </c>
      <c r="K916" s="110" t="str">
        <f t="shared" si="43"/>
        <v/>
      </c>
      <c r="L916" s="91">
        <f t="shared" si="44"/>
        <v>0</v>
      </c>
      <c r="N916" s="47"/>
    </row>
    <row r="917" spans="1:14">
      <c r="A917" s="90" t="s">
        <v>2701</v>
      </c>
      <c r="B917" s="90" t="s">
        <v>190</v>
      </c>
      <c r="C917" s="90" t="s">
        <v>1178</v>
      </c>
      <c r="D917" s="90" t="s">
        <v>398</v>
      </c>
      <c r="E917" s="90" t="s">
        <v>1866</v>
      </c>
      <c r="F917" s="109">
        <v>1.4566819999999999E-2</v>
      </c>
      <c r="G917" s="109">
        <v>6.94059E-3</v>
      </c>
      <c r="H917" s="110">
        <f t="shared" si="42"/>
        <v>1.0987869907313352</v>
      </c>
      <c r="I917" s="127">
        <v>0</v>
      </c>
      <c r="J917" s="127">
        <v>2.64248E-3</v>
      </c>
      <c r="K917" s="110">
        <f t="shared" si="43"/>
        <v>-1</v>
      </c>
      <c r="L917" s="91">
        <f t="shared" si="44"/>
        <v>0</v>
      </c>
      <c r="N917" s="47"/>
    </row>
    <row r="918" spans="1:14">
      <c r="A918" s="90" t="s">
        <v>1392</v>
      </c>
      <c r="B918" s="90" t="s">
        <v>1393</v>
      </c>
      <c r="C918" s="90" t="s">
        <v>1554</v>
      </c>
      <c r="D918" s="90" t="s">
        <v>398</v>
      </c>
      <c r="E918" s="90" t="s">
        <v>1866</v>
      </c>
      <c r="F918" s="109">
        <v>1.412632E-2</v>
      </c>
      <c r="G918" s="109">
        <v>0</v>
      </c>
      <c r="H918" s="110" t="str">
        <f t="shared" si="42"/>
        <v/>
      </c>
      <c r="I918" s="127">
        <v>0</v>
      </c>
      <c r="J918" s="127">
        <v>0</v>
      </c>
      <c r="K918" s="110" t="str">
        <f t="shared" si="43"/>
        <v/>
      </c>
      <c r="L918" s="91">
        <f t="shared" si="44"/>
        <v>0</v>
      </c>
      <c r="N918" s="47"/>
    </row>
    <row r="919" spans="1:14">
      <c r="A919" s="90" t="s">
        <v>1396</v>
      </c>
      <c r="B919" s="90" t="s">
        <v>1397</v>
      </c>
      <c r="C919" s="90" t="s">
        <v>1554</v>
      </c>
      <c r="D919" s="90" t="s">
        <v>399</v>
      </c>
      <c r="E919" s="90" t="s">
        <v>1866</v>
      </c>
      <c r="F919" s="109">
        <v>1.4057479999999999E-2</v>
      </c>
      <c r="G919" s="109">
        <v>2.096719E-2</v>
      </c>
      <c r="H919" s="110">
        <f t="shared" si="42"/>
        <v>-0.32954869012013532</v>
      </c>
      <c r="I919" s="127">
        <v>0</v>
      </c>
      <c r="J919" s="127">
        <v>1.5885E-2</v>
      </c>
      <c r="K919" s="110">
        <f t="shared" si="43"/>
        <v>-1</v>
      </c>
      <c r="L919" s="91">
        <f t="shared" si="44"/>
        <v>0</v>
      </c>
      <c r="N919" s="47"/>
    </row>
    <row r="920" spans="1:14">
      <c r="A920" s="90" t="s">
        <v>2887</v>
      </c>
      <c r="B920" s="90" t="s">
        <v>2873</v>
      </c>
      <c r="C920" s="90" t="s">
        <v>1541</v>
      </c>
      <c r="D920" s="90" t="s">
        <v>398</v>
      </c>
      <c r="E920" s="90" t="s">
        <v>1866</v>
      </c>
      <c r="F920" s="109">
        <v>1.3973459999999998E-2</v>
      </c>
      <c r="G920" s="109">
        <v>3.078E-3</v>
      </c>
      <c r="H920" s="110">
        <f t="shared" si="42"/>
        <v>3.5397855750487324</v>
      </c>
      <c r="I920" s="127">
        <v>0</v>
      </c>
      <c r="J920" s="127">
        <v>0</v>
      </c>
      <c r="K920" s="110" t="str">
        <f t="shared" si="43"/>
        <v/>
      </c>
      <c r="L920" s="91">
        <f t="shared" si="44"/>
        <v>0</v>
      </c>
      <c r="N920" s="47"/>
    </row>
    <row r="921" spans="1:14">
      <c r="A921" s="90" t="s">
        <v>1934</v>
      </c>
      <c r="B921" s="90" t="s">
        <v>1924</v>
      </c>
      <c r="C921" s="90" t="s">
        <v>1765</v>
      </c>
      <c r="D921" s="90" t="s">
        <v>399</v>
      </c>
      <c r="E921" s="90" t="s">
        <v>400</v>
      </c>
      <c r="F921" s="109">
        <v>1.3359639999999999E-2</v>
      </c>
      <c r="G921" s="109">
        <v>1.496464E-2</v>
      </c>
      <c r="H921" s="110">
        <f t="shared" si="42"/>
        <v>-0.10725283067283953</v>
      </c>
      <c r="I921" s="127">
        <v>0</v>
      </c>
      <c r="J921" s="127">
        <v>0</v>
      </c>
      <c r="K921" s="110" t="str">
        <f t="shared" si="43"/>
        <v/>
      </c>
      <c r="L921" s="91">
        <f t="shared" si="44"/>
        <v>0</v>
      </c>
      <c r="N921" s="47"/>
    </row>
    <row r="922" spans="1:14">
      <c r="A922" s="90" t="s">
        <v>281</v>
      </c>
      <c r="B922" s="90" t="s">
        <v>282</v>
      </c>
      <c r="C922" s="90" t="s">
        <v>298</v>
      </c>
      <c r="D922" s="90" t="s">
        <v>399</v>
      </c>
      <c r="E922" s="90" t="s">
        <v>1866</v>
      </c>
      <c r="F922" s="109">
        <v>1.265252E-2</v>
      </c>
      <c r="G922" s="109">
        <v>5.0964999999999995E-4</v>
      </c>
      <c r="H922" s="110">
        <f t="shared" si="42"/>
        <v>23.82590012753851</v>
      </c>
      <c r="I922" s="127">
        <v>0</v>
      </c>
      <c r="J922" s="127">
        <v>1.0569299999999998E-2</v>
      </c>
      <c r="K922" s="110">
        <f t="shared" si="43"/>
        <v>-1</v>
      </c>
      <c r="L922" s="91">
        <f t="shared" si="44"/>
        <v>0</v>
      </c>
      <c r="N922" s="47"/>
    </row>
    <row r="923" spans="1:14">
      <c r="A923" s="90" t="s">
        <v>477</v>
      </c>
      <c r="B923" s="90" t="s">
        <v>1122</v>
      </c>
      <c r="C923" s="90" t="s">
        <v>1536</v>
      </c>
      <c r="D923" s="90" t="s">
        <v>398</v>
      </c>
      <c r="E923" s="90" t="s">
        <v>1866</v>
      </c>
      <c r="F923" s="109">
        <v>1.194397E-2</v>
      </c>
      <c r="G923" s="109">
        <v>1.3295099999999999E-3</v>
      </c>
      <c r="H923" s="110">
        <f t="shared" si="42"/>
        <v>7.983738369775331</v>
      </c>
      <c r="I923" s="127">
        <v>0</v>
      </c>
      <c r="J923" s="127">
        <v>0</v>
      </c>
      <c r="K923" s="110" t="str">
        <f t="shared" si="43"/>
        <v/>
      </c>
      <c r="L923" s="91">
        <f t="shared" si="44"/>
        <v>0</v>
      </c>
      <c r="N923" s="47"/>
    </row>
    <row r="924" spans="1:14">
      <c r="A924" s="90" t="s">
        <v>2914</v>
      </c>
      <c r="B924" s="90" t="s">
        <v>2915</v>
      </c>
      <c r="C924" s="90" t="s">
        <v>1541</v>
      </c>
      <c r="D924" s="90" t="s">
        <v>1439</v>
      </c>
      <c r="E924" s="90" t="s">
        <v>400</v>
      </c>
      <c r="F924" s="109">
        <v>1.1493030000000001E-2</v>
      </c>
      <c r="G924" s="109">
        <v>1.1573999999999999E-2</v>
      </c>
      <c r="H924" s="110">
        <f t="shared" si="42"/>
        <v>-6.9958527734576004E-3</v>
      </c>
      <c r="I924" s="127">
        <v>0</v>
      </c>
      <c r="J924" s="127">
        <v>0</v>
      </c>
      <c r="K924" s="110" t="str">
        <f t="shared" si="43"/>
        <v/>
      </c>
      <c r="L924" s="91">
        <f t="shared" si="44"/>
        <v>0</v>
      </c>
      <c r="N924" s="47"/>
    </row>
    <row r="925" spans="1:14">
      <c r="A925" s="90" t="s">
        <v>2888</v>
      </c>
      <c r="B925" s="90" t="s">
        <v>2874</v>
      </c>
      <c r="C925" s="90" t="s">
        <v>1541</v>
      </c>
      <c r="D925" s="90" t="s">
        <v>398</v>
      </c>
      <c r="E925" s="90" t="s">
        <v>1866</v>
      </c>
      <c r="F925" s="109">
        <v>1.1398799999999999E-2</v>
      </c>
      <c r="G925" s="109">
        <v>1.866E-2</v>
      </c>
      <c r="H925" s="110">
        <f t="shared" si="42"/>
        <v>-0.38913183279742769</v>
      </c>
      <c r="I925" s="127">
        <v>0</v>
      </c>
      <c r="J925" s="127">
        <v>0</v>
      </c>
      <c r="K925" s="110" t="str">
        <f t="shared" si="43"/>
        <v/>
      </c>
      <c r="L925" s="91">
        <f t="shared" si="44"/>
        <v>0</v>
      </c>
      <c r="N925" s="47"/>
    </row>
    <row r="926" spans="1:14">
      <c r="A926" s="90" t="s">
        <v>2129</v>
      </c>
      <c r="B926" s="90" t="s">
        <v>1457</v>
      </c>
      <c r="C926" s="90" t="s">
        <v>1536</v>
      </c>
      <c r="D926" s="90" t="s">
        <v>398</v>
      </c>
      <c r="E926" s="90" t="s">
        <v>1866</v>
      </c>
      <c r="F926" s="109">
        <v>1.0654265999999999E-2</v>
      </c>
      <c r="G926" s="109">
        <v>0</v>
      </c>
      <c r="H926" s="110" t="str">
        <f t="shared" si="42"/>
        <v/>
      </c>
      <c r="I926" s="127">
        <v>0</v>
      </c>
      <c r="J926" s="127">
        <v>0</v>
      </c>
      <c r="K926" s="110" t="str">
        <f t="shared" si="43"/>
        <v/>
      </c>
      <c r="L926" s="91">
        <f t="shared" si="44"/>
        <v>0</v>
      </c>
      <c r="N926" s="47"/>
    </row>
    <row r="927" spans="1:14">
      <c r="A927" s="90" t="s">
        <v>2902</v>
      </c>
      <c r="B927" s="90" t="s">
        <v>2901</v>
      </c>
      <c r="C927" s="90" t="s">
        <v>298</v>
      </c>
      <c r="D927" s="90" t="s">
        <v>399</v>
      </c>
      <c r="E927" s="90" t="s">
        <v>1866</v>
      </c>
      <c r="F927" s="109">
        <v>9.7619999999999998E-3</v>
      </c>
      <c r="G927" s="109">
        <v>0.23365311</v>
      </c>
      <c r="H927" s="110">
        <f t="shared" si="42"/>
        <v>-0.95822011528115336</v>
      </c>
      <c r="I927" s="127">
        <v>0</v>
      </c>
      <c r="J927" s="127">
        <v>19.702647954285148</v>
      </c>
      <c r="K927" s="110">
        <f t="shared" si="43"/>
        <v>-1</v>
      </c>
      <c r="L927" s="91">
        <f t="shared" si="44"/>
        <v>0</v>
      </c>
      <c r="N927" s="47"/>
    </row>
    <row r="928" spans="1:14">
      <c r="A928" s="90" t="s">
        <v>2500</v>
      </c>
      <c r="B928" s="90" t="s">
        <v>2501</v>
      </c>
      <c r="C928" s="90" t="s">
        <v>1765</v>
      </c>
      <c r="D928" s="90" t="s">
        <v>399</v>
      </c>
      <c r="E928" s="90" t="s">
        <v>400</v>
      </c>
      <c r="F928" s="109">
        <v>9.7219999999999997E-3</v>
      </c>
      <c r="G928" s="109">
        <v>0</v>
      </c>
      <c r="H928" s="110" t="str">
        <f t="shared" si="42"/>
        <v/>
      </c>
      <c r="I928" s="127">
        <v>0</v>
      </c>
      <c r="J928" s="127">
        <v>0</v>
      </c>
      <c r="K928" s="110" t="str">
        <f t="shared" si="43"/>
        <v/>
      </c>
      <c r="L928" s="91">
        <f t="shared" si="44"/>
        <v>0</v>
      </c>
      <c r="N928" s="47"/>
    </row>
    <row r="929" spans="1:14">
      <c r="A929" s="90" t="s">
        <v>1999</v>
      </c>
      <c r="B929" s="90" t="s">
        <v>1775</v>
      </c>
      <c r="C929" s="90" t="s">
        <v>1535</v>
      </c>
      <c r="D929" s="90" t="s">
        <v>398</v>
      </c>
      <c r="E929" s="90" t="s">
        <v>400</v>
      </c>
      <c r="F929" s="109">
        <v>8.7513199999999999E-3</v>
      </c>
      <c r="G929" s="109">
        <v>0.10372400999999999</v>
      </c>
      <c r="H929" s="110">
        <f t="shared" si="42"/>
        <v>-0.91562879221503291</v>
      </c>
      <c r="I929" s="127">
        <v>0</v>
      </c>
      <c r="J929" s="127">
        <v>0.87333864999999999</v>
      </c>
      <c r="K929" s="110">
        <f t="shared" si="43"/>
        <v>-1</v>
      </c>
      <c r="L929" s="91">
        <f t="shared" si="44"/>
        <v>0</v>
      </c>
      <c r="N929" s="47"/>
    </row>
    <row r="930" spans="1:14">
      <c r="A930" s="90" t="s">
        <v>2508</v>
      </c>
      <c r="B930" s="90" t="s">
        <v>2509</v>
      </c>
      <c r="C930" s="90" t="s">
        <v>1765</v>
      </c>
      <c r="D930" s="90" t="s">
        <v>399</v>
      </c>
      <c r="E930" s="90" t="s">
        <v>400</v>
      </c>
      <c r="F930" s="109">
        <v>8.4837699999999999E-3</v>
      </c>
      <c r="G930" s="109">
        <v>4.7715800000000001E-3</v>
      </c>
      <c r="H930" s="110">
        <f t="shared" si="42"/>
        <v>0.77797920185766545</v>
      </c>
      <c r="I930" s="127">
        <v>0</v>
      </c>
      <c r="J930" s="127">
        <v>0</v>
      </c>
      <c r="K930" s="110" t="str">
        <f t="shared" si="43"/>
        <v/>
      </c>
      <c r="L930" s="91">
        <f t="shared" si="44"/>
        <v>0</v>
      </c>
      <c r="N930" s="47"/>
    </row>
    <row r="931" spans="1:14">
      <c r="A931" s="90" t="s">
        <v>2514</v>
      </c>
      <c r="B931" s="90" t="s">
        <v>2515</v>
      </c>
      <c r="C931" s="90" t="s">
        <v>1765</v>
      </c>
      <c r="D931" s="90" t="s">
        <v>399</v>
      </c>
      <c r="E931" s="90" t="s">
        <v>400</v>
      </c>
      <c r="F931" s="109">
        <v>8.0063800000000004E-3</v>
      </c>
      <c r="G931" s="109">
        <v>9.7929000000000002E-3</v>
      </c>
      <c r="H931" s="110">
        <f t="shared" si="42"/>
        <v>-0.18243012794984115</v>
      </c>
      <c r="I931" s="127">
        <v>0</v>
      </c>
      <c r="J931" s="127">
        <v>0</v>
      </c>
      <c r="K931" s="110" t="str">
        <f t="shared" si="43"/>
        <v/>
      </c>
      <c r="L931" s="91">
        <f t="shared" si="44"/>
        <v>0</v>
      </c>
      <c r="N931" s="47"/>
    </row>
    <row r="932" spans="1:14">
      <c r="A932" s="90" t="s">
        <v>2617</v>
      </c>
      <c r="B932" s="90" t="s">
        <v>2618</v>
      </c>
      <c r="C932" s="90" t="s">
        <v>1542</v>
      </c>
      <c r="D932" s="90" t="s">
        <v>398</v>
      </c>
      <c r="E932" s="90" t="s">
        <v>1866</v>
      </c>
      <c r="F932" s="109">
        <v>7.9612199999999998E-3</v>
      </c>
      <c r="G932" s="109">
        <v>0</v>
      </c>
      <c r="H932" s="110" t="str">
        <f t="shared" si="42"/>
        <v/>
      </c>
      <c r="I932" s="127">
        <v>0</v>
      </c>
      <c r="J932" s="127">
        <v>0</v>
      </c>
      <c r="K932" s="110" t="str">
        <f t="shared" si="43"/>
        <v/>
      </c>
      <c r="L932" s="91">
        <f t="shared" si="44"/>
        <v>0</v>
      </c>
      <c r="N932" s="47"/>
    </row>
    <row r="933" spans="1:14">
      <c r="A933" s="90" t="s">
        <v>3077</v>
      </c>
      <c r="B933" s="90" t="s">
        <v>3078</v>
      </c>
      <c r="C933" s="90" t="s">
        <v>1178</v>
      </c>
      <c r="D933" s="90" t="s">
        <v>398</v>
      </c>
      <c r="E933" s="90" t="s">
        <v>1866</v>
      </c>
      <c r="F933" s="109">
        <v>7.0699999999999999E-3</v>
      </c>
      <c r="G933" s="109"/>
      <c r="H933" s="110" t="str">
        <f t="shared" si="42"/>
        <v/>
      </c>
      <c r="I933" s="127">
        <v>0</v>
      </c>
      <c r="J933" s="127">
        <v>0</v>
      </c>
      <c r="K933" s="110" t="str">
        <f t="shared" si="43"/>
        <v/>
      </c>
      <c r="L933" s="91">
        <f t="shared" si="44"/>
        <v>0</v>
      </c>
      <c r="N933" s="47"/>
    </row>
    <row r="934" spans="1:14">
      <c r="A934" s="90" t="s">
        <v>2440</v>
      </c>
      <c r="B934" s="90" t="s">
        <v>2441</v>
      </c>
      <c r="C934" s="90" t="s">
        <v>1542</v>
      </c>
      <c r="D934" s="90" t="s">
        <v>398</v>
      </c>
      <c r="E934" s="90" t="s">
        <v>1866</v>
      </c>
      <c r="F934" s="109">
        <v>5.8338900000000004E-3</v>
      </c>
      <c r="G934" s="109">
        <v>9.9979999999999999E-3</v>
      </c>
      <c r="H934" s="110">
        <f t="shared" si="42"/>
        <v>-0.41649429885977196</v>
      </c>
      <c r="I934" s="127">
        <v>0</v>
      </c>
      <c r="J934" s="127">
        <v>0</v>
      </c>
      <c r="K934" s="110" t="str">
        <f t="shared" si="43"/>
        <v/>
      </c>
      <c r="L934" s="91">
        <f t="shared" si="44"/>
        <v>0</v>
      </c>
      <c r="N934" s="47"/>
    </row>
    <row r="935" spans="1:14">
      <c r="A935" s="90" t="s">
        <v>1472</v>
      </c>
      <c r="B935" s="90" t="s">
        <v>1473</v>
      </c>
      <c r="C935" s="90" t="s">
        <v>298</v>
      </c>
      <c r="D935" s="90" t="s">
        <v>1439</v>
      </c>
      <c r="E935" s="90" t="s">
        <v>400</v>
      </c>
      <c r="F935" s="109">
        <v>5.8271599999999996E-3</v>
      </c>
      <c r="G935" s="109">
        <v>0.21407154</v>
      </c>
      <c r="H935" s="110">
        <f t="shared" si="42"/>
        <v>-0.9727793802015906</v>
      </c>
      <c r="I935" s="127">
        <v>0</v>
      </c>
      <c r="J935" s="127">
        <v>1.1002868000000001</v>
      </c>
      <c r="K935" s="110">
        <f t="shared" si="43"/>
        <v>-1</v>
      </c>
      <c r="L935" s="91">
        <f t="shared" si="44"/>
        <v>0</v>
      </c>
      <c r="N935" s="47"/>
    </row>
    <row r="936" spans="1:14">
      <c r="A936" s="90" t="s">
        <v>1416</v>
      </c>
      <c r="B936" s="90" t="s">
        <v>1417</v>
      </c>
      <c r="C936" s="90" t="s">
        <v>884</v>
      </c>
      <c r="D936" s="90" t="s">
        <v>398</v>
      </c>
      <c r="E936" s="90" t="s">
        <v>1866</v>
      </c>
      <c r="F936" s="109">
        <v>5.3901599999999997E-3</v>
      </c>
      <c r="G936" s="109">
        <v>6.2869499999999995E-3</v>
      </c>
      <c r="H936" s="110">
        <f t="shared" si="42"/>
        <v>-0.14264309402810582</v>
      </c>
      <c r="I936" s="127">
        <v>0</v>
      </c>
      <c r="J936" s="127">
        <v>0</v>
      </c>
      <c r="K936" s="110" t="str">
        <f t="shared" si="43"/>
        <v/>
      </c>
      <c r="L936" s="91">
        <f t="shared" si="44"/>
        <v>0</v>
      </c>
      <c r="N936" s="47"/>
    </row>
    <row r="937" spans="1:14">
      <c r="A937" s="90" t="s">
        <v>2442</v>
      </c>
      <c r="B937" s="90" t="s">
        <v>2443</v>
      </c>
      <c r="C937" s="90" t="s">
        <v>1542</v>
      </c>
      <c r="D937" s="90" t="s">
        <v>398</v>
      </c>
      <c r="E937" s="90" t="s">
        <v>1866</v>
      </c>
      <c r="F937" s="109">
        <v>5.2275000000000004E-3</v>
      </c>
      <c r="G937" s="109">
        <v>0</v>
      </c>
      <c r="H937" s="110" t="str">
        <f t="shared" si="42"/>
        <v/>
      </c>
      <c r="I937" s="127">
        <v>0</v>
      </c>
      <c r="J937" s="127">
        <v>0</v>
      </c>
      <c r="K937" s="110" t="str">
        <f t="shared" si="43"/>
        <v/>
      </c>
      <c r="L937" s="91">
        <f t="shared" si="44"/>
        <v>0</v>
      </c>
      <c r="N937" s="47"/>
    </row>
    <row r="938" spans="1:14">
      <c r="A938" s="90" t="s">
        <v>1988</v>
      </c>
      <c r="B938" s="90" t="s">
        <v>383</v>
      </c>
      <c r="C938" s="90" t="s">
        <v>1535</v>
      </c>
      <c r="D938" s="90" t="s">
        <v>398</v>
      </c>
      <c r="E938" s="90" t="s">
        <v>1866</v>
      </c>
      <c r="F938" s="109">
        <v>5.1692399999999994E-3</v>
      </c>
      <c r="G938" s="109">
        <v>0.11836513</v>
      </c>
      <c r="H938" s="110">
        <f t="shared" si="42"/>
        <v>-0.95632801653662702</v>
      </c>
      <c r="I938" s="127">
        <v>0</v>
      </c>
      <c r="J938" s="127">
        <v>0.54993143999999994</v>
      </c>
      <c r="K938" s="110">
        <f t="shared" si="43"/>
        <v>-1</v>
      </c>
      <c r="L938" s="91">
        <f t="shared" si="44"/>
        <v>0</v>
      </c>
      <c r="N938" s="47"/>
    </row>
    <row r="939" spans="1:14">
      <c r="A939" s="90" t="s">
        <v>2687</v>
      </c>
      <c r="B939" s="90" t="s">
        <v>1746</v>
      </c>
      <c r="C939" s="90" t="s">
        <v>1535</v>
      </c>
      <c r="D939" s="90" t="s">
        <v>398</v>
      </c>
      <c r="E939" s="90" t="s">
        <v>1866</v>
      </c>
      <c r="F939" s="109">
        <v>5.1662100000000001E-3</v>
      </c>
      <c r="G939" s="109">
        <v>3.2072373500000002</v>
      </c>
      <c r="H939" s="110">
        <f t="shared" si="42"/>
        <v>-0.99838920247046881</v>
      </c>
      <c r="I939" s="127">
        <v>0</v>
      </c>
      <c r="J939" s="127">
        <v>0</v>
      </c>
      <c r="K939" s="110" t="str">
        <f t="shared" si="43"/>
        <v/>
      </c>
      <c r="L939" s="91">
        <f t="shared" si="44"/>
        <v>0</v>
      </c>
      <c r="N939" s="47"/>
    </row>
    <row r="940" spans="1:14">
      <c r="A940" s="90" t="s">
        <v>2599</v>
      </c>
      <c r="B940" s="90" t="s">
        <v>2600</v>
      </c>
      <c r="C940" s="90" t="s">
        <v>1772</v>
      </c>
      <c r="D940" s="90" t="s">
        <v>398</v>
      </c>
      <c r="E940" s="90" t="s">
        <v>1866</v>
      </c>
      <c r="F940" s="109">
        <v>4.4505452604285999E-3</v>
      </c>
      <c r="G940" s="109">
        <v>0</v>
      </c>
      <c r="H940" s="110" t="str">
        <f t="shared" si="42"/>
        <v/>
      </c>
      <c r="I940" s="127">
        <v>0</v>
      </c>
      <c r="J940" s="127">
        <v>0</v>
      </c>
      <c r="K940" s="110" t="str">
        <f t="shared" si="43"/>
        <v/>
      </c>
      <c r="L940" s="91">
        <f t="shared" si="44"/>
        <v>0</v>
      </c>
      <c r="N940" s="47"/>
    </row>
    <row r="941" spans="1:14">
      <c r="A941" s="90" t="s">
        <v>577</v>
      </c>
      <c r="B941" s="90" t="s">
        <v>578</v>
      </c>
      <c r="C941" s="90" t="s">
        <v>1536</v>
      </c>
      <c r="D941" s="90" t="s">
        <v>398</v>
      </c>
      <c r="E941" s="90" t="s">
        <v>1866</v>
      </c>
      <c r="F941" s="109">
        <v>3.2799999999999999E-3</v>
      </c>
      <c r="G941" s="109">
        <v>0</v>
      </c>
      <c r="H941" s="110" t="str">
        <f t="shared" si="42"/>
        <v/>
      </c>
      <c r="I941" s="127">
        <v>0</v>
      </c>
      <c r="J941" s="127">
        <v>0</v>
      </c>
      <c r="K941" s="110" t="str">
        <f t="shared" si="43"/>
        <v/>
      </c>
      <c r="L941" s="91">
        <f t="shared" si="44"/>
        <v>0</v>
      </c>
      <c r="N941" s="47"/>
    </row>
    <row r="942" spans="1:14">
      <c r="A942" s="90" t="s">
        <v>2788</v>
      </c>
      <c r="B942" s="90" t="s">
        <v>2789</v>
      </c>
      <c r="C942" s="90" t="s">
        <v>298</v>
      </c>
      <c r="D942" s="90" t="s">
        <v>1439</v>
      </c>
      <c r="E942" s="90" t="s">
        <v>400</v>
      </c>
      <c r="F942" s="109">
        <v>3.1536999999999997E-3</v>
      </c>
      <c r="G942" s="109">
        <v>2.8270400000000002</v>
      </c>
      <c r="H942" s="110">
        <f t="shared" si="42"/>
        <v>-0.99888445158186656</v>
      </c>
      <c r="I942" s="127">
        <v>0</v>
      </c>
      <c r="J942" s="127">
        <v>3.1026998719890604</v>
      </c>
      <c r="K942" s="110">
        <f t="shared" si="43"/>
        <v>-1</v>
      </c>
      <c r="L942" s="91">
        <f t="shared" si="44"/>
        <v>0</v>
      </c>
      <c r="N942" s="47"/>
    </row>
    <row r="943" spans="1:14">
      <c r="A943" s="90" t="s">
        <v>293</v>
      </c>
      <c r="B943" s="90" t="s">
        <v>294</v>
      </c>
      <c r="C943" s="90" t="s">
        <v>298</v>
      </c>
      <c r="D943" s="90" t="s">
        <v>399</v>
      </c>
      <c r="E943" s="90" t="s">
        <v>1866</v>
      </c>
      <c r="F943" s="109">
        <v>3.0196999999999997E-3</v>
      </c>
      <c r="G943" s="109">
        <v>0</v>
      </c>
      <c r="H943" s="110" t="str">
        <f t="shared" si="42"/>
        <v/>
      </c>
      <c r="I943" s="127">
        <v>0</v>
      </c>
      <c r="J943" s="127">
        <v>0</v>
      </c>
      <c r="K943" s="110" t="str">
        <f t="shared" si="43"/>
        <v/>
      </c>
      <c r="L943" s="91">
        <f t="shared" si="44"/>
        <v>0</v>
      </c>
      <c r="N943" s="47"/>
    </row>
    <row r="944" spans="1:14">
      <c r="A944" s="90" t="s">
        <v>2839</v>
      </c>
      <c r="B944" s="90" t="s">
        <v>2812</v>
      </c>
      <c r="C944" s="90" t="s">
        <v>1765</v>
      </c>
      <c r="D944" s="90" t="s">
        <v>398</v>
      </c>
      <c r="E944" s="90" t="s">
        <v>1866</v>
      </c>
      <c r="F944" s="109">
        <v>3.01024E-3</v>
      </c>
      <c r="G944" s="109">
        <v>0.33703240000000001</v>
      </c>
      <c r="H944" s="110">
        <f t="shared" si="42"/>
        <v>-0.99106839579814876</v>
      </c>
      <c r="I944" s="127">
        <v>0</v>
      </c>
      <c r="J944" s="127">
        <v>0</v>
      </c>
      <c r="K944" s="110" t="str">
        <f t="shared" si="43"/>
        <v/>
      </c>
      <c r="L944" s="91">
        <f t="shared" si="44"/>
        <v>0</v>
      </c>
      <c r="N944" s="47"/>
    </row>
    <row r="945" spans="1:14">
      <c r="A945" s="90" t="s">
        <v>1418</v>
      </c>
      <c r="B945" s="90" t="s">
        <v>1419</v>
      </c>
      <c r="C945" s="90" t="s">
        <v>1539</v>
      </c>
      <c r="D945" s="90" t="s">
        <v>399</v>
      </c>
      <c r="E945" s="90" t="s">
        <v>400</v>
      </c>
      <c r="F945" s="109">
        <v>2.9206799999999997E-3</v>
      </c>
      <c r="G945" s="109">
        <v>0</v>
      </c>
      <c r="H945" s="110" t="str">
        <f t="shared" si="42"/>
        <v/>
      </c>
      <c r="I945" s="127">
        <v>0</v>
      </c>
      <c r="J945" s="127">
        <v>0</v>
      </c>
      <c r="K945" s="110" t="str">
        <f t="shared" si="43"/>
        <v/>
      </c>
      <c r="L945" s="91">
        <f t="shared" si="44"/>
        <v>0</v>
      </c>
      <c r="N945" s="47"/>
    </row>
    <row r="946" spans="1:14">
      <c r="A946" s="90" t="s">
        <v>2686</v>
      </c>
      <c r="B946" s="90" t="s">
        <v>1763</v>
      </c>
      <c r="C946" s="90" t="s">
        <v>1535</v>
      </c>
      <c r="D946" s="90" t="s">
        <v>398</v>
      </c>
      <c r="E946" s="90" t="s">
        <v>1866</v>
      </c>
      <c r="F946" s="109">
        <v>2.7148200000000002E-3</v>
      </c>
      <c r="G946" s="109">
        <v>6.2998000000000004E-3</v>
      </c>
      <c r="H946" s="110">
        <f t="shared" si="42"/>
        <v>-0.56906250992094987</v>
      </c>
      <c r="I946" s="127">
        <v>0</v>
      </c>
      <c r="J946" s="127">
        <v>0</v>
      </c>
      <c r="K946" s="110" t="str">
        <f t="shared" si="43"/>
        <v/>
      </c>
      <c r="L946" s="91">
        <f t="shared" si="44"/>
        <v>0</v>
      </c>
      <c r="N946" s="47"/>
    </row>
    <row r="947" spans="1:14">
      <c r="A947" s="90" t="s">
        <v>2695</v>
      </c>
      <c r="B947" s="90" t="s">
        <v>187</v>
      </c>
      <c r="C947" s="90" t="s">
        <v>1178</v>
      </c>
      <c r="D947" s="90" t="s">
        <v>398</v>
      </c>
      <c r="E947" s="90" t="s">
        <v>1866</v>
      </c>
      <c r="F947" s="109">
        <v>2.7050400000000001E-3</v>
      </c>
      <c r="G947" s="109">
        <v>1.5122099999999999E-3</v>
      </c>
      <c r="H947" s="110">
        <f t="shared" si="42"/>
        <v>0.78879917471779737</v>
      </c>
      <c r="I947" s="127">
        <v>0</v>
      </c>
      <c r="J947" s="127">
        <v>0</v>
      </c>
      <c r="K947" s="110" t="str">
        <f t="shared" si="43"/>
        <v/>
      </c>
      <c r="L947" s="91">
        <f t="shared" si="44"/>
        <v>0</v>
      </c>
      <c r="N947" s="47"/>
    </row>
    <row r="948" spans="1:14">
      <c r="A948" s="90" t="s">
        <v>672</v>
      </c>
      <c r="B948" s="90" t="s">
        <v>673</v>
      </c>
      <c r="C948" s="90" t="s">
        <v>1538</v>
      </c>
      <c r="D948" s="90" t="s">
        <v>398</v>
      </c>
      <c r="E948" s="90" t="s">
        <v>1866</v>
      </c>
      <c r="F948" s="109">
        <v>2.6800000000000001E-3</v>
      </c>
      <c r="G948" s="109">
        <v>5.2464825E-2</v>
      </c>
      <c r="H948" s="110">
        <f t="shared" si="42"/>
        <v>-0.94891815611697927</v>
      </c>
      <c r="I948" s="127">
        <v>0</v>
      </c>
      <c r="J948" s="127">
        <v>4.268533E-2</v>
      </c>
      <c r="K948" s="110">
        <f t="shared" si="43"/>
        <v>-1</v>
      </c>
      <c r="L948" s="91">
        <f t="shared" si="44"/>
        <v>0</v>
      </c>
      <c r="N948" s="47"/>
    </row>
    <row r="949" spans="1:14">
      <c r="A949" s="90" t="s">
        <v>1701</v>
      </c>
      <c r="B949" s="90" t="s">
        <v>1702</v>
      </c>
      <c r="C949" s="90" t="s">
        <v>1541</v>
      </c>
      <c r="D949" s="90" t="s">
        <v>399</v>
      </c>
      <c r="E949" s="90" t="s">
        <v>400</v>
      </c>
      <c r="F949" s="109">
        <v>2.5634999999999998E-3</v>
      </c>
      <c r="G949" s="109">
        <v>9.3868335000000011E-2</v>
      </c>
      <c r="H949" s="110">
        <f t="shared" si="42"/>
        <v>-0.97269047117965823</v>
      </c>
      <c r="I949" s="127">
        <v>0</v>
      </c>
      <c r="J949" s="127">
        <v>0</v>
      </c>
      <c r="K949" s="110" t="str">
        <f t="shared" si="43"/>
        <v/>
      </c>
      <c r="L949" s="91">
        <f t="shared" si="44"/>
        <v>0</v>
      </c>
      <c r="N949" s="47"/>
    </row>
    <row r="950" spans="1:14">
      <c r="A950" s="90" t="s">
        <v>629</v>
      </c>
      <c r="B950" s="90" t="s">
        <v>642</v>
      </c>
      <c r="C950" s="90" t="s">
        <v>1542</v>
      </c>
      <c r="D950" s="90" t="s">
        <v>398</v>
      </c>
      <c r="E950" s="90" t="s">
        <v>1866</v>
      </c>
      <c r="F950" s="109">
        <v>2.3148999999999999E-3</v>
      </c>
      <c r="G950" s="109">
        <v>1.4819450000000001E-2</v>
      </c>
      <c r="H950" s="110">
        <f t="shared" si="42"/>
        <v>-0.84379312322657052</v>
      </c>
      <c r="I950" s="127">
        <v>0</v>
      </c>
      <c r="J950" s="127">
        <v>1.1465899999999999E-2</v>
      </c>
      <c r="K950" s="110">
        <f t="shared" si="43"/>
        <v>-1</v>
      </c>
      <c r="L950" s="91">
        <f t="shared" si="44"/>
        <v>0</v>
      </c>
      <c r="N950" s="47"/>
    </row>
    <row r="951" spans="1:14">
      <c r="A951" s="90" t="s">
        <v>2750</v>
      </c>
      <c r="B951" s="90" t="s">
        <v>2751</v>
      </c>
      <c r="C951" s="90" t="s">
        <v>1542</v>
      </c>
      <c r="D951" s="90" t="s">
        <v>398</v>
      </c>
      <c r="E951" s="90" t="s">
        <v>1866</v>
      </c>
      <c r="F951" s="109">
        <v>2.1471999999999997E-3</v>
      </c>
      <c r="G951" s="109">
        <v>0.12412561999999999</v>
      </c>
      <c r="H951" s="110">
        <f t="shared" si="42"/>
        <v>-0.98270139557006841</v>
      </c>
      <c r="I951" s="127">
        <v>0</v>
      </c>
      <c r="J951" s="127">
        <v>0.98750567</v>
      </c>
      <c r="K951" s="110">
        <f t="shared" si="43"/>
        <v>-1</v>
      </c>
      <c r="L951" s="91">
        <f t="shared" si="44"/>
        <v>0</v>
      </c>
      <c r="N951" s="47"/>
    </row>
    <row r="952" spans="1:14">
      <c r="A952" s="90" t="s">
        <v>2675</v>
      </c>
      <c r="B952" s="90" t="s">
        <v>368</v>
      </c>
      <c r="C952" s="90" t="s">
        <v>1535</v>
      </c>
      <c r="D952" s="90" t="s">
        <v>398</v>
      </c>
      <c r="E952" s="90" t="s">
        <v>1866</v>
      </c>
      <c r="F952" s="109">
        <v>1.6377E-3</v>
      </c>
      <c r="G952" s="109">
        <v>0</v>
      </c>
      <c r="H952" s="110" t="str">
        <f t="shared" si="42"/>
        <v/>
      </c>
      <c r="I952" s="127">
        <v>0</v>
      </c>
      <c r="J952" s="127">
        <v>0</v>
      </c>
      <c r="K952" s="110" t="str">
        <f t="shared" si="43"/>
        <v/>
      </c>
      <c r="L952" s="91">
        <f t="shared" si="44"/>
        <v>0</v>
      </c>
      <c r="N952" s="47"/>
    </row>
    <row r="953" spans="1:14">
      <c r="A953" s="90" t="s">
        <v>2096</v>
      </c>
      <c r="B953" s="90" t="s">
        <v>1754</v>
      </c>
      <c r="C953" s="90" t="s">
        <v>1535</v>
      </c>
      <c r="D953" s="90" t="s">
        <v>398</v>
      </c>
      <c r="E953" s="90" t="s">
        <v>1866</v>
      </c>
      <c r="F953" s="109">
        <v>1.5691387376333E-3</v>
      </c>
      <c r="G953" s="109">
        <v>0</v>
      </c>
      <c r="H953" s="110" t="str">
        <f t="shared" si="42"/>
        <v/>
      </c>
      <c r="I953" s="127">
        <v>0</v>
      </c>
      <c r="J953" s="127">
        <v>0</v>
      </c>
      <c r="K953" s="110" t="str">
        <f t="shared" si="43"/>
        <v/>
      </c>
      <c r="L953" s="91">
        <f t="shared" si="44"/>
        <v>0</v>
      </c>
      <c r="N953" s="47"/>
    </row>
    <row r="954" spans="1:14">
      <c r="A954" s="90" t="s">
        <v>2611</v>
      </c>
      <c r="B954" s="90" t="s">
        <v>2612</v>
      </c>
      <c r="C954" s="90" t="s">
        <v>1542</v>
      </c>
      <c r="D954" s="90" t="s">
        <v>398</v>
      </c>
      <c r="E954" s="90" t="s">
        <v>1866</v>
      </c>
      <c r="F954" s="109">
        <v>1.54273E-3</v>
      </c>
      <c r="G954" s="109">
        <v>1.4445600000000001E-2</v>
      </c>
      <c r="H954" s="110">
        <f t="shared" si="42"/>
        <v>-0.89320415905189121</v>
      </c>
      <c r="I954" s="127">
        <v>0</v>
      </c>
      <c r="J954" s="127">
        <v>0</v>
      </c>
      <c r="K954" s="110" t="str">
        <f t="shared" si="43"/>
        <v/>
      </c>
      <c r="L954" s="91">
        <f t="shared" si="44"/>
        <v>0</v>
      </c>
      <c r="N954" s="47"/>
    </row>
    <row r="955" spans="1:14">
      <c r="A955" s="90" t="s">
        <v>2796</v>
      </c>
      <c r="B955" s="90" t="s">
        <v>2797</v>
      </c>
      <c r="C955" s="90" t="s">
        <v>1765</v>
      </c>
      <c r="D955" s="90" t="s">
        <v>399</v>
      </c>
      <c r="E955" s="90" t="s">
        <v>400</v>
      </c>
      <c r="F955" s="109">
        <v>1.3988E-3</v>
      </c>
      <c r="G955" s="109">
        <v>0.13888220999999998</v>
      </c>
      <c r="H955" s="110">
        <f t="shared" si="42"/>
        <v>-0.98992815566514958</v>
      </c>
      <c r="I955" s="127">
        <v>0</v>
      </c>
      <c r="J955" s="127">
        <v>0</v>
      </c>
      <c r="K955" s="110" t="str">
        <f t="shared" si="43"/>
        <v/>
      </c>
      <c r="L955" s="91">
        <f t="shared" si="44"/>
        <v>0</v>
      </c>
      <c r="N955" s="47"/>
    </row>
    <row r="956" spans="1:14">
      <c r="A956" s="90" t="s">
        <v>2615</v>
      </c>
      <c r="B956" s="90" t="s">
        <v>2616</v>
      </c>
      <c r="C956" s="90" t="s">
        <v>1542</v>
      </c>
      <c r="D956" s="90" t="s">
        <v>398</v>
      </c>
      <c r="E956" s="90" t="s">
        <v>1866</v>
      </c>
      <c r="F956" s="109">
        <v>1.2030699999999999E-3</v>
      </c>
      <c r="G956" s="109">
        <v>1.2354749999999999E-2</v>
      </c>
      <c r="H956" s="110">
        <f t="shared" si="42"/>
        <v>-0.90262287784050665</v>
      </c>
      <c r="I956" s="127">
        <v>0</v>
      </c>
      <c r="J956" s="127">
        <v>0</v>
      </c>
      <c r="K956" s="110" t="str">
        <f t="shared" si="43"/>
        <v/>
      </c>
      <c r="L956" s="91">
        <f t="shared" si="44"/>
        <v>0</v>
      </c>
      <c r="N956" s="47"/>
    </row>
    <row r="957" spans="1:14">
      <c r="A957" s="90" t="s">
        <v>619</v>
      </c>
      <c r="B957" s="90" t="s">
        <v>631</v>
      </c>
      <c r="C957" s="90" t="s">
        <v>1536</v>
      </c>
      <c r="D957" s="90" t="s">
        <v>398</v>
      </c>
      <c r="E957" s="90" t="s">
        <v>1866</v>
      </c>
      <c r="F957" s="109">
        <v>5.9374000000000004E-4</v>
      </c>
      <c r="G957" s="109">
        <v>1.9272000000000001E-4</v>
      </c>
      <c r="H957" s="110">
        <f t="shared" si="42"/>
        <v>2.0808426733084269</v>
      </c>
      <c r="I957" s="127">
        <v>0</v>
      </c>
      <c r="J957" s="127">
        <v>0</v>
      </c>
      <c r="K957" s="110" t="str">
        <f t="shared" si="43"/>
        <v/>
      </c>
      <c r="L957" s="91">
        <f t="shared" si="44"/>
        <v>0</v>
      </c>
      <c r="N957" s="47"/>
    </row>
    <row r="958" spans="1:14">
      <c r="A958" s="90" t="s">
        <v>401</v>
      </c>
      <c r="B958" s="90" t="s">
        <v>402</v>
      </c>
      <c r="C958" s="90" t="s">
        <v>1536</v>
      </c>
      <c r="D958" s="90" t="s">
        <v>398</v>
      </c>
      <c r="E958" s="90" t="s">
        <v>1866</v>
      </c>
      <c r="F958" s="109">
        <v>4.1280000000000001E-4</v>
      </c>
      <c r="G958" s="109">
        <v>1.765918E-2</v>
      </c>
      <c r="H958" s="110">
        <f t="shared" si="42"/>
        <v>-0.97662405615662784</v>
      </c>
      <c r="I958" s="127">
        <v>0</v>
      </c>
      <c r="J958" s="127">
        <v>0</v>
      </c>
      <c r="K958" s="110" t="str">
        <f t="shared" si="43"/>
        <v/>
      </c>
      <c r="L958" s="91">
        <f t="shared" si="44"/>
        <v>0</v>
      </c>
      <c r="N958" s="47"/>
    </row>
    <row r="959" spans="1:14">
      <c r="A959" s="90" t="s">
        <v>1414</v>
      </c>
      <c r="B959" s="90" t="s">
        <v>1415</v>
      </c>
      <c r="C959" s="90" t="s">
        <v>884</v>
      </c>
      <c r="D959" s="90" t="s">
        <v>398</v>
      </c>
      <c r="E959" s="90" t="s">
        <v>1866</v>
      </c>
      <c r="F959" s="109">
        <v>2.2065E-4</v>
      </c>
      <c r="G959" s="109">
        <v>0.35437995999999999</v>
      </c>
      <c r="H959" s="110">
        <f t="shared" si="42"/>
        <v>-0.99937736321207327</v>
      </c>
      <c r="I959" s="127">
        <v>0</v>
      </c>
      <c r="J959" s="127">
        <v>0</v>
      </c>
      <c r="K959" s="110" t="str">
        <f t="shared" si="43"/>
        <v/>
      </c>
      <c r="L959" s="91">
        <f t="shared" si="44"/>
        <v>0</v>
      </c>
      <c r="N959" s="47"/>
    </row>
    <row r="960" spans="1:14">
      <c r="A960" s="90" t="s">
        <v>620</v>
      </c>
      <c r="B960" s="90" t="s">
        <v>632</v>
      </c>
      <c r="C960" s="90" t="s">
        <v>1536</v>
      </c>
      <c r="D960" s="90" t="s">
        <v>398</v>
      </c>
      <c r="E960" s="90" t="s">
        <v>1866</v>
      </c>
      <c r="F960" s="109">
        <v>5.524E-5</v>
      </c>
      <c r="G960" s="109">
        <v>0</v>
      </c>
      <c r="H960" s="110" t="str">
        <f t="shared" si="42"/>
        <v/>
      </c>
      <c r="I960" s="127">
        <v>0</v>
      </c>
      <c r="J960" s="127">
        <v>0</v>
      </c>
      <c r="K960" s="110" t="str">
        <f t="shared" si="43"/>
        <v/>
      </c>
      <c r="L960" s="91">
        <f t="shared" si="44"/>
        <v>0</v>
      </c>
      <c r="N960" s="47"/>
    </row>
    <row r="961" spans="1:14">
      <c r="A961" s="90" t="s">
        <v>2685</v>
      </c>
      <c r="B961" s="90" t="s">
        <v>1745</v>
      </c>
      <c r="C961" s="90" t="s">
        <v>1535</v>
      </c>
      <c r="D961" s="90" t="s">
        <v>398</v>
      </c>
      <c r="E961" s="90" t="s">
        <v>1866</v>
      </c>
      <c r="F961" s="109">
        <v>0</v>
      </c>
      <c r="G961" s="109">
        <v>4.1984493499999997</v>
      </c>
      <c r="H961" s="110">
        <f t="shared" si="42"/>
        <v>-1</v>
      </c>
      <c r="I961" s="127">
        <v>0</v>
      </c>
      <c r="J961" s="127">
        <v>0</v>
      </c>
      <c r="K961" s="110" t="str">
        <f t="shared" si="43"/>
        <v/>
      </c>
      <c r="L961" s="91" t="str">
        <f t="shared" si="44"/>
        <v/>
      </c>
      <c r="N961" s="47"/>
    </row>
    <row r="962" spans="1:14">
      <c r="A962" s="90" t="s">
        <v>2678</v>
      </c>
      <c r="B962" s="90" t="s">
        <v>371</v>
      </c>
      <c r="C962" s="90" t="s">
        <v>1535</v>
      </c>
      <c r="D962" s="90" t="s">
        <v>398</v>
      </c>
      <c r="E962" s="90" t="s">
        <v>1866</v>
      </c>
      <c r="F962" s="109">
        <v>0</v>
      </c>
      <c r="G962" s="109">
        <v>1.98</v>
      </c>
      <c r="H962" s="110">
        <f t="shared" si="42"/>
        <v>-1</v>
      </c>
      <c r="I962" s="127">
        <v>0</v>
      </c>
      <c r="J962" s="127">
        <v>0</v>
      </c>
      <c r="K962" s="110" t="str">
        <f t="shared" si="43"/>
        <v/>
      </c>
      <c r="L962" s="91" t="str">
        <f t="shared" si="44"/>
        <v/>
      </c>
      <c r="N962" s="47"/>
    </row>
    <row r="963" spans="1:14">
      <c r="A963" s="90" t="s">
        <v>1816</v>
      </c>
      <c r="B963" s="90" t="s">
        <v>1817</v>
      </c>
      <c r="C963" s="90" t="s">
        <v>1765</v>
      </c>
      <c r="D963" s="90" t="s">
        <v>398</v>
      </c>
      <c r="E963" s="90" t="s">
        <v>1866</v>
      </c>
      <c r="F963" s="109">
        <v>0</v>
      </c>
      <c r="G963" s="109">
        <v>0.41353247326933001</v>
      </c>
      <c r="H963" s="110">
        <f t="shared" si="42"/>
        <v>-1</v>
      </c>
      <c r="I963" s="127">
        <v>0</v>
      </c>
      <c r="J963" s="127">
        <v>0</v>
      </c>
      <c r="K963" s="110" t="str">
        <f t="shared" si="43"/>
        <v/>
      </c>
      <c r="L963" s="91" t="str">
        <f t="shared" si="44"/>
        <v/>
      </c>
      <c r="N963" s="47"/>
    </row>
    <row r="964" spans="1:14">
      <c r="A964" s="90" t="s">
        <v>2730</v>
      </c>
      <c r="B964" s="90" t="s">
        <v>2731</v>
      </c>
      <c r="C964" s="90" t="s">
        <v>1542</v>
      </c>
      <c r="D964" s="90" t="s">
        <v>398</v>
      </c>
      <c r="E964" s="90" t="s">
        <v>1866</v>
      </c>
      <c r="F964" s="109">
        <v>0</v>
      </c>
      <c r="G964" s="109">
        <v>0.26314653999999998</v>
      </c>
      <c r="H964" s="110">
        <f t="shared" si="42"/>
        <v>-1</v>
      </c>
      <c r="I964" s="127">
        <v>0</v>
      </c>
      <c r="J964" s="127">
        <v>1.0049025600000001</v>
      </c>
      <c r="K964" s="110">
        <f t="shared" si="43"/>
        <v>-1</v>
      </c>
      <c r="L964" s="91" t="str">
        <f t="shared" si="44"/>
        <v/>
      </c>
      <c r="N964" s="47"/>
    </row>
    <row r="965" spans="1:14">
      <c r="A965" s="90" t="s">
        <v>2673</v>
      </c>
      <c r="B965" s="90" t="s">
        <v>366</v>
      </c>
      <c r="C965" s="90" t="s">
        <v>1535</v>
      </c>
      <c r="D965" s="90" t="s">
        <v>398</v>
      </c>
      <c r="E965" s="90" t="s">
        <v>1866</v>
      </c>
      <c r="F965" s="109">
        <v>0</v>
      </c>
      <c r="G965" s="109">
        <v>0.18898499999999999</v>
      </c>
      <c r="H965" s="110">
        <f t="shared" si="42"/>
        <v>-1</v>
      </c>
      <c r="I965" s="127">
        <v>0</v>
      </c>
      <c r="J965" s="127">
        <v>0</v>
      </c>
      <c r="K965" s="110" t="str">
        <f t="shared" si="43"/>
        <v/>
      </c>
      <c r="L965" s="91" t="str">
        <f t="shared" si="44"/>
        <v/>
      </c>
      <c r="N965" s="47"/>
    </row>
    <row r="966" spans="1:14">
      <c r="A966" s="90" t="s">
        <v>2748</v>
      </c>
      <c r="B966" s="90" t="s">
        <v>2749</v>
      </c>
      <c r="C966" s="90" t="s">
        <v>1542</v>
      </c>
      <c r="D966" s="90" t="s">
        <v>398</v>
      </c>
      <c r="E966" s="90" t="s">
        <v>1866</v>
      </c>
      <c r="F966" s="109">
        <v>0</v>
      </c>
      <c r="G966" s="109">
        <v>0.14884679000000001</v>
      </c>
      <c r="H966" s="110">
        <f t="shared" si="42"/>
        <v>-1</v>
      </c>
      <c r="I966" s="127">
        <v>0</v>
      </c>
      <c r="J966" s="127">
        <v>0</v>
      </c>
      <c r="K966" s="110" t="str">
        <f t="shared" si="43"/>
        <v/>
      </c>
      <c r="L966" s="91" t="str">
        <f t="shared" si="44"/>
        <v/>
      </c>
      <c r="N966" s="47"/>
    </row>
    <row r="967" spans="1:14">
      <c r="A967" s="90" t="s">
        <v>2790</v>
      </c>
      <c r="B967" s="90" t="s">
        <v>2791</v>
      </c>
      <c r="C967" s="90" t="s">
        <v>298</v>
      </c>
      <c r="D967" s="90" t="s">
        <v>399</v>
      </c>
      <c r="E967" s="90" t="s">
        <v>400</v>
      </c>
      <c r="F967" s="109">
        <v>0</v>
      </c>
      <c r="G967" s="109">
        <v>0.131188</v>
      </c>
      <c r="H967" s="110">
        <f t="shared" ref="H967:H1030" si="45">IF(ISERROR(F967/G967-1),"",IF((F967/G967-1)&gt;10000%,"",F967/G967-1))</f>
        <v>-1</v>
      </c>
      <c r="I967" s="127">
        <v>0</v>
      </c>
      <c r="J967" s="127">
        <v>0.314043429417937</v>
      </c>
      <c r="K967" s="110">
        <f t="shared" ref="K967:K1030" si="46">IF(ISERROR(I967/J967-1),"",IF((I967/J967-1)&gt;10000%,"",I967/J967-1))</f>
        <v>-1</v>
      </c>
      <c r="L967" s="91" t="str">
        <f t="shared" ref="L967:L1034" si="47">IF(ISERROR(I967/F967),"",IF(I967/F967&gt;10000%,"",I967/F967))</f>
        <v/>
      </c>
      <c r="N967" s="47"/>
    </row>
    <row r="968" spans="1:14">
      <c r="A968" s="90" t="s">
        <v>2844</v>
      </c>
      <c r="B968" s="90" t="s">
        <v>2845</v>
      </c>
      <c r="C968" s="90" t="s">
        <v>1541</v>
      </c>
      <c r="D968" s="90" t="s">
        <v>1439</v>
      </c>
      <c r="E968" s="90" t="s">
        <v>400</v>
      </c>
      <c r="F968" s="109">
        <v>0</v>
      </c>
      <c r="G968" s="109">
        <v>5.0075800000000004E-2</v>
      </c>
      <c r="H968" s="110">
        <f t="shared" si="45"/>
        <v>-1</v>
      </c>
      <c r="I968" s="127">
        <v>0</v>
      </c>
      <c r="J968" s="127">
        <v>0</v>
      </c>
      <c r="K968" s="110" t="str">
        <f t="shared" si="46"/>
        <v/>
      </c>
      <c r="L968" s="91" t="str">
        <f t="shared" si="47"/>
        <v/>
      </c>
      <c r="N968" s="47"/>
    </row>
    <row r="969" spans="1:14">
      <c r="A969" s="90" t="s">
        <v>2087</v>
      </c>
      <c r="B969" s="90" t="s">
        <v>299</v>
      </c>
      <c r="C969" s="90" t="s">
        <v>1178</v>
      </c>
      <c r="D969" s="90" t="s">
        <v>398</v>
      </c>
      <c r="E969" s="90" t="s">
        <v>1866</v>
      </c>
      <c r="F969" s="109">
        <v>0</v>
      </c>
      <c r="G969" s="109">
        <v>4.9270000000000001E-2</v>
      </c>
      <c r="H969" s="110">
        <f t="shared" si="45"/>
        <v>-1</v>
      </c>
      <c r="I969" s="127">
        <v>0</v>
      </c>
      <c r="J969" s="127">
        <v>4.9270000000000001E-2</v>
      </c>
      <c r="K969" s="110">
        <f t="shared" si="46"/>
        <v>-1</v>
      </c>
      <c r="L969" s="91" t="str">
        <f t="shared" si="47"/>
        <v/>
      </c>
      <c r="N969" s="47"/>
    </row>
    <row r="970" spans="1:14">
      <c r="A970" s="90" t="s">
        <v>2846</v>
      </c>
      <c r="B970" s="90" t="s">
        <v>2847</v>
      </c>
      <c r="C970" s="90" t="s">
        <v>1541</v>
      </c>
      <c r="D970" s="90" t="s">
        <v>1439</v>
      </c>
      <c r="E970" s="90" t="s">
        <v>400</v>
      </c>
      <c r="F970" s="109">
        <v>0</v>
      </c>
      <c r="G970" s="109">
        <v>3.301345E-2</v>
      </c>
      <c r="H970" s="110">
        <f t="shared" si="45"/>
        <v>-1</v>
      </c>
      <c r="I970" s="127">
        <v>0</v>
      </c>
      <c r="J970" s="127">
        <v>0</v>
      </c>
      <c r="K970" s="110" t="str">
        <f t="shared" si="46"/>
        <v/>
      </c>
      <c r="L970" s="91" t="str">
        <f t="shared" si="47"/>
        <v/>
      </c>
      <c r="N970" s="47"/>
    </row>
    <row r="971" spans="1:14">
      <c r="A971" s="90" t="s">
        <v>1814</v>
      </c>
      <c r="B971" s="90" t="s">
        <v>1815</v>
      </c>
      <c r="C971" s="90" t="s">
        <v>1765</v>
      </c>
      <c r="D971" s="90" t="s">
        <v>398</v>
      </c>
      <c r="E971" s="90" t="s">
        <v>1866</v>
      </c>
      <c r="F971" s="109">
        <v>0</v>
      </c>
      <c r="G971" s="109">
        <v>2.7546664626682999E-2</v>
      </c>
      <c r="H971" s="110">
        <f t="shared" si="45"/>
        <v>-1</v>
      </c>
      <c r="I971" s="127">
        <v>0</v>
      </c>
      <c r="J971" s="127">
        <v>0</v>
      </c>
      <c r="K971" s="110" t="str">
        <f t="shared" si="46"/>
        <v/>
      </c>
      <c r="L971" s="91" t="str">
        <f t="shared" si="47"/>
        <v/>
      </c>
      <c r="N971" s="47"/>
    </row>
    <row r="972" spans="1:14">
      <c r="A972" s="90" t="s">
        <v>225</v>
      </c>
      <c r="B972" s="90" t="s">
        <v>30</v>
      </c>
      <c r="C972" s="90" t="s">
        <v>1554</v>
      </c>
      <c r="D972" s="90" t="s">
        <v>399</v>
      </c>
      <c r="E972" s="90" t="s">
        <v>1866</v>
      </c>
      <c r="F972" s="109">
        <v>0</v>
      </c>
      <c r="G972" s="109">
        <v>2.0991432068543401E-2</v>
      </c>
      <c r="H972" s="110">
        <f t="shared" si="45"/>
        <v>-1</v>
      </c>
      <c r="I972" s="127">
        <v>0</v>
      </c>
      <c r="J972" s="127">
        <v>0</v>
      </c>
      <c r="K972" s="110" t="str">
        <f t="shared" si="46"/>
        <v/>
      </c>
      <c r="L972" s="91" t="str">
        <f t="shared" si="47"/>
        <v/>
      </c>
      <c r="N972" s="47"/>
    </row>
    <row r="973" spans="1:14">
      <c r="A973" s="90" t="s">
        <v>2854</v>
      </c>
      <c r="B973" s="90" t="s">
        <v>2855</v>
      </c>
      <c r="C973" s="90" t="s">
        <v>1541</v>
      </c>
      <c r="D973" s="90" t="s">
        <v>1439</v>
      </c>
      <c r="E973" s="90" t="s">
        <v>400</v>
      </c>
      <c r="F973" s="109">
        <v>0</v>
      </c>
      <c r="G973" s="109">
        <v>1.3986E-2</v>
      </c>
      <c r="H973" s="110">
        <f t="shared" si="45"/>
        <v>-1</v>
      </c>
      <c r="I973" s="127">
        <v>0</v>
      </c>
      <c r="J973" s="127">
        <v>0</v>
      </c>
      <c r="K973" s="110" t="str">
        <f t="shared" si="46"/>
        <v/>
      </c>
      <c r="L973" s="91" t="str">
        <f t="shared" si="47"/>
        <v/>
      </c>
      <c r="N973" s="47"/>
    </row>
    <row r="974" spans="1:14">
      <c r="A974" s="90" t="s">
        <v>2153</v>
      </c>
      <c r="B974" s="90" t="s">
        <v>2152</v>
      </c>
      <c r="C974" s="90" t="s">
        <v>1765</v>
      </c>
      <c r="D974" s="90" t="s">
        <v>399</v>
      </c>
      <c r="E974" s="90" t="s">
        <v>400</v>
      </c>
      <c r="F974" s="109">
        <v>0</v>
      </c>
      <c r="G974" s="109">
        <v>1.0059500000000001E-2</v>
      </c>
      <c r="H974" s="110">
        <f t="shared" si="45"/>
        <v>-1</v>
      </c>
      <c r="I974" s="127">
        <v>0</v>
      </c>
      <c r="J974" s="127">
        <v>0</v>
      </c>
      <c r="K974" s="110" t="str">
        <f t="shared" si="46"/>
        <v/>
      </c>
      <c r="L974" s="91" t="str">
        <f t="shared" si="47"/>
        <v/>
      </c>
      <c r="N974" s="47"/>
    </row>
    <row r="975" spans="1:14">
      <c r="A975" s="90" t="s">
        <v>737</v>
      </c>
      <c r="B975" s="90" t="s">
        <v>738</v>
      </c>
      <c r="C975" s="90" t="s">
        <v>1536</v>
      </c>
      <c r="D975" s="90" t="s">
        <v>398</v>
      </c>
      <c r="E975" s="90" t="s">
        <v>1866</v>
      </c>
      <c r="F975" s="109">
        <v>0</v>
      </c>
      <c r="G975" s="109">
        <v>5.7888000000000002E-3</v>
      </c>
      <c r="H975" s="110">
        <f t="shared" si="45"/>
        <v>-1</v>
      </c>
      <c r="I975" s="127">
        <v>0</v>
      </c>
      <c r="J975" s="127">
        <v>0</v>
      </c>
      <c r="K975" s="110" t="str">
        <f t="shared" si="46"/>
        <v/>
      </c>
      <c r="L975" s="91" t="str">
        <f t="shared" si="47"/>
        <v/>
      </c>
      <c r="N975" s="47"/>
    </row>
    <row r="976" spans="1:14">
      <c r="A976" s="90" t="s">
        <v>2744</v>
      </c>
      <c r="B976" s="90" t="s">
        <v>2745</v>
      </c>
      <c r="C976" s="90" t="s">
        <v>1542</v>
      </c>
      <c r="D976" s="90" t="s">
        <v>398</v>
      </c>
      <c r="E976" s="90" t="s">
        <v>1866</v>
      </c>
      <c r="F976" s="109">
        <v>0</v>
      </c>
      <c r="G976" s="109">
        <v>4.2839999999999996E-3</v>
      </c>
      <c r="H976" s="110">
        <f t="shared" si="45"/>
        <v>-1</v>
      </c>
      <c r="I976" s="127">
        <v>0</v>
      </c>
      <c r="J976" s="127">
        <v>0</v>
      </c>
      <c r="K976" s="110" t="str">
        <f t="shared" si="46"/>
        <v/>
      </c>
      <c r="L976" s="91" t="str">
        <f t="shared" si="47"/>
        <v/>
      </c>
      <c r="N976" s="47"/>
    </row>
    <row r="977" spans="1:14">
      <c r="A977" s="90" t="s">
        <v>741</v>
      </c>
      <c r="B977" s="90" t="s">
        <v>742</v>
      </c>
      <c r="C977" s="90" t="s">
        <v>1536</v>
      </c>
      <c r="D977" s="90" t="s">
        <v>398</v>
      </c>
      <c r="E977" s="90" t="s">
        <v>1866</v>
      </c>
      <c r="F977" s="109">
        <v>0</v>
      </c>
      <c r="G977" s="109">
        <v>3.76656E-3</v>
      </c>
      <c r="H977" s="110">
        <f t="shared" si="45"/>
        <v>-1</v>
      </c>
      <c r="I977" s="127">
        <v>0</v>
      </c>
      <c r="J977" s="127">
        <v>0</v>
      </c>
      <c r="K977" s="110" t="str">
        <f t="shared" si="46"/>
        <v/>
      </c>
      <c r="L977" s="91" t="str">
        <f t="shared" si="47"/>
        <v/>
      </c>
      <c r="N977" s="47"/>
    </row>
    <row r="978" spans="1:14">
      <c r="A978" s="90" t="s">
        <v>2011</v>
      </c>
      <c r="B978" s="90" t="s">
        <v>2014</v>
      </c>
      <c r="C978" s="90" t="s">
        <v>884</v>
      </c>
      <c r="D978" s="90" t="s">
        <v>398</v>
      </c>
      <c r="E978" s="90" t="s">
        <v>1866</v>
      </c>
      <c r="F978" s="109">
        <v>0</v>
      </c>
      <c r="G978" s="109">
        <v>2.016E-3</v>
      </c>
      <c r="H978" s="110">
        <f t="shared" si="45"/>
        <v>-1</v>
      </c>
      <c r="I978" s="127">
        <v>0</v>
      </c>
      <c r="J978" s="127">
        <v>0</v>
      </c>
      <c r="K978" s="110" t="str">
        <f t="shared" si="46"/>
        <v/>
      </c>
      <c r="L978" s="91" t="str">
        <f t="shared" si="47"/>
        <v/>
      </c>
      <c r="N978" s="47"/>
    </row>
    <row r="979" spans="1:14">
      <c r="A979" s="90" t="s">
        <v>1431</v>
      </c>
      <c r="B979" s="90" t="s">
        <v>1432</v>
      </c>
      <c r="C979" s="90" t="s">
        <v>884</v>
      </c>
      <c r="D979" s="90" t="s">
        <v>398</v>
      </c>
      <c r="E979" s="90" t="s">
        <v>1866</v>
      </c>
      <c r="F979" s="109">
        <v>0</v>
      </c>
      <c r="G979" s="109">
        <v>7.1000000000000002E-4</v>
      </c>
      <c r="H979" s="110">
        <f t="shared" si="45"/>
        <v>-1</v>
      </c>
      <c r="I979" s="127">
        <v>0</v>
      </c>
      <c r="J979" s="127">
        <v>0</v>
      </c>
      <c r="K979" s="110" t="str">
        <f t="shared" si="46"/>
        <v/>
      </c>
      <c r="L979" s="91" t="str">
        <f t="shared" si="47"/>
        <v/>
      </c>
      <c r="N979" s="47"/>
    </row>
    <row r="980" spans="1:14">
      <c r="A980" s="90" t="s">
        <v>2601</v>
      </c>
      <c r="B980" s="90" t="s">
        <v>2602</v>
      </c>
      <c r="C980" s="90" t="s">
        <v>1178</v>
      </c>
      <c r="D980" s="90" t="s">
        <v>398</v>
      </c>
      <c r="E980" s="90" t="s">
        <v>400</v>
      </c>
      <c r="F980" s="109">
        <v>0</v>
      </c>
      <c r="G980" s="109">
        <v>0</v>
      </c>
      <c r="H980" s="110" t="str">
        <f t="shared" si="45"/>
        <v/>
      </c>
      <c r="I980" s="127">
        <v>0</v>
      </c>
      <c r="J980" s="127">
        <v>0</v>
      </c>
      <c r="K980" s="110" t="str">
        <f t="shared" si="46"/>
        <v/>
      </c>
      <c r="L980" s="91" t="str">
        <f t="shared" si="47"/>
        <v/>
      </c>
      <c r="N980" s="47"/>
    </row>
    <row r="981" spans="1:14">
      <c r="A981" s="90" t="s">
        <v>2679</v>
      </c>
      <c r="B981" s="90" t="s">
        <v>372</v>
      </c>
      <c r="C981" s="90" t="s">
        <v>1535</v>
      </c>
      <c r="D981" s="90" t="s">
        <v>398</v>
      </c>
      <c r="E981" s="90" t="s">
        <v>1866</v>
      </c>
      <c r="F981" s="109">
        <v>0</v>
      </c>
      <c r="G981" s="109">
        <v>0</v>
      </c>
      <c r="H981" s="110" t="str">
        <f t="shared" si="45"/>
        <v/>
      </c>
      <c r="I981" s="127">
        <v>0</v>
      </c>
      <c r="J981" s="127">
        <v>0</v>
      </c>
      <c r="K981" s="110" t="str">
        <f t="shared" si="46"/>
        <v/>
      </c>
      <c r="L981" s="91" t="str">
        <f t="shared" si="47"/>
        <v/>
      </c>
      <c r="N981" s="47"/>
    </row>
    <row r="982" spans="1:14">
      <c r="A982" s="90" t="s">
        <v>2520</v>
      </c>
      <c r="B982" s="90" t="s">
        <v>2521</v>
      </c>
      <c r="C982" s="90" t="s">
        <v>1765</v>
      </c>
      <c r="D982" s="90" t="s">
        <v>399</v>
      </c>
      <c r="E982" s="90" t="s">
        <v>400</v>
      </c>
      <c r="F982" s="109">
        <v>0</v>
      </c>
      <c r="G982" s="109">
        <v>0</v>
      </c>
      <c r="H982" s="110" t="str">
        <f t="shared" si="45"/>
        <v/>
      </c>
      <c r="I982" s="127">
        <v>0</v>
      </c>
      <c r="J982" s="127">
        <v>0</v>
      </c>
      <c r="K982" s="110" t="str">
        <f t="shared" si="46"/>
        <v/>
      </c>
      <c r="L982" s="91" t="str">
        <f t="shared" si="47"/>
        <v/>
      </c>
      <c r="N982" s="47"/>
    </row>
    <row r="983" spans="1:14">
      <c r="A983" s="90" t="s">
        <v>2676</v>
      </c>
      <c r="B983" s="90" t="s">
        <v>369</v>
      </c>
      <c r="C983" s="90" t="s">
        <v>1535</v>
      </c>
      <c r="D983" s="90" t="s">
        <v>398</v>
      </c>
      <c r="E983" s="90" t="s">
        <v>1866</v>
      </c>
      <c r="F983" s="109">
        <v>0</v>
      </c>
      <c r="G983" s="109">
        <v>0</v>
      </c>
      <c r="H983" s="110" t="str">
        <f t="shared" si="45"/>
        <v/>
      </c>
      <c r="I983" s="127">
        <v>0</v>
      </c>
      <c r="J983" s="127">
        <v>0</v>
      </c>
      <c r="K983" s="110" t="str">
        <f t="shared" si="46"/>
        <v/>
      </c>
      <c r="L983" s="91" t="str">
        <f t="shared" si="47"/>
        <v/>
      </c>
      <c r="N983" s="47"/>
    </row>
    <row r="984" spans="1:14">
      <c r="A984" s="90" t="s">
        <v>475</v>
      </c>
      <c r="B984" s="90" t="s">
        <v>1739</v>
      </c>
      <c r="C984" s="90" t="s">
        <v>1536</v>
      </c>
      <c r="D984" s="90" t="s">
        <v>398</v>
      </c>
      <c r="E984" s="90" t="s">
        <v>1866</v>
      </c>
      <c r="F984" s="109">
        <v>0</v>
      </c>
      <c r="G984" s="109">
        <v>0</v>
      </c>
      <c r="H984" s="110" t="str">
        <f t="shared" si="45"/>
        <v/>
      </c>
      <c r="I984" s="127">
        <v>0</v>
      </c>
      <c r="J984" s="127">
        <v>0</v>
      </c>
      <c r="K984" s="110" t="str">
        <f t="shared" si="46"/>
        <v/>
      </c>
      <c r="L984" s="91" t="str">
        <f t="shared" si="47"/>
        <v/>
      </c>
      <c r="N984" s="47"/>
    </row>
    <row r="985" spans="1:14">
      <c r="A985" s="90" t="s">
        <v>2682</v>
      </c>
      <c r="B985" s="90" t="s">
        <v>1752</v>
      </c>
      <c r="C985" s="90" t="s">
        <v>1535</v>
      </c>
      <c r="D985" s="90" t="s">
        <v>398</v>
      </c>
      <c r="E985" s="90" t="s">
        <v>1866</v>
      </c>
      <c r="F985" s="109">
        <v>0</v>
      </c>
      <c r="G985" s="109">
        <v>0</v>
      </c>
      <c r="H985" s="110" t="str">
        <f t="shared" si="45"/>
        <v/>
      </c>
      <c r="I985" s="127">
        <v>0</v>
      </c>
      <c r="J985" s="127">
        <v>0</v>
      </c>
      <c r="K985" s="110" t="str">
        <f t="shared" si="46"/>
        <v/>
      </c>
      <c r="L985" s="91" t="str">
        <f t="shared" si="47"/>
        <v/>
      </c>
      <c r="N985" s="47"/>
    </row>
    <row r="986" spans="1:14">
      <c r="A986" s="90" t="s">
        <v>1420</v>
      </c>
      <c r="B986" s="90" t="s">
        <v>1421</v>
      </c>
      <c r="C986" s="90" t="s">
        <v>1539</v>
      </c>
      <c r="D986" s="90" t="s">
        <v>399</v>
      </c>
      <c r="E986" s="90" t="s">
        <v>400</v>
      </c>
      <c r="F986" s="109">
        <v>0</v>
      </c>
      <c r="G986" s="109">
        <v>0</v>
      </c>
      <c r="H986" s="110" t="str">
        <f t="shared" si="45"/>
        <v/>
      </c>
      <c r="I986" s="127">
        <v>0</v>
      </c>
      <c r="J986" s="127">
        <v>0</v>
      </c>
      <c r="K986" s="110" t="str">
        <f t="shared" si="46"/>
        <v/>
      </c>
      <c r="L986" s="91" t="str">
        <f t="shared" si="47"/>
        <v/>
      </c>
      <c r="N986" s="47"/>
    </row>
    <row r="987" spans="1:14">
      <c r="A987" s="90" t="s">
        <v>2510</v>
      </c>
      <c r="B987" s="90" t="s">
        <v>2511</v>
      </c>
      <c r="C987" s="90" t="s">
        <v>1765</v>
      </c>
      <c r="D987" s="90" t="s">
        <v>399</v>
      </c>
      <c r="E987" s="90" t="s">
        <v>400</v>
      </c>
      <c r="F987" s="109">
        <v>0</v>
      </c>
      <c r="G987" s="109">
        <v>0</v>
      </c>
      <c r="H987" s="110" t="str">
        <f t="shared" si="45"/>
        <v/>
      </c>
      <c r="I987" s="127">
        <v>0</v>
      </c>
      <c r="J987" s="127">
        <v>0</v>
      </c>
      <c r="K987" s="110" t="str">
        <f t="shared" si="46"/>
        <v/>
      </c>
      <c r="L987" s="91" t="str">
        <f t="shared" si="47"/>
        <v/>
      </c>
      <c r="N987" s="47"/>
    </row>
    <row r="988" spans="1:14">
      <c r="A988" s="90" t="s">
        <v>1424</v>
      </c>
      <c r="B988" s="90" t="s">
        <v>1425</v>
      </c>
      <c r="C988" s="90" t="s">
        <v>1539</v>
      </c>
      <c r="D988" s="90" t="s">
        <v>399</v>
      </c>
      <c r="E988" s="90" t="s">
        <v>400</v>
      </c>
      <c r="F988" s="109">
        <v>0</v>
      </c>
      <c r="G988" s="109">
        <v>0</v>
      </c>
      <c r="H988" s="110" t="str">
        <f t="shared" si="45"/>
        <v/>
      </c>
      <c r="I988" s="127">
        <v>0</v>
      </c>
      <c r="J988" s="127">
        <v>0</v>
      </c>
      <c r="K988" s="110" t="str">
        <f t="shared" si="46"/>
        <v/>
      </c>
      <c r="L988" s="91" t="str">
        <f t="shared" si="47"/>
        <v/>
      </c>
      <c r="N988" s="47"/>
    </row>
    <row r="989" spans="1:14">
      <c r="A989" s="90" t="s">
        <v>1780</v>
      </c>
      <c r="B989" s="90" t="s">
        <v>1781</v>
      </c>
      <c r="C989" s="90" t="s">
        <v>298</v>
      </c>
      <c r="D989" s="90" t="s">
        <v>1439</v>
      </c>
      <c r="E989" s="90" t="s">
        <v>400</v>
      </c>
      <c r="F989" s="109">
        <v>0</v>
      </c>
      <c r="G989" s="109">
        <v>0</v>
      </c>
      <c r="H989" s="110" t="str">
        <f t="shared" si="45"/>
        <v/>
      </c>
      <c r="I989" s="127">
        <v>0</v>
      </c>
      <c r="J989" s="127">
        <v>0</v>
      </c>
      <c r="K989" s="110" t="str">
        <f t="shared" si="46"/>
        <v/>
      </c>
      <c r="L989" s="91" t="str">
        <f t="shared" si="47"/>
        <v/>
      </c>
      <c r="N989" s="47"/>
    </row>
    <row r="990" spans="1:14">
      <c r="A990" s="90" t="s">
        <v>2707</v>
      </c>
      <c r="B990" s="90" t="s">
        <v>1079</v>
      </c>
      <c r="C990" s="90" t="s">
        <v>1178</v>
      </c>
      <c r="D990" s="90" t="s">
        <v>398</v>
      </c>
      <c r="E990" s="90" t="s">
        <v>1866</v>
      </c>
      <c r="F990" s="109">
        <v>0</v>
      </c>
      <c r="G990" s="109">
        <v>0</v>
      </c>
      <c r="H990" s="110" t="str">
        <f t="shared" si="45"/>
        <v/>
      </c>
      <c r="I990" s="127">
        <v>0</v>
      </c>
      <c r="J990" s="127">
        <v>0</v>
      </c>
      <c r="K990" s="110" t="str">
        <f t="shared" si="46"/>
        <v/>
      </c>
      <c r="L990" s="91" t="str">
        <f t="shared" si="47"/>
        <v/>
      </c>
      <c r="N990" s="47"/>
    </row>
    <row r="991" spans="1:14">
      <c r="A991" s="90" t="s">
        <v>2512</v>
      </c>
      <c r="B991" s="90" t="s">
        <v>2513</v>
      </c>
      <c r="C991" s="90" t="s">
        <v>1765</v>
      </c>
      <c r="D991" s="90" t="s">
        <v>399</v>
      </c>
      <c r="E991" s="90" t="s">
        <v>400</v>
      </c>
      <c r="F991" s="109">
        <v>0</v>
      </c>
      <c r="G991" s="109">
        <v>0</v>
      </c>
      <c r="H991" s="110" t="str">
        <f t="shared" si="45"/>
        <v/>
      </c>
      <c r="I991" s="127">
        <v>0</v>
      </c>
      <c r="J991" s="127">
        <v>0</v>
      </c>
      <c r="K991" s="110" t="str">
        <f t="shared" si="46"/>
        <v/>
      </c>
      <c r="L991" s="91" t="str">
        <f t="shared" si="47"/>
        <v/>
      </c>
      <c r="N991" s="47"/>
    </row>
    <row r="992" spans="1:14">
      <c r="A992" s="90" t="s">
        <v>1699</v>
      </c>
      <c r="B992" s="90" t="s">
        <v>1700</v>
      </c>
      <c r="C992" s="90" t="s">
        <v>1541</v>
      </c>
      <c r="D992" s="90" t="s">
        <v>399</v>
      </c>
      <c r="E992" s="90" t="s">
        <v>400</v>
      </c>
      <c r="F992" s="109">
        <v>0</v>
      </c>
      <c r="G992" s="109">
        <v>0</v>
      </c>
      <c r="H992" s="110" t="str">
        <f t="shared" si="45"/>
        <v/>
      </c>
      <c r="I992" s="127">
        <v>0</v>
      </c>
      <c r="J992" s="127">
        <v>0</v>
      </c>
      <c r="K992" s="110" t="str">
        <f t="shared" si="46"/>
        <v/>
      </c>
      <c r="L992" s="91" t="str">
        <f t="shared" si="47"/>
        <v/>
      </c>
      <c r="N992" s="47"/>
    </row>
    <row r="993" spans="1:14">
      <c r="A993" s="90" t="s">
        <v>2000</v>
      </c>
      <c r="B993" s="90" t="s">
        <v>597</v>
      </c>
      <c r="C993" s="90" t="s">
        <v>1535</v>
      </c>
      <c r="D993" s="90" t="s">
        <v>398</v>
      </c>
      <c r="E993" s="90" t="s">
        <v>1866</v>
      </c>
      <c r="F993" s="109">
        <v>0</v>
      </c>
      <c r="G993" s="109">
        <v>0</v>
      </c>
      <c r="H993" s="110" t="str">
        <f t="shared" si="45"/>
        <v/>
      </c>
      <c r="I993" s="127">
        <v>0</v>
      </c>
      <c r="J993" s="127">
        <v>0</v>
      </c>
      <c r="K993" s="110" t="str">
        <f t="shared" si="46"/>
        <v/>
      </c>
      <c r="L993" s="91" t="str">
        <f t="shared" si="47"/>
        <v/>
      </c>
      <c r="N993" s="47"/>
    </row>
    <row r="994" spans="1:14">
      <c r="A994" s="90" t="s">
        <v>2083</v>
      </c>
      <c r="B994" s="90" t="s">
        <v>766</v>
      </c>
      <c r="C994" s="90" t="s">
        <v>1178</v>
      </c>
      <c r="D994" s="90" t="s">
        <v>398</v>
      </c>
      <c r="E994" s="90" t="s">
        <v>1866</v>
      </c>
      <c r="F994" s="109">
        <v>0</v>
      </c>
      <c r="G994" s="109">
        <v>0</v>
      </c>
      <c r="H994" s="110" t="str">
        <f t="shared" si="45"/>
        <v/>
      </c>
      <c r="I994" s="127">
        <v>0</v>
      </c>
      <c r="J994" s="127">
        <v>3.083145</v>
      </c>
      <c r="K994" s="110">
        <f t="shared" si="46"/>
        <v>-1</v>
      </c>
      <c r="L994" s="91" t="str">
        <f t="shared" si="47"/>
        <v/>
      </c>
      <c r="N994" s="47"/>
    </row>
    <row r="995" spans="1:14">
      <c r="A995" s="90" t="s">
        <v>2422</v>
      </c>
      <c r="B995" s="90" t="s">
        <v>2462</v>
      </c>
      <c r="C995" s="90" t="s">
        <v>1178</v>
      </c>
      <c r="D995" s="90" t="s">
        <v>398</v>
      </c>
      <c r="E995" s="90" t="s">
        <v>1866</v>
      </c>
      <c r="F995" s="109">
        <v>0</v>
      </c>
      <c r="G995" s="109">
        <v>0</v>
      </c>
      <c r="H995" s="110" t="str">
        <f t="shared" si="45"/>
        <v/>
      </c>
      <c r="I995" s="127">
        <v>0</v>
      </c>
      <c r="J995" s="127">
        <v>0</v>
      </c>
      <c r="K995" s="110" t="str">
        <f t="shared" si="46"/>
        <v/>
      </c>
      <c r="L995" s="91" t="str">
        <f t="shared" si="47"/>
        <v/>
      </c>
      <c r="N995" s="47"/>
    </row>
    <row r="996" spans="1:14">
      <c r="A996" s="90" t="s">
        <v>2621</v>
      </c>
      <c r="B996" s="90" t="s">
        <v>2622</v>
      </c>
      <c r="C996" s="90" t="s">
        <v>1542</v>
      </c>
      <c r="D996" s="90" t="s">
        <v>398</v>
      </c>
      <c r="E996" s="90" t="s">
        <v>1866</v>
      </c>
      <c r="F996" s="109">
        <v>0</v>
      </c>
      <c r="G996" s="109">
        <v>0</v>
      </c>
      <c r="H996" s="110" t="str">
        <f t="shared" si="45"/>
        <v/>
      </c>
      <c r="I996" s="127">
        <v>0</v>
      </c>
      <c r="J996" s="127">
        <v>0</v>
      </c>
      <c r="K996" s="110" t="str">
        <f t="shared" si="46"/>
        <v/>
      </c>
      <c r="L996" s="91" t="str">
        <f t="shared" si="47"/>
        <v/>
      </c>
      <c r="N996" s="47"/>
    </row>
    <row r="997" spans="1:14">
      <c r="A997" s="90" t="s">
        <v>2099</v>
      </c>
      <c r="B997" s="90" t="s">
        <v>1756</v>
      </c>
      <c r="C997" s="90" t="s">
        <v>1535</v>
      </c>
      <c r="D997" s="90" t="s">
        <v>398</v>
      </c>
      <c r="E997" s="90" t="s">
        <v>1866</v>
      </c>
      <c r="F997" s="109">
        <v>0</v>
      </c>
      <c r="G997" s="109">
        <v>0</v>
      </c>
      <c r="H997" s="110" t="str">
        <f t="shared" si="45"/>
        <v/>
      </c>
      <c r="I997" s="127">
        <v>0</v>
      </c>
      <c r="J997" s="127">
        <v>0</v>
      </c>
      <c r="K997" s="110" t="str">
        <f t="shared" si="46"/>
        <v/>
      </c>
      <c r="L997" s="91" t="str">
        <f t="shared" si="47"/>
        <v/>
      </c>
      <c r="N997" s="47"/>
    </row>
    <row r="998" spans="1:14">
      <c r="A998" s="90" t="s">
        <v>235</v>
      </c>
      <c r="B998" s="90" t="s">
        <v>17</v>
      </c>
      <c r="C998" s="90" t="s">
        <v>1554</v>
      </c>
      <c r="D998" s="90" t="s">
        <v>399</v>
      </c>
      <c r="E998" s="90" t="s">
        <v>1866</v>
      </c>
      <c r="F998" s="109">
        <v>0</v>
      </c>
      <c r="G998" s="109">
        <v>0</v>
      </c>
      <c r="H998" s="110" t="str">
        <f t="shared" si="45"/>
        <v/>
      </c>
      <c r="I998" s="127">
        <v>0</v>
      </c>
      <c r="J998" s="127">
        <v>0</v>
      </c>
      <c r="K998" s="110" t="str">
        <f t="shared" si="46"/>
        <v/>
      </c>
      <c r="L998" s="91" t="str">
        <f t="shared" si="47"/>
        <v/>
      </c>
      <c r="N998" s="47"/>
    </row>
    <row r="999" spans="1:14">
      <c r="A999" s="90" t="s">
        <v>3004</v>
      </c>
      <c r="B999" s="90" t="s">
        <v>3005</v>
      </c>
      <c r="C999" s="90" t="s">
        <v>1178</v>
      </c>
      <c r="D999" s="90" t="s">
        <v>398</v>
      </c>
      <c r="E999" s="90" t="s">
        <v>1866</v>
      </c>
      <c r="F999" s="109">
        <v>0</v>
      </c>
      <c r="G999" s="109">
        <v>0</v>
      </c>
      <c r="H999" s="110" t="str">
        <f t="shared" si="45"/>
        <v/>
      </c>
      <c r="I999" s="127">
        <v>0</v>
      </c>
      <c r="J999" s="127">
        <v>0</v>
      </c>
      <c r="K999" s="110" t="str">
        <f t="shared" si="46"/>
        <v/>
      </c>
      <c r="L999" s="91" t="str">
        <f t="shared" si="47"/>
        <v/>
      </c>
      <c r="N999" s="47"/>
    </row>
    <row r="1000" spans="1:14">
      <c r="A1000" s="90" t="s">
        <v>2070</v>
      </c>
      <c r="B1000" s="90" t="s">
        <v>545</v>
      </c>
      <c r="C1000" s="90" t="s">
        <v>1178</v>
      </c>
      <c r="D1000" s="90" t="s">
        <v>398</v>
      </c>
      <c r="E1000" s="90" t="s">
        <v>1866</v>
      </c>
      <c r="F1000" s="109">
        <v>0</v>
      </c>
      <c r="G1000" s="109">
        <v>0</v>
      </c>
      <c r="H1000" s="110" t="str">
        <f t="shared" si="45"/>
        <v/>
      </c>
      <c r="I1000" s="127">
        <v>0</v>
      </c>
      <c r="J1000" s="127">
        <v>0</v>
      </c>
      <c r="K1000" s="110" t="str">
        <f t="shared" si="46"/>
        <v/>
      </c>
      <c r="L1000" s="91" t="str">
        <f t="shared" si="47"/>
        <v/>
      </c>
      <c r="N1000" s="47"/>
    </row>
    <row r="1001" spans="1:14">
      <c r="A1001" s="90" t="s">
        <v>1939</v>
      </c>
      <c r="B1001" s="90" t="s">
        <v>1929</v>
      </c>
      <c r="C1001" s="90" t="s">
        <v>1765</v>
      </c>
      <c r="D1001" s="90" t="s">
        <v>399</v>
      </c>
      <c r="E1001" s="90" t="s">
        <v>400</v>
      </c>
      <c r="F1001" s="109">
        <v>0</v>
      </c>
      <c r="G1001" s="109">
        <v>0</v>
      </c>
      <c r="H1001" s="110" t="str">
        <f t="shared" si="45"/>
        <v/>
      </c>
      <c r="I1001" s="127">
        <v>0</v>
      </c>
      <c r="J1001" s="127">
        <v>0</v>
      </c>
      <c r="K1001" s="110" t="str">
        <f t="shared" si="46"/>
        <v/>
      </c>
      <c r="L1001" s="91" t="str">
        <f t="shared" si="47"/>
        <v/>
      </c>
      <c r="N1001" s="47"/>
    </row>
    <row r="1002" spans="1:14">
      <c r="A1002" s="90" t="s">
        <v>2098</v>
      </c>
      <c r="B1002" s="90" t="s">
        <v>1753</v>
      </c>
      <c r="C1002" s="90" t="s">
        <v>1535</v>
      </c>
      <c r="D1002" s="90" t="s">
        <v>398</v>
      </c>
      <c r="E1002" s="90" t="s">
        <v>1866</v>
      </c>
      <c r="F1002" s="109">
        <v>0</v>
      </c>
      <c r="G1002" s="109">
        <v>0</v>
      </c>
      <c r="H1002" s="110" t="str">
        <f t="shared" si="45"/>
        <v/>
      </c>
      <c r="I1002" s="127">
        <v>0</v>
      </c>
      <c r="J1002" s="127">
        <v>0</v>
      </c>
      <c r="K1002" s="110" t="str">
        <f t="shared" si="46"/>
        <v/>
      </c>
      <c r="L1002" s="91" t="str">
        <f t="shared" si="47"/>
        <v/>
      </c>
      <c r="N1002" s="47"/>
    </row>
    <row r="1003" spans="1:14">
      <c r="A1003" s="90" t="s">
        <v>2155</v>
      </c>
      <c r="B1003" s="90" t="s">
        <v>2154</v>
      </c>
      <c r="C1003" s="90" t="s">
        <v>1765</v>
      </c>
      <c r="D1003" s="90" t="s">
        <v>399</v>
      </c>
      <c r="E1003" s="90" t="s">
        <v>400</v>
      </c>
      <c r="F1003" s="109">
        <v>0</v>
      </c>
      <c r="G1003" s="109">
        <v>0</v>
      </c>
      <c r="H1003" s="110" t="str">
        <f t="shared" si="45"/>
        <v/>
      </c>
      <c r="I1003" s="127">
        <v>0</v>
      </c>
      <c r="J1003" s="127">
        <v>0</v>
      </c>
      <c r="K1003" s="110" t="str">
        <f t="shared" si="46"/>
        <v/>
      </c>
      <c r="L1003" s="91" t="str">
        <f t="shared" si="47"/>
        <v/>
      </c>
      <c r="N1003" s="47"/>
    </row>
    <row r="1004" spans="1:14">
      <c r="A1004" s="90" t="s">
        <v>2147</v>
      </c>
      <c r="B1004" s="90" t="s">
        <v>2146</v>
      </c>
      <c r="C1004" s="90" t="s">
        <v>1765</v>
      </c>
      <c r="D1004" s="90" t="s">
        <v>399</v>
      </c>
      <c r="E1004" s="90" t="s">
        <v>400</v>
      </c>
      <c r="F1004" s="109">
        <v>0</v>
      </c>
      <c r="G1004" s="109">
        <v>0</v>
      </c>
      <c r="H1004" s="110" t="str">
        <f t="shared" si="45"/>
        <v/>
      </c>
      <c r="I1004" s="127">
        <v>0</v>
      </c>
      <c r="J1004" s="127">
        <v>0</v>
      </c>
      <c r="K1004" s="110" t="str">
        <f t="shared" si="46"/>
        <v/>
      </c>
      <c r="L1004" s="91" t="str">
        <f t="shared" si="47"/>
        <v/>
      </c>
      <c r="N1004" s="47"/>
    </row>
    <row r="1005" spans="1:14">
      <c r="A1005" s="90" t="s">
        <v>1426</v>
      </c>
      <c r="B1005" s="90" t="s">
        <v>1440</v>
      </c>
      <c r="C1005" s="90" t="s">
        <v>884</v>
      </c>
      <c r="D1005" s="90" t="s">
        <v>398</v>
      </c>
      <c r="E1005" s="90" t="s">
        <v>1866</v>
      </c>
      <c r="F1005" s="109">
        <v>0</v>
      </c>
      <c r="G1005" s="109">
        <v>0</v>
      </c>
      <c r="H1005" s="110" t="str">
        <f t="shared" si="45"/>
        <v/>
      </c>
      <c r="I1005" s="127">
        <v>0</v>
      </c>
      <c r="J1005" s="127">
        <v>0</v>
      </c>
      <c r="K1005" s="110" t="str">
        <f t="shared" si="46"/>
        <v/>
      </c>
      <c r="L1005" s="91" t="str">
        <f t="shared" si="47"/>
        <v/>
      </c>
      <c r="N1005" s="47"/>
    </row>
    <row r="1006" spans="1:14">
      <c r="A1006" s="90" t="s">
        <v>1820</v>
      </c>
      <c r="B1006" s="90" t="s">
        <v>1821</v>
      </c>
      <c r="C1006" s="90" t="s">
        <v>1765</v>
      </c>
      <c r="D1006" s="90" t="s">
        <v>398</v>
      </c>
      <c r="E1006" s="90" t="s">
        <v>1866</v>
      </c>
      <c r="F1006" s="109">
        <v>0</v>
      </c>
      <c r="G1006" s="109">
        <v>0</v>
      </c>
      <c r="H1006" s="110" t="str">
        <f t="shared" si="45"/>
        <v/>
      </c>
      <c r="I1006" s="127">
        <v>0</v>
      </c>
      <c r="J1006" s="127">
        <v>0</v>
      </c>
      <c r="K1006" s="110" t="str">
        <f t="shared" si="46"/>
        <v/>
      </c>
      <c r="L1006" s="91" t="str">
        <f t="shared" si="47"/>
        <v/>
      </c>
      <c r="N1006" s="47"/>
    </row>
    <row r="1007" spans="1:14">
      <c r="A1007" s="90" t="s">
        <v>1818</v>
      </c>
      <c r="B1007" s="90" t="s">
        <v>1819</v>
      </c>
      <c r="C1007" s="90" t="s">
        <v>1765</v>
      </c>
      <c r="D1007" s="90" t="s">
        <v>398</v>
      </c>
      <c r="E1007" s="90" t="s">
        <v>1866</v>
      </c>
      <c r="F1007" s="109">
        <v>0</v>
      </c>
      <c r="G1007" s="109">
        <v>0</v>
      </c>
      <c r="H1007" s="110" t="str">
        <f t="shared" si="45"/>
        <v/>
      </c>
      <c r="I1007" s="127">
        <v>0</v>
      </c>
      <c r="J1007" s="127">
        <v>0</v>
      </c>
      <c r="K1007" s="110" t="str">
        <f t="shared" si="46"/>
        <v/>
      </c>
      <c r="L1007" s="91" t="str">
        <f t="shared" si="47"/>
        <v/>
      </c>
      <c r="N1007" s="47"/>
    </row>
    <row r="1008" spans="1:14">
      <c r="A1008" s="90" t="s">
        <v>2838</v>
      </c>
      <c r="B1008" s="90" t="s">
        <v>2807</v>
      </c>
      <c r="C1008" s="90" t="s">
        <v>1765</v>
      </c>
      <c r="D1008" s="90" t="s">
        <v>399</v>
      </c>
      <c r="E1008" s="90" t="s">
        <v>400</v>
      </c>
      <c r="F1008" s="109">
        <v>0</v>
      </c>
      <c r="G1008" s="109">
        <v>0</v>
      </c>
      <c r="H1008" s="110" t="str">
        <f t="shared" si="45"/>
        <v/>
      </c>
      <c r="I1008" s="127">
        <v>0</v>
      </c>
      <c r="J1008" s="127">
        <v>0</v>
      </c>
      <c r="K1008" s="110" t="str">
        <f t="shared" si="46"/>
        <v/>
      </c>
      <c r="L1008" s="91" t="str">
        <f t="shared" si="47"/>
        <v/>
      </c>
      <c r="N1008" s="47"/>
    </row>
    <row r="1009" spans="1:14">
      <c r="A1009" s="90" t="s">
        <v>2436</v>
      </c>
      <c r="B1009" s="90" t="s">
        <v>2437</v>
      </c>
      <c r="C1009" s="90" t="s">
        <v>1542</v>
      </c>
      <c r="D1009" s="90" t="s">
        <v>398</v>
      </c>
      <c r="E1009" s="90" t="s">
        <v>1866</v>
      </c>
      <c r="F1009" s="109">
        <v>0</v>
      </c>
      <c r="G1009" s="109">
        <v>0</v>
      </c>
      <c r="H1009" s="110" t="str">
        <f t="shared" si="45"/>
        <v/>
      </c>
      <c r="I1009" s="127">
        <v>0</v>
      </c>
      <c r="J1009" s="127">
        <v>0</v>
      </c>
      <c r="K1009" s="110" t="str">
        <f t="shared" si="46"/>
        <v/>
      </c>
      <c r="L1009" s="91" t="str">
        <f t="shared" si="47"/>
        <v/>
      </c>
      <c r="N1009" s="47"/>
    </row>
    <row r="1010" spans="1:14">
      <c r="A1010" s="90" t="s">
        <v>2835</v>
      </c>
      <c r="B1010" s="90" t="s">
        <v>2809</v>
      </c>
      <c r="C1010" s="90" t="s">
        <v>1765</v>
      </c>
      <c r="D1010" s="90" t="s">
        <v>398</v>
      </c>
      <c r="E1010" s="90" t="s">
        <v>1866</v>
      </c>
      <c r="F1010" s="109">
        <v>0</v>
      </c>
      <c r="G1010" s="109">
        <v>0</v>
      </c>
      <c r="H1010" s="110" t="str">
        <f t="shared" si="45"/>
        <v/>
      </c>
      <c r="I1010" s="127">
        <v>0</v>
      </c>
      <c r="J1010" s="127">
        <v>0</v>
      </c>
      <c r="K1010" s="110" t="str">
        <f t="shared" si="46"/>
        <v/>
      </c>
      <c r="L1010" s="91" t="str">
        <f t="shared" si="47"/>
        <v/>
      </c>
      <c r="N1010" s="47"/>
    </row>
    <row r="1011" spans="1:14">
      <c r="A1011" s="90" t="s">
        <v>2836</v>
      </c>
      <c r="B1011" s="90" t="s">
        <v>2806</v>
      </c>
      <c r="C1011" s="90" t="s">
        <v>1765</v>
      </c>
      <c r="D1011" s="90" t="s">
        <v>398</v>
      </c>
      <c r="E1011" s="90" t="s">
        <v>1866</v>
      </c>
      <c r="F1011" s="109">
        <v>0</v>
      </c>
      <c r="G1011" s="109">
        <v>0</v>
      </c>
      <c r="H1011" s="110" t="str">
        <f t="shared" si="45"/>
        <v/>
      </c>
      <c r="I1011" s="127">
        <v>0</v>
      </c>
      <c r="J1011" s="127">
        <v>0</v>
      </c>
      <c r="K1011" s="110" t="str">
        <f t="shared" si="46"/>
        <v/>
      </c>
      <c r="L1011" s="91" t="str">
        <f t="shared" si="47"/>
        <v/>
      </c>
      <c r="N1011" s="47"/>
    </row>
    <row r="1012" spans="1:14">
      <c r="A1012" s="90" t="s">
        <v>1429</v>
      </c>
      <c r="B1012" s="90" t="s">
        <v>1430</v>
      </c>
      <c r="C1012" s="90" t="s">
        <v>884</v>
      </c>
      <c r="D1012" s="90" t="s">
        <v>398</v>
      </c>
      <c r="E1012" s="90" t="s">
        <v>1866</v>
      </c>
      <c r="F1012" s="109">
        <v>0</v>
      </c>
      <c r="G1012" s="109">
        <v>0</v>
      </c>
      <c r="H1012" s="110" t="str">
        <f t="shared" si="45"/>
        <v/>
      </c>
      <c r="I1012" s="127">
        <v>0</v>
      </c>
      <c r="J1012" s="127">
        <v>0</v>
      </c>
      <c r="K1012" s="110" t="str">
        <f t="shared" si="46"/>
        <v/>
      </c>
      <c r="L1012" s="91" t="str">
        <f t="shared" si="47"/>
        <v/>
      </c>
      <c r="N1012" s="47"/>
    </row>
    <row r="1013" spans="1:14">
      <c r="A1013" s="90" t="s">
        <v>2802</v>
      </c>
      <c r="B1013" s="90" t="s">
        <v>2803</v>
      </c>
      <c r="C1013" s="90" t="s">
        <v>1765</v>
      </c>
      <c r="D1013" s="90" t="s">
        <v>399</v>
      </c>
      <c r="E1013" s="90" t="s">
        <v>400</v>
      </c>
      <c r="F1013" s="109">
        <v>0</v>
      </c>
      <c r="G1013" s="109">
        <v>0</v>
      </c>
      <c r="H1013" s="110" t="str">
        <f t="shared" si="45"/>
        <v/>
      </c>
      <c r="I1013" s="127">
        <v>0</v>
      </c>
      <c r="J1013" s="127">
        <v>0</v>
      </c>
      <c r="K1013" s="110" t="str">
        <f t="shared" si="46"/>
        <v/>
      </c>
      <c r="L1013" s="91" t="str">
        <f t="shared" si="47"/>
        <v/>
      </c>
      <c r="N1013" s="47"/>
    </row>
    <row r="1014" spans="1:14">
      <c r="A1014" s="90" t="s">
        <v>2727</v>
      </c>
      <c r="B1014" s="90" t="s">
        <v>969</v>
      </c>
      <c r="C1014" s="90" t="s">
        <v>1765</v>
      </c>
      <c r="D1014" s="90" t="s">
        <v>398</v>
      </c>
      <c r="E1014" s="90" t="s">
        <v>1866</v>
      </c>
      <c r="F1014" s="109">
        <v>0</v>
      </c>
      <c r="G1014" s="109">
        <v>0</v>
      </c>
      <c r="H1014" s="110" t="str">
        <f t="shared" si="45"/>
        <v/>
      </c>
      <c r="I1014" s="127">
        <v>0</v>
      </c>
      <c r="J1014" s="127">
        <v>0</v>
      </c>
      <c r="K1014" s="110" t="str">
        <f t="shared" si="46"/>
        <v/>
      </c>
      <c r="L1014" s="91" t="str">
        <f t="shared" si="47"/>
        <v/>
      </c>
      <c r="N1014" s="47"/>
    </row>
    <row r="1015" spans="1:14">
      <c r="A1015" s="90" t="s">
        <v>873</v>
      </c>
      <c r="B1015" s="90" t="s">
        <v>874</v>
      </c>
      <c r="C1015" s="90" t="s">
        <v>1765</v>
      </c>
      <c r="D1015" s="90" t="s">
        <v>398</v>
      </c>
      <c r="E1015" s="90" t="s">
        <v>1866</v>
      </c>
      <c r="F1015" s="109">
        <v>0</v>
      </c>
      <c r="G1015" s="109">
        <v>0</v>
      </c>
      <c r="H1015" s="110" t="str">
        <f t="shared" si="45"/>
        <v/>
      </c>
      <c r="I1015" s="127">
        <v>0</v>
      </c>
      <c r="J1015" s="127">
        <v>0</v>
      </c>
      <c r="K1015" s="110" t="str">
        <f t="shared" si="46"/>
        <v/>
      </c>
      <c r="L1015" s="91" t="str">
        <f t="shared" si="47"/>
        <v/>
      </c>
      <c r="N1015" s="47"/>
    </row>
    <row r="1016" spans="1:14">
      <c r="A1016" s="90" t="s">
        <v>871</v>
      </c>
      <c r="B1016" s="90" t="s">
        <v>872</v>
      </c>
      <c r="C1016" s="90" t="s">
        <v>1765</v>
      </c>
      <c r="D1016" s="90" t="s">
        <v>398</v>
      </c>
      <c r="E1016" s="90" t="s">
        <v>1866</v>
      </c>
      <c r="F1016" s="109">
        <v>0</v>
      </c>
      <c r="G1016" s="109">
        <v>0</v>
      </c>
      <c r="H1016" s="110" t="str">
        <f t="shared" si="45"/>
        <v/>
      </c>
      <c r="I1016" s="127">
        <v>0</v>
      </c>
      <c r="J1016" s="127">
        <v>0</v>
      </c>
      <c r="K1016" s="110" t="str">
        <f t="shared" si="46"/>
        <v/>
      </c>
      <c r="L1016" s="91" t="str">
        <f t="shared" si="47"/>
        <v/>
      </c>
      <c r="N1016" s="47"/>
    </row>
    <row r="1017" spans="1:14">
      <c r="A1017" s="90" t="s">
        <v>2141</v>
      </c>
      <c r="B1017" s="90" t="s">
        <v>2140</v>
      </c>
      <c r="C1017" s="90" t="s">
        <v>1765</v>
      </c>
      <c r="D1017" s="90" t="s">
        <v>398</v>
      </c>
      <c r="E1017" s="90" t="s">
        <v>1866</v>
      </c>
      <c r="F1017" s="109">
        <v>0</v>
      </c>
      <c r="G1017" s="109">
        <v>0</v>
      </c>
      <c r="H1017" s="110" t="str">
        <f t="shared" si="45"/>
        <v/>
      </c>
      <c r="I1017" s="127">
        <v>0</v>
      </c>
      <c r="J1017" s="127">
        <v>0</v>
      </c>
      <c r="K1017" s="110" t="str">
        <f t="shared" si="46"/>
        <v/>
      </c>
      <c r="L1017" s="91" t="str">
        <f t="shared" si="47"/>
        <v/>
      </c>
      <c r="N1017" s="47"/>
    </row>
    <row r="1018" spans="1:14">
      <c r="A1018" s="90" t="s">
        <v>2736</v>
      </c>
      <c r="B1018" s="90" t="s">
        <v>2737</v>
      </c>
      <c r="C1018" s="90" t="s">
        <v>1178</v>
      </c>
      <c r="D1018" s="90" t="s">
        <v>398</v>
      </c>
      <c r="E1018" s="90" t="s">
        <v>1866</v>
      </c>
      <c r="F1018" s="109">
        <v>0</v>
      </c>
      <c r="G1018" s="109">
        <v>0</v>
      </c>
      <c r="H1018" s="110" t="str">
        <f t="shared" si="45"/>
        <v/>
      </c>
      <c r="I1018" s="127">
        <v>0</v>
      </c>
      <c r="J1018" s="127">
        <v>0</v>
      </c>
      <c r="K1018" s="110" t="str">
        <f t="shared" si="46"/>
        <v/>
      </c>
      <c r="L1018" s="91" t="str">
        <f t="shared" si="47"/>
        <v/>
      </c>
      <c r="N1018" s="47"/>
    </row>
    <row r="1019" spans="1:14">
      <c r="A1019" s="90" t="s">
        <v>2752</v>
      </c>
      <c r="B1019" s="90" t="s">
        <v>2753</v>
      </c>
      <c r="C1019" s="90" t="s">
        <v>1542</v>
      </c>
      <c r="D1019" s="90" t="s">
        <v>398</v>
      </c>
      <c r="E1019" s="90" t="s">
        <v>1866</v>
      </c>
      <c r="F1019" s="109">
        <v>0</v>
      </c>
      <c r="G1019" s="109">
        <v>0</v>
      </c>
      <c r="H1019" s="110" t="str">
        <f t="shared" si="45"/>
        <v/>
      </c>
      <c r="I1019" s="127">
        <v>0</v>
      </c>
      <c r="J1019" s="127">
        <v>0</v>
      </c>
      <c r="K1019" s="110" t="str">
        <f t="shared" si="46"/>
        <v/>
      </c>
      <c r="L1019" s="91" t="str">
        <f t="shared" si="47"/>
        <v/>
      </c>
      <c r="N1019" s="47"/>
    </row>
    <row r="1020" spans="1:14">
      <c r="A1020" s="90" t="s">
        <v>2738</v>
      </c>
      <c r="B1020" s="90" t="s">
        <v>2739</v>
      </c>
      <c r="C1020" s="90" t="s">
        <v>1178</v>
      </c>
      <c r="D1020" s="90" t="s">
        <v>398</v>
      </c>
      <c r="E1020" s="90" t="s">
        <v>1866</v>
      </c>
      <c r="F1020" s="109">
        <v>0</v>
      </c>
      <c r="G1020" s="109">
        <v>0</v>
      </c>
      <c r="H1020" s="110" t="str">
        <f t="shared" si="45"/>
        <v/>
      </c>
      <c r="I1020" s="127">
        <v>0</v>
      </c>
      <c r="J1020" s="127">
        <v>0</v>
      </c>
      <c r="K1020" s="110" t="str">
        <f t="shared" si="46"/>
        <v/>
      </c>
      <c r="L1020" s="91" t="str">
        <f t="shared" si="47"/>
        <v/>
      </c>
      <c r="N1020" s="47"/>
    </row>
    <row r="1021" spans="1:14">
      <c r="A1021" s="90" t="s">
        <v>2834</v>
      </c>
      <c r="B1021" s="90" t="s">
        <v>2814</v>
      </c>
      <c r="C1021" s="90" t="s">
        <v>1765</v>
      </c>
      <c r="D1021" s="90" t="s">
        <v>398</v>
      </c>
      <c r="E1021" s="90" t="s">
        <v>1866</v>
      </c>
      <c r="F1021" s="109">
        <v>0</v>
      </c>
      <c r="G1021" s="109">
        <v>0</v>
      </c>
      <c r="H1021" s="110" t="str">
        <f t="shared" si="45"/>
        <v/>
      </c>
      <c r="I1021" s="127">
        <v>0</v>
      </c>
      <c r="J1021" s="127">
        <v>0</v>
      </c>
      <c r="K1021" s="110" t="str">
        <f t="shared" si="46"/>
        <v/>
      </c>
      <c r="L1021" s="91" t="str">
        <f t="shared" si="47"/>
        <v/>
      </c>
      <c r="N1021" s="47"/>
    </row>
    <row r="1022" spans="1:14">
      <c r="A1022" s="90" t="s">
        <v>2832</v>
      </c>
      <c r="B1022" s="90" t="s">
        <v>2816</v>
      </c>
      <c r="C1022" s="90" t="s">
        <v>1765</v>
      </c>
      <c r="D1022" s="90" t="s">
        <v>398</v>
      </c>
      <c r="E1022" s="90" t="s">
        <v>1866</v>
      </c>
      <c r="F1022" s="109">
        <v>0</v>
      </c>
      <c r="G1022" s="109">
        <v>0</v>
      </c>
      <c r="H1022" s="110" t="str">
        <f t="shared" si="45"/>
        <v/>
      </c>
      <c r="I1022" s="127">
        <v>0</v>
      </c>
      <c r="J1022" s="127">
        <v>0</v>
      </c>
      <c r="K1022" s="110" t="str">
        <f t="shared" si="46"/>
        <v/>
      </c>
      <c r="L1022" s="91" t="str">
        <f t="shared" si="47"/>
        <v/>
      </c>
      <c r="N1022" s="47"/>
    </row>
    <row r="1023" spans="1:14">
      <c r="A1023" s="90" t="s">
        <v>2448</v>
      </c>
      <c r="B1023" s="90" t="s">
        <v>2449</v>
      </c>
      <c r="C1023" s="90" t="s">
        <v>1542</v>
      </c>
      <c r="D1023" s="90" t="s">
        <v>398</v>
      </c>
      <c r="E1023" s="90" t="s">
        <v>1866</v>
      </c>
      <c r="F1023" s="109">
        <v>0</v>
      </c>
      <c r="G1023" s="109">
        <v>0</v>
      </c>
      <c r="H1023" s="110" t="str">
        <f t="shared" si="45"/>
        <v/>
      </c>
      <c r="I1023" s="127">
        <v>0</v>
      </c>
      <c r="J1023" s="127">
        <v>0</v>
      </c>
      <c r="K1023" s="110" t="str">
        <f t="shared" si="46"/>
        <v/>
      </c>
      <c r="L1023" s="91" t="str">
        <f t="shared" si="47"/>
        <v/>
      </c>
      <c r="N1023" s="47"/>
    </row>
    <row r="1024" spans="1:14">
      <c r="A1024" s="90" t="s">
        <v>1917</v>
      </c>
      <c r="B1024" s="90" t="s">
        <v>1394</v>
      </c>
      <c r="C1024" s="90" t="s">
        <v>1765</v>
      </c>
      <c r="D1024" s="90" t="s">
        <v>398</v>
      </c>
      <c r="E1024" s="90" t="s">
        <v>1866</v>
      </c>
      <c r="F1024" s="109">
        <v>0</v>
      </c>
      <c r="G1024" s="109">
        <v>0</v>
      </c>
      <c r="H1024" s="110" t="str">
        <f t="shared" si="45"/>
        <v/>
      </c>
      <c r="I1024" s="127">
        <v>0</v>
      </c>
      <c r="J1024" s="127">
        <v>0</v>
      </c>
      <c r="K1024" s="110" t="str">
        <f t="shared" si="46"/>
        <v/>
      </c>
      <c r="L1024" s="91" t="str">
        <f t="shared" si="47"/>
        <v/>
      </c>
      <c r="N1024" s="47"/>
    </row>
    <row r="1025" spans="1:14">
      <c r="A1025" s="90" t="s">
        <v>3083</v>
      </c>
      <c r="B1025" s="90" t="s">
        <v>3084</v>
      </c>
      <c r="C1025" s="90" t="s">
        <v>1765</v>
      </c>
      <c r="D1025" s="90" t="s">
        <v>399</v>
      </c>
      <c r="E1025" s="90" t="s">
        <v>400</v>
      </c>
      <c r="F1025" s="109">
        <v>0</v>
      </c>
      <c r="G1025" s="109"/>
      <c r="H1025" s="110" t="str">
        <f t="shared" si="45"/>
        <v/>
      </c>
      <c r="I1025" s="127">
        <v>0</v>
      </c>
      <c r="J1025" s="127">
        <v>0</v>
      </c>
      <c r="K1025" s="110" t="str">
        <f t="shared" si="46"/>
        <v/>
      </c>
      <c r="L1025" s="91" t="str">
        <f t="shared" si="47"/>
        <v/>
      </c>
      <c r="N1025" s="47"/>
    </row>
    <row r="1026" spans="1:14">
      <c r="A1026" s="90" t="s">
        <v>3085</v>
      </c>
      <c r="B1026" s="90" t="s">
        <v>3086</v>
      </c>
      <c r="C1026" s="90" t="s">
        <v>1765</v>
      </c>
      <c r="D1026" s="90" t="s">
        <v>399</v>
      </c>
      <c r="E1026" s="90" t="s">
        <v>400</v>
      </c>
      <c r="F1026" s="109">
        <v>0</v>
      </c>
      <c r="G1026" s="109"/>
      <c r="H1026" s="110" t="str">
        <f t="shared" si="45"/>
        <v/>
      </c>
      <c r="I1026" s="127">
        <v>0</v>
      </c>
      <c r="J1026" s="127">
        <v>0</v>
      </c>
      <c r="K1026" s="110" t="str">
        <f t="shared" si="46"/>
        <v/>
      </c>
      <c r="L1026" s="91" t="str">
        <f t="shared" si="47"/>
        <v/>
      </c>
      <c r="N1026" s="47"/>
    </row>
    <row r="1027" spans="1:14">
      <c r="A1027" s="90" t="s">
        <v>3087</v>
      </c>
      <c r="B1027" s="90" t="s">
        <v>3088</v>
      </c>
      <c r="C1027" s="90" t="s">
        <v>1765</v>
      </c>
      <c r="D1027" s="90" t="s">
        <v>399</v>
      </c>
      <c r="E1027" s="90" t="s">
        <v>400</v>
      </c>
      <c r="F1027" s="109">
        <v>0</v>
      </c>
      <c r="G1027" s="109"/>
      <c r="H1027" s="110" t="str">
        <f t="shared" si="45"/>
        <v/>
      </c>
      <c r="I1027" s="127">
        <v>0</v>
      </c>
      <c r="J1027" s="127">
        <v>0</v>
      </c>
      <c r="K1027" s="110" t="str">
        <f t="shared" si="46"/>
        <v/>
      </c>
      <c r="L1027" s="91" t="str">
        <f t="shared" si="47"/>
        <v/>
      </c>
      <c r="N1027" s="47"/>
    </row>
    <row r="1028" spans="1:14">
      <c r="A1028" s="90" t="s">
        <v>3089</v>
      </c>
      <c r="B1028" s="90" t="s">
        <v>3090</v>
      </c>
      <c r="C1028" s="90" t="s">
        <v>1765</v>
      </c>
      <c r="D1028" s="90" t="s">
        <v>399</v>
      </c>
      <c r="E1028" s="90" t="s">
        <v>400</v>
      </c>
      <c r="F1028" s="109">
        <v>0</v>
      </c>
      <c r="G1028" s="109"/>
      <c r="H1028" s="110" t="str">
        <f t="shared" si="45"/>
        <v/>
      </c>
      <c r="I1028" s="127">
        <v>0</v>
      </c>
      <c r="J1028" s="127">
        <v>0</v>
      </c>
      <c r="K1028" s="110" t="str">
        <f t="shared" si="46"/>
        <v/>
      </c>
      <c r="L1028" s="91" t="str">
        <f t="shared" si="47"/>
        <v/>
      </c>
      <c r="N1028" s="47"/>
    </row>
    <row r="1029" spans="1:14">
      <c r="A1029" s="90" t="s">
        <v>2338</v>
      </c>
      <c r="B1029" s="90" t="s">
        <v>2001</v>
      </c>
      <c r="C1029" s="90" t="s">
        <v>884</v>
      </c>
      <c r="D1029" s="90" t="s">
        <v>398</v>
      </c>
      <c r="E1029" s="90" t="s">
        <v>1866</v>
      </c>
      <c r="F1029" s="109"/>
      <c r="G1029" s="109">
        <v>5.65741722063864E-2</v>
      </c>
      <c r="H1029" s="110">
        <f t="shared" si="45"/>
        <v>-1</v>
      </c>
      <c r="I1029" s="127">
        <v>0</v>
      </c>
      <c r="J1029" s="127">
        <v>7.9724248680889988E-3</v>
      </c>
      <c r="K1029" s="110">
        <f t="shared" si="46"/>
        <v>-1</v>
      </c>
      <c r="L1029" s="91" t="str">
        <f t="shared" si="47"/>
        <v/>
      </c>
      <c r="N1029" s="47"/>
    </row>
    <row r="1030" spans="1:14">
      <c r="A1030" s="90" t="s">
        <v>136</v>
      </c>
      <c r="B1030" s="90" t="s">
        <v>137</v>
      </c>
      <c r="C1030" s="90" t="s">
        <v>1537</v>
      </c>
      <c r="D1030" s="90" t="s">
        <v>399</v>
      </c>
      <c r="E1030" s="90" t="s">
        <v>1866</v>
      </c>
      <c r="F1030" s="109"/>
      <c r="G1030" s="109">
        <v>5.1589999999999997E-2</v>
      </c>
      <c r="H1030" s="110">
        <f t="shared" si="45"/>
        <v>-1</v>
      </c>
      <c r="I1030" s="127">
        <v>0</v>
      </c>
      <c r="J1030" s="127">
        <v>2.7341886800000004</v>
      </c>
      <c r="K1030" s="110">
        <f t="shared" si="46"/>
        <v>-1</v>
      </c>
      <c r="L1030" s="91" t="str">
        <f t="shared" si="47"/>
        <v/>
      </c>
      <c r="N1030" s="47"/>
    </row>
    <row r="1031" spans="1:14">
      <c r="A1031" s="90" t="s">
        <v>1748</v>
      </c>
      <c r="B1031" s="90" t="s">
        <v>1749</v>
      </c>
      <c r="C1031" s="90" t="s">
        <v>1537</v>
      </c>
      <c r="D1031" s="90" t="s">
        <v>398</v>
      </c>
      <c r="E1031" s="90" t="s">
        <v>1866</v>
      </c>
      <c r="F1031" s="109"/>
      <c r="G1031" s="109">
        <v>0</v>
      </c>
      <c r="H1031" s="110" t="str">
        <f t="shared" ref="H1031:H1034" si="48">IF(ISERROR(F1031/G1031-1),"",IF((F1031/G1031-1)&gt;10000%,"",F1031/G1031-1))</f>
        <v/>
      </c>
      <c r="I1031" s="127">
        <v>0</v>
      </c>
      <c r="J1031" s="127">
        <v>0</v>
      </c>
      <c r="K1031" s="110" t="str">
        <f t="shared" ref="K1031:K1034" si="49">IF(ISERROR(I1031/J1031-1),"",IF((I1031/J1031-1)&gt;10000%,"",I1031/J1031-1))</f>
        <v/>
      </c>
      <c r="L1031" s="91" t="str">
        <f t="shared" si="47"/>
        <v/>
      </c>
      <c r="N1031" s="47"/>
    </row>
    <row r="1032" spans="1:14">
      <c r="A1032" s="90" t="s">
        <v>1743</v>
      </c>
      <c r="B1032" s="90" t="s">
        <v>1744</v>
      </c>
      <c r="C1032" s="90" t="s">
        <v>1537</v>
      </c>
      <c r="D1032" s="90" t="s">
        <v>398</v>
      </c>
      <c r="E1032" s="90" t="s">
        <v>1866</v>
      </c>
      <c r="F1032" s="109"/>
      <c r="G1032" s="109">
        <v>0</v>
      </c>
      <c r="H1032" s="110" t="str">
        <f t="shared" si="48"/>
        <v/>
      </c>
      <c r="I1032" s="127">
        <v>0</v>
      </c>
      <c r="J1032" s="127">
        <v>0</v>
      </c>
      <c r="K1032" s="110" t="str">
        <f t="shared" si="49"/>
        <v/>
      </c>
      <c r="L1032" s="91" t="str">
        <f t="shared" si="47"/>
        <v/>
      </c>
      <c r="N1032" s="47"/>
    </row>
    <row r="1033" spans="1:14">
      <c r="A1033" s="90" t="s">
        <v>1750</v>
      </c>
      <c r="B1033" s="90" t="s">
        <v>1751</v>
      </c>
      <c r="C1033" s="90" t="s">
        <v>1537</v>
      </c>
      <c r="D1033" s="90" t="s">
        <v>398</v>
      </c>
      <c r="E1033" s="90" t="s">
        <v>1866</v>
      </c>
      <c r="F1033" s="109"/>
      <c r="G1033" s="109">
        <v>0</v>
      </c>
      <c r="H1033" s="110" t="str">
        <f t="shared" si="48"/>
        <v/>
      </c>
      <c r="I1033" s="127">
        <v>0</v>
      </c>
      <c r="J1033" s="127">
        <v>0</v>
      </c>
      <c r="K1033" s="110" t="str">
        <f t="shared" si="49"/>
        <v/>
      </c>
      <c r="L1033" s="91" t="str">
        <f t="shared" si="47"/>
        <v/>
      </c>
      <c r="N1033" s="47"/>
    </row>
    <row r="1034" spans="1:14">
      <c r="A1034" s="90" t="s">
        <v>1733</v>
      </c>
      <c r="B1034" s="90" t="s">
        <v>1734</v>
      </c>
      <c r="C1034" s="90" t="s">
        <v>1537</v>
      </c>
      <c r="D1034" s="90" t="s">
        <v>398</v>
      </c>
      <c r="E1034" s="90" t="s">
        <v>1866</v>
      </c>
      <c r="F1034" s="109"/>
      <c r="G1034" s="109">
        <v>0</v>
      </c>
      <c r="H1034" s="110" t="str">
        <f t="shared" si="48"/>
        <v/>
      </c>
      <c r="I1034" s="127">
        <v>0</v>
      </c>
      <c r="J1034" s="127">
        <v>0</v>
      </c>
      <c r="K1034" s="110" t="str">
        <f t="shared" si="49"/>
        <v/>
      </c>
      <c r="L1034" s="91" t="str">
        <f t="shared" si="47"/>
        <v/>
      </c>
      <c r="N1034" s="47"/>
    </row>
    <row r="1035" spans="1:14">
      <c r="A1035" s="15" t="s">
        <v>49</v>
      </c>
      <c r="B1035" s="107">
        <f>COUNTA(F7:F1034)</f>
        <v>1022</v>
      </c>
      <c r="C1035" s="107"/>
      <c r="D1035" s="107"/>
      <c r="E1035" s="128"/>
      <c r="F1035" s="129">
        <f>SUM(F7:F1034)</f>
        <v>11891.948400256571</v>
      </c>
      <c r="G1035" s="97">
        <f>SUM(G7:G1034)</f>
        <v>7809.9902901077448</v>
      </c>
      <c r="H1035" s="108">
        <f>IF(ISERROR(F1035/G1035-1),"",((F1035/G1035-1)))</f>
        <v>0.52265853842598209</v>
      </c>
      <c r="I1035" s="129">
        <f>SUM(I7:I1034)</f>
        <v>25633.180295935392</v>
      </c>
      <c r="J1035" s="97">
        <f>SUM(J7:J1034)</f>
        <v>19423.342509205871</v>
      </c>
      <c r="K1035" s="108">
        <f>IF(ISERROR(I1035/J1035-1),"",((I1035/J1035-1)))</f>
        <v>0.31971004907040634</v>
      </c>
      <c r="L1035" s="79">
        <f>IF(ISERROR(I1035/F1035),"",(I1035/F1035))</f>
        <v>2.1555071913516164</v>
      </c>
    </row>
    <row r="1036" spans="1:14" ht="22.5" customHeight="1">
      <c r="A1036" s="16"/>
      <c r="B1036" s="16"/>
      <c r="C1036" s="16"/>
      <c r="D1036" s="16"/>
      <c r="E1036" s="16"/>
      <c r="F1036" s="101"/>
      <c r="G1036" s="101"/>
      <c r="H1036" s="102"/>
    </row>
    <row r="1037" spans="1:14">
      <c r="B1037" s="16"/>
      <c r="C1037" s="16"/>
      <c r="D1037" s="16"/>
      <c r="E1037" s="16"/>
      <c r="F1037" s="101"/>
      <c r="G1037" s="101"/>
      <c r="H1037" s="102"/>
    </row>
    <row r="1038" spans="1:14" ht="22.5">
      <c r="A1038" s="31" t="s">
        <v>715</v>
      </c>
      <c r="B1038" s="32" t="s">
        <v>171</v>
      </c>
      <c r="C1038" s="33" t="s">
        <v>1563</v>
      </c>
      <c r="D1038" s="33" t="s">
        <v>397</v>
      </c>
      <c r="E1038" s="34" t="s">
        <v>198</v>
      </c>
      <c r="F1038" s="175" t="s">
        <v>1167</v>
      </c>
      <c r="G1038" s="176"/>
      <c r="H1038" s="177"/>
      <c r="I1038" s="178" t="s">
        <v>169</v>
      </c>
      <c r="J1038" s="179"/>
      <c r="K1038" s="179"/>
      <c r="L1038" s="180"/>
    </row>
    <row r="1039" spans="1:14" ht="22.5">
      <c r="A1039" s="2"/>
      <c r="B1039" s="2"/>
      <c r="C1039" s="1"/>
      <c r="D1039" s="1"/>
      <c r="E1039" s="1"/>
      <c r="F1039" s="114" t="s">
        <v>3099</v>
      </c>
      <c r="G1039" s="126" t="s">
        <v>3010</v>
      </c>
      <c r="H1039" s="113" t="s">
        <v>166</v>
      </c>
      <c r="I1039" s="114" t="s">
        <v>3099</v>
      </c>
      <c r="J1039" s="126" t="s">
        <v>3010</v>
      </c>
      <c r="K1039" s="113" t="s">
        <v>166</v>
      </c>
      <c r="L1039" s="6" t="s">
        <v>170</v>
      </c>
    </row>
    <row r="1040" spans="1:14">
      <c r="A1040" s="162" t="s">
        <v>2728</v>
      </c>
      <c r="B1040" s="162" t="s">
        <v>2729</v>
      </c>
      <c r="C1040" s="162" t="s">
        <v>2415</v>
      </c>
      <c r="D1040" s="162" t="s">
        <v>399</v>
      </c>
      <c r="E1040" s="162" t="s">
        <v>400</v>
      </c>
      <c r="F1040" s="109">
        <v>16.720709883999998</v>
      </c>
      <c r="G1040" s="109">
        <v>5.4594813650000003</v>
      </c>
      <c r="H1040" s="156">
        <f t="shared" ref="H1040:H1045" si="50">IF(ISERROR(F1040/G1040-1),"",((F1040/G1040-1)))</f>
        <v>2.0626919969347668</v>
      </c>
      <c r="I1040" s="127">
        <v>78.346159349999994</v>
      </c>
      <c r="J1040" s="127">
        <v>359.48065102999999</v>
      </c>
      <c r="K1040" s="110">
        <f t="shared" ref="K1040:K1045" si="51">IF(ISERROR(I1040/J1040-1),"",((I1040/J1040-1)))</f>
        <v>-0.78205736768997414</v>
      </c>
      <c r="L1040" s="91">
        <f t="shared" ref="L1040:L1045" si="52">IF(ISERROR(I1040/F1040),"",(I1040/F1040))</f>
        <v>4.6855761444057604</v>
      </c>
    </row>
    <row r="1041" spans="1:12">
      <c r="A1041" s="90" t="s">
        <v>2819</v>
      </c>
      <c r="B1041" s="90" t="s">
        <v>2823</v>
      </c>
      <c r="C1041" s="90" t="s">
        <v>2827</v>
      </c>
      <c r="D1041" s="90" t="s">
        <v>399</v>
      </c>
      <c r="E1041" s="90" t="s">
        <v>1866</v>
      </c>
      <c r="F1041" s="109">
        <v>1.3962780000000001E-2</v>
      </c>
      <c r="G1041" s="109">
        <v>2.714395E-2</v>
      </c>
      <c r="H1041" s="157">
        <f t="shared" si="50"/>
        <v>-0.48560250074141753</v>
      </c>
      <c r="I1041" s="127">
        <v>3.0943474800000002</v>
      </c>
      <c r="J1041" s="127">
        <v>7.6851640000000003</v>
      </c>
      <c r="K1041" s="110">
        <f t="shared" si="51"/>
        <v>-0.59736090472500003</v>
      </c>
      <c r="L1041" s="91">
        <f t="shared" si="52"/>
        <v>221.61399663963766</v>
      </c>
    </row>
    <row r="1042" spans="1:12">
      <c r="A1042" s="90" t="s">
        <v>2820</v>
      </c>
      <c r="B1042" s="90" t="s">
        <v>2824</v>
      </c>
      <c r="C1042" s="90" t="s">
        <v>2827</v>
      </c>
      <c r="D1042" s="90" t="s">
        <v>399</v>
      </c>
      <c r="E1042" s="90" t="s">
        <v>1866</v>
      </c>
      <c r="F1042" s="109">
        <v>6.7130000000000002E-3</v>
      </c>
      <c r="G1042" s="109">
        <v>8.9645000000000002E-3</v>
      </c>
      <c r="H1042" s="157">
        <f t="shared" si="50"/>
        <v>-0.25115734285236213</v>
      </c>
      <c r="I1042" s="127">
        <v>0</v>
      </c>
      <c r="J1042" s="127">
        <v>7.0366447999999995</v>
      </c>
      <c r="K1042" s="110">
        <f t="shared" si="51"/>
        <v>-1</v>
      </c>
      <c r="L1042" s="91">
        <f t="shared" si="52"/>
        <v>0</v>
      </c>
    </row>
    <row r="1043" spans="1:12">
      <c r="A1043" s="90" t="s">
        <v>2822</v>
      </c>
      <c r="B1043" s="90" t="s">
        <v>2826</v>
      </c>
      <c r="C1043" s="90" t="s">
        <v>2827</v>
      </c>
      <c r="D1043" s="90" t="s">
        <v>399</v>
      </c>
      <c r="E1043" s="90" t="s">
        <v>1866</v>
      </c>
      <c r="F1043" s="109">
        <v>0</v>
      </c>
      <c r="G1043" s="109">
        <v>1.7170000000000001E-2</v>
      </c>
      <c r="H1043" s="157">
        <f t="shared" si="50"/>
        <v>-1</v>
      </c>
      <c r="I1043" s="127">
        <v>0</v>
      </c>
      <c r="J1043" s="127">
        <v>7.0836699999999997</v>
      </c>
      <c r="K1043" s="110">
        <f t="shared" si="51"/>
        <v>-1</v>
      </c>
      <c r="L1043" s="91" t="str">
        <f t="shared" si="52"/>
        <v/>
      </c>
    </row>
    <row r="1044" spans="1:12">
      <c r="A1044" s="90" t="s">
        <v>2821</v>
      </c>
      <c r="B1044" s="90" t="s">
        <v>2825</v>
      </c>
      <c r="C1044" s="90" t="s">
        <v>2827</v>
      </c>
      <c r="D1044" s="90" t="s">
        <v>399</v>
      </c>
      <c r="E1044" s="90" t="s">
        <v>1866</v>
      </c>
      <c r="F1044" s="109">
        <v>2.2184000000000001E-3</v>
      </c>
      <c r="G1044" s="109">
        <v>8.5599999999999999E-3</v>
      </c>
      <c r="H1044" s="158">
        <f t="shared" si="50"/>
        <v>-0.7408411214953271</v>
      </c>
      <c r="I1044" s="127">
        <v>0.35304359999999996</v>
      </c>
      <c r="J1044" s="127">
        <v>10.714560000000001</v>
      </c>
      <c r="K1044" s="110">
        <f t="shared" si="51"/>
        <v>-0.96705010751724751</v>
      </c>
      <c r="L1044" s="91">
        <f t="shared" si="52"/>
        <v>159.14334655607641</v>
      </c>
    </row>
    <row r="1045" spans="1:12">
      <c r="A1045" s="15" t="s">
        <v>49</v>
      </c>
      <c r="B1045" s="107">
        <f>COUNTA(B1040:B1044)</f>
        <v>5</v>
      </c>
      <c r="C1045" s="107"/>
      <c r="D1045" s="107"/>
      <c r="E1045" s="128"/>
      <c r="F1045" s="129">
        <f>SUM(F1040:F1044)</f>
        <v>16.743604063999999</v>
      </c>
      <c r="G1045" s="97">
        <f>SUM(G1040:G1044)</f>
        <v>5.5213198150000009</v>
      </c>
      <c r="H1045" s="108">
        <f t="shared" si="50"/>
        <v>2.0325365356507601</v>
      </c>
      <c r="I1045" s="129">
        <f>SUM(I1040:I1044)</f>
        <v>81.793550429999996</v>
      </c>
      <c r="J1045" s="97">
        <f>SUM(J1040:J1044)</f>
        <v>392.00068982999994</v>
      </c>
      <c r="K1045" s="108">
        <f t="shared" si="51"/>
        <v>-0.7913433507847355</v>
      </c>
      <c r="L1045" s="79">
        <f t="shared" si="52"/>
        <v>4.8850623866496132</v>
      </c>
    </row>
    <row r="1046" spans="1:12">
      <c r="A1046" s="11"/>
      <c r="F1046" s="101"/>
      <c r="G1046" s="101"/>
      <c r="H1046" s="102"/>
    </row>
    <row r="1047" spans="1:12">
      <c r="A1047" s="19" t="s">
        <v>118</v>
      </c>
      <c r="F1047" s="101"/>
      <c r="G1047" s="101"/>
    </row>
    <row r="1048" spans="1:12">
      <c r="F1048" s="101"/>
      <c r="G1048" s="101"/>
    </row>
    <row r="1049" spans="1:12">
      <c r="F1049" s="101"/>
      <c r="G1049" s="101"/>
    </row>
    <row r="1050" spans="1:12">
      <c r="F1050" s="101"/>
      <c r="G1050" s="101"/>
    </row>
    <row r="1051" spans="1:12">
      <c r="F1051" s="101"/>
      <c r="G1051" s="101"/>
    </row>
    <row r="1052" spans="1:12">
      <c r="F1052" s="101"/>
      <c r="G1052" s="101"/>
    </row>
    <row r="1053" spans="1:12">
      <c r="F1053" s="101"/>
      <c r="G1053" s="101"/>
    </row>
    <row r="1054" spans="1:12">
      <c r="F1054" s="101"/>
      <c r="G1054" s="101"/>
    </row>
  </sheetData>
  <sortState ref="A7:N1034">
    <sortCondition descending="1" ref="I7:I1034"/>
  </sortState>
  <mergeCells count="4">
    <mergeCell ref="F5:H5"/>
    <mergeCell ref="I5:L5"/>
    <mergeCell ref="F1038:H1038"/>
    <mergeCell ref="I1038:L1038"/>
  </mergeCells>
  <pageMargins left="0.75" right="0.75" top="1" bottom="1" header="0.5" footer="0.5"/>
  <pageSetup paperSize="9" scale="50" orientation="portrait" horizontalDpi="300" verticalDpi="300" r:id="rId1"/>
  <headerFooter alignWithMargins="0"/>
  <ignoredErrors>
    <ignoredError sqref="H1045 H1035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Q1071"/>
  <sheetViews>
    <sheetView showGridLines="0" zoomScaleNormal="100" workbookViewId="0">
      <selection activeCell="H17" sqref="H17"/>
    </sheetView>
  </sheetViews>
  <sheetFormatPr defaultRowHeight="12.75"/>
  <cols>
    <col min="1" max="1" width="56.42578125" style="13" customWidth="1"/>
    <col min="2" max="2" width="13.5703125" style="13" customWidth="1"/>
    <col min="3" max="5" width="11.42578125" style="82" customWidth="1"/>
    <col min="6" max="7" width="11.42578125" style="13" customWidth="1"/>
    <col min="8" max="8" width="11.42578125" style="11" customWidth="1"/>
    <col min="9" max="9" width="6.140625" style="64" customWidth="1"/>
    <col min="10" max="12" width="11.42578125" style="82" customWidth="1"/>
    <col min="13" max="13" width="12.28515625" style="136" bestFit="1" customWidth="1"/>
    <col min="14" max="16384" width="9.140625" style="136"/>
  </cols>
  <sheetData>
    <row r="1" spans="1:13" s="11" customFormat="1" ht="20.25">
      <c r="A1" s="30" t="s">
        <v>2002</v>
      </c>
      <c r="B1" s="13"/>
      <c r="C1" s="82"/>
      <c r="D1" s="82"/>
      <c r="E1" s="82"/>
      <c r="F1" s="13"/>
      <c r="G1" s="13"/>
      <c r="I1" s="64"/>
      <c r="J1" s="82"/>
      <c r="K1" s="82"/>
      <c r="L1" s="82"/>
    </row>
    <row r="2" spans="1:13" s="11" customFormat="1" ht="15.75" customHeight="1">
      <c r="A2" s="12" t="s">
        <v>3100</v>
      </c>
      <c r="B2" s="13"/>
      <c r="C2" s="135"/>
      <c r="D2" s="82"/>
      <c r="E2" s="135"/>
      <c r="F2" s="13"/>
      <c r="G2" s="13"/>
      <c r="I2" s="64"/>
      <c r="J2" s="135"/>
      <c r="K2" s="82"/>
      <c r="L2" s="135"/>
    </row>
    <row r="3" spans="1:13" s="11" customFormat="1" ht="12">
      <c r="A3" s="13"/>
      <c r="B3" s="13"/>
      <c r="C3" s="82"/>
      <c r="D3" s="82"/>
      <c r="E3" s="82"/>
      <c r="F3" s="13"/>
      <c r="G3" s="13"/>
      <c r="I3" s="64"/>
      <c r="J3" s="82"/>
      <c r="K3" s="82"/>
      <c r="L3" s="82"/>
    </row>
    <row r="4" spans="1:13" s="11" customFormat="1" ht="12">
      <c r="C4" s="83"/>
      <c r="D4" s="83"/>
      <c r="E4" s="83"/>
      <c r="I4" s="64"/>
      <c r="J4" s="83"/>
      <c r="K4" s="83"/>
      <c r="L4" s="83"/>
    </row>
    <row r="5" spans="1:13" s="13" customFormat="1" ht="22.5" customHeight="1">
      <c r="A5" s="32" t="s">
        <v>2003</v>
      </c>
      <c r="B5" s="32" t="s">
        <v>171</v>
      </c>
      <c r="C5" s="175" t="s">
        <v>1167</v>
      </c>
      <c r="D5" s="176"/>
      <c r="E5" s="177"/>
      <c r="F5" s="65"/>
      <c r="G5" s="33" t="s">
        <v>541</v>
      </c>
      <c r="H5" s="33" t="s">
        <v>347</v>
      </c>
      <c r="I5" s="66"/>
      <c r="J5" s="175" t="s">
        <v>169</v>
      </c>
      <c r="K5" s="176"/>
      <c r="L5" s="177"/>
      <c r="M5" s="124"/>
    </row>
    <row r="6" spans="1:13" s="70" customFormat="1" ht="22.5">
      <c r="A6" s="2"/>
      <c r="B6" s="112"/>
      <c r="C6" s="114" t="s">
        <v>3099</v>
      </c>
      <c r="D6" s="126" t="s">
        <v>3010</v>
      </c>
      <c r="E6" s="113" t="s">
        <v>166</v>
      </c>
      <c r="F6" s="77" t="s">
        <v>167</v>
      </c>
      <c r="G6" s="67" t="s">
        <v>542</v>
      </c>
      <c r="H6" s="68" t="s">
        <v>1582</v>
      </c>
      <c r="I6" s="69"/>
      <c r="J6" s="114" t="s">
        <v>3099</v>
      </c>
      <c r="K6" s="126" t="s">
        <v>3010</v>
      </c>
      <c r="L6" s="113" t="s">
        <v>166</v>
      </c>
      <c r="M6" s="6" t="s">
        <v>170</v>
      </c>
    </row>
    <row r="7" spans="1:13" ht="12.75" customHeight="1">
      <c r="A7" s="71" t="s">
        <v>1345</v>
      </c>
      <c r="B7" s="105" t="s">
        <v>1171</v>
      </c>
      <c r="C7" s="109">
        <v>183.73385772999998</v>
      </c>
      <c r="D7" s="109">
        <v>193.55346903</v>
      </c>
      <c r="E7" s="110">
        <f>IF(ISERROR(C7/D7-1),"",IF((C7/D7-1)&gt;10000%,"",C7/D7-1))</f>
        <v>-5.0733326295887893E-2</v>
      </c>
      <c r="F7" s="91">
        <f>C7/$C$276</f>
        <v>0.29939671777104615</v>
      </c>
      <c r="G7" s="72">
        <v>2117.4764917799998</v>
      </c>
      <c r="H7" s="22">
        <v>5.74731818181818</v>
      </c>
      <c r="I7" s="117"/>
      <c r="J7" s="109">
        <v>149.39679194999999</v>
      </c>
      <c r="K7" s="109">
        <v>168.06776493999999</v>
      </c>
      <c r="L7" s="110">
        <f>IF(ISERROR(J7/K7-1),"",IF((J7/K7-1)&gt;10000%,"",J7/K7-1))</f>
        <v>-0.11109193364156122</v>
      </c>
      <c r="M7" s="91">
        <f>IF(ISERROR(J7/C7),"",IF(J7/C7&gt;10000%,"",J7/C7))</f>
        <v>0.81311519714314773</v>
      </c>
    </row>
    <row r="8" spans="1:13" ht="12.75" customHeight="1">
      <c r="A8" s="71" t="s">
        <v>1954</v>
      </c>
      <c r="B8" s="71" t="s">
        <v>1134</v>
      </c>
      <c r="C8" s="109">
        <v>136.02212766</v>
      </c>
      <c r="D8" s="109">
        <v>101.88465588</v>
      </c>
      <c r="E8" s="110">
        <f>IF(ISERROR(C8/D8-1),"",IF((C8/D8-1)&gt;10000%,"",C8/D8-1))</f>
        <v>0.33505998999699416</v>
      </c>
      <c r="F8" s="91">
        <f>C8/$C$276</f>
        <v>0.22164983127651786</v>
      </c>
      <c r="G8" s="72">
        <v>1239.5567392358801</v>
      </c>
      <c r="H8" s="22">
        <v>6.3661363636363602</v>
      </c>
      <c r="I8" s="117"/>
      <c r="J8" s="109">
        <v>176.49164156000001</v>
      </c>
      <c r="K8" s="109">
        <v>160.50570607</v>
      </c>
      <c r="L8" s="110">
        <f>IF(ISERROR(J8/K8-1),"",IF((J8/K8-1)&gt;10000%,"",J8/K8-1))</f>
        <v>9.9597303307261909E-2</v>
      </c>
      <c r="M8" s="91">
        <f>IF(ISERROR(J8/C8),"",IF(J8/C8&gt;10000%,"",J8/C8))</f>
        <v>1.2975215473849764</v>
      </c>
    </row>
    <row r="9" spans="1:13" ht="12.75" customHeight="1">
      <c r="A9" s="71" t="s">
        <v>1958</v>
      </c>
      <c r="B9" s="71" t="s">
        <v>643</v>
      </c>
      <c r="C9" s="109">
        <v>48.90041437</v>
      </c>
      <c r="D9" s="109">
        <v>43.7519524</v>
      </c>
      <c r="E9" s="110">
        <f>IF(ISERROR(C9/D9-1),"",IF((C9/D9-1)&gt;10000%,"",C9/D9-1))</f>
        <v>0.11767387939469409</v>
      </c>
      <c r="F9" s="91">
        <f>C9/$C$276</f>
        <v>7.9683863066418295E-2</v>
      </c>
      <c r="G9" s="72">
        <v>505.7395329062947</v>
      </c>
      <c r="H9" s="22">
        <v>7.6318636363636401</v>
      </c>
      <c r="I9" s="117"/>
      <c r="J9" s="109">
        <v>107.38660166</v>
      </c>
      <c r="K9" s="109">
        <v>92.10534835</v>
      </c>
      <c r="L9" s="110">
        <f>IF(ISERROR(J9/K9-1),"",IF((J9/K9-1)&gt;10000%,"",J9/K9-1))</f>
        <v>0.16591059676503561</v>
      </c>
      <c r="M9" s="91">
        <f>IF(ISERROR(J9/C9),"",IF(J9/C9&gt;10000%,"",J9/C9))</f>
        <v>2.196026414980254</v>
      </c>
    </row>
    <row r="10" spans="1:13" ht="12.75" customHeight="1">
      <c r="A10" s="71" t="s">
        <v>1348</v>
      </c>
      <c r="B10" s="71" t="s">
        <v>1182</v>
      </c>
      <c r="C10" s="109">
        <v>46.954714680000002</v>
      </c>
      <c r="D10" s="109">
        <v>29.157378519999998</v>
      </c>
      <c r="E10" s="110">
        <f>IF(ISERROR(C10/D10-1),"",IF((C10/D10-1)&gt;10000%,"",C10/D10-1))</f>
        <v>0.61038876138306564</v>
      </c>
      <c r="F10" s="91">
        <f>C10/$C$276</f>
        <v>7.6513320042115252E-2</v>
      </c>
      <c r="G10" s="72">
        <v>6192.2475556475765</v>
      </c>
      <c r="H10" s="22">
        <v>6.4135</v>
      </c>
      <c r="I10" s="117"/>
      <c r="J10" s="109">
        <v>41.954163219999998</v>
      </c>
      <c r="K10" s="109">
        <v>76.709134059999997</v>
      </c>
      <c r="L10" s="110">
        <f>IF(ISERROR(J10/K10-1),"",IF((J10/K10-1)&gt;10000%,"",J10/K10-1))</f>
        <v>-0.45307473830711631</v>
      </c>
      <c r="M10" s="91">
        <f>IF(ISERROR(J10/C10),"",IF(J10/C10&gt;10000%,"",J10/C10))</f>
        <v>0.89350267605544731</v>
      </c>
    </row>
    <row r="11" spans="1:13" ht="12.75" customHeight="1">
      <c r="A11" s="71" t="s">
        <v>1347</v>
      </c>
      <c r="B11" s="71" t="s">
        <v>1181</v>
      </c>
      <c r="C11" s="109">
        <v>27.98625096</v>
      </c>
      <c r="D11" s="109">
        <v>26.162017010000003</v>
      </c>
      <c r="E11" s="110">
        <f>IF(ISERROR(C11/D11-1),"",IF((C11/D11-1)&gt;10000%,"",C11/D11-1))</f>
        <v>6.9728337432955367E-2</v>
      </c>
      <c r="F11" s="91">
        <f>C11/$C$276</f>
        <v>4.5603960988256503E-2</v>
      </c>
      <c r="G11" s="72">
        <v>636.15734432862143</v>
      </c>
      <c r="H11" s="22">
        <v>14.649272727272701</v>
      </c>
      <c r="I11" s="117"/>
      <c r="J11" s="109">
        <v>13.12651481</v>
      </c>
      <c r="K11" s="109">
        <v>12.697766339999999</v>
      </c>
      <c r="L11" s="110">
        <f>IF(ISERROR(J11/K11-1),"",IF((J11/K11-1)&gt;10000%,"",J11/K11-1))</f>
        <v>3.3765660709110135E-2</v>
      </c>
      <c r="M11" s="91">
        <f>IF(ISERROR(J11/C11),"",IF(J11/C11&gt;10000%,"",J11/C11))</f>
        <v>0.46903441367553578</v>
      </c>
    </row>
    <row r="12" spans="1:13" ht="12.75" customHeight="1">
      <c r="A12" s="71" t="s">
        <v>1967</v>
      </c>
      <c r="B12" s="71" t="s">
        <v>209</v>
      </c>
      <c r="C12" s="109">
        <v>26.75410025</v>
      </c>
      <c r="D12" s="109">
        <v>12.89322402</v>
      </c>
      <c r="E12" s="110">
        <f>IF(ISERROR(C12/D12-1),"",IF((C12/D12-1)&gt;10000%,"",C12/D12-1))</f>
        <v>1.0750512213623975</v>
      </c>
      <c r="F12" s="91">
        <f>C12/$C$276</f>
        <v>4.3596155334301466E-2</v>
      </c>
      <c r="G12" s="72">
        <v>77.472699454972911</v>
      </c>
      <c r="H12" s="22">
        <v>20.4584090909091</v>
      </c>
      <c r="I12" s="117"/>
      <c r="J12" s="109">
        <v>161.32801746999999</v>
      </c>
      <c r="K12" s="109">
        <v>27.7002919</v>
      </c>
      <c r="L12" s="110">
        <f>IF(ISERROR(J12/K12-1),"",IF((J12/K12-1)&gt;10000%,"",J12/K12-1))</f>
        <v>4.8240547808090062</v>
      </c>
      <c r="M12" s="91">
        <f>IF(ISERROR(J12/C12),"",IF(J12/C12&gt;10000%,"",J12/C12))</f>
        <v>6.03002963891488</v>
      </c>
    </row>
    <row r="13" spans="1:13" ht="12.75" customHeight="1">
      <c r="A13" s="71" t="s">
        <v>1346</v>
      </c>
      <c r="B13" s="71" t="s">
        <v>1180</v>
      </c>
      <c r="C13" s="109">
        <v>19.955451359999998</v>
      </c>
      <c r="D13" s="109">
        <v>30.429613120000003</v>
      </c>
      <c r="E13" s="110">
        <f>IF(ISERROR(C13/D13-1),"",IF((C13/D13-1)&gt;10000%,"",C13/D13-1))</f>
        <v>-0.34420949483303864</v>
      </c>
      <c r="F13" s="91">
        <f>C13/$C$276</f>
        <v>3.2517668287374284E-2</v>
      </c>
      <c r="G13" s="72">
        <v>5551.6515638285273</v>
      </c>
      <c r="H13" s="22">
        <v>6.2540454545454498</v>
      </c>
      <c r="I13" s="117"/>
      <c r="J13" s="109">
        <v>23.230132269999999</v>
      </c>
      <c r="K13" s="109">
        <v>27.24882783</v>
      </c>
      <c r="L13" s="110">
        <f>IF(ISERROR(J13/K13-1),"",IF((J13/K13-1)&gt;10000%,"",J13/K13-1))</f>
        <v>-0.14748141039577334</v>
      </c>
      <c r="M13" s="91">
        <f>IF(ISERROR(J13/C13),"",IF(J13/C13&gt;10000%,"",J13/C13))</f>
        <v>1.1640995661247724</v>
      </c>
    </row>
    <row r="14" spans="1:13" ht="12.75" customHeight="1">
      <c r="A14" s="71" t="s">
        <v>1955</v>
      </c>
      <c r="B14" s="71" t="s">
        <v>1135</v>
      </c>
      <c r="C14" s="109">
        <v>10.924249830000001</v>
      </c>
      <c r="D14" s="109">
        <v>13.82521895</v>
      </c>
      <c r="E14" s="110">
        <f>IF(ISERROR(C14/D14-1),"",IF((C14/D14-1)&gt;10000%,"",C14/D14-1))</f>
        <v>-0.20983169456422957</v>
      </c>
      <c r="F14" s="91">
        <f>C14/$C$276</f>
        <v>1.7801207592447309E-2</v>
      </c>
      <c r="G14" s="72">
        <v>115.87844900481599</v>
      </c>
      <c r="H14" s="22">
        <v>26.579545454545499</v>
      </c>
      <c r="I14" s="117"/>
      <c r="J14" s="109">
        <v>18.181905019999999</v>
      </c>
      <c r="K14" s="109">
        <v>35.803136180000003</v>
      </c>
      <c r="L14" s="110">
        <f>IF(ISERROR(J14/K14-1),"",IF((J14/K14-1)&gt;10000%,"",J14/K14-1))</f>
        <v>-0.49217004542309906</v>
      </c>
      <c r="M14" s="91">
        <f>IF(ISERROR(J14/C14),"",IF(J14/C14&gt;10000%,"",J14/C14))</f>
        <v>1.6643618832360589</v>
      </c>
    </row>
    <row r="15" spans="1:13" ht="12.75" customHeight="1">
      <c r="A15" s="71" t="s">
        <v>2205</v>
      </c>
      <c r="B15" s="71" t="s">
        <v>1223</v>
      </c>
      <c r="C15" s="109">
        <v>10.11116352</v>
      </c>
      <c r="D15" s="109">
        <v>14.07160268</v>
      </c>
      <c r="E15" s="110">
        <f>IF(ISERROR(C15/D15-1),"",IF((C15/D15-1)&gt;10000%,"",C15/D15-1))</f>
        <v>-0.28144904671228255</v>
      </c>
      <c r="F15" s="91">
        <f>C15/$C$276</f>
        <v>1.6476272844512585E-2</v>
      </c>
      <c r="G15" s="72">
        <v>374.417823439019</v>
      </c>
      <c r="H15" s="22">
        <v>12.3105909090909</v>
      </c>
      <c r="I15" s="117"/>
      <c r="J15" s="109">
        <v>0.52011551</v>
      </c>
      <c r="K15" s="109">
        <v>3.9430214300000004</v>
      </c>
      <c r="L15" s="110">
        <f>IF(ISERROR(J15/K15-1),"",IF((J15/K15-1)&gt;10000%,"",J15/K15-1))</f>
        <v>-0.86809214222302611</v>
      </c>
      <c r="M15" s="91">
        <f>IF(ISERROR(J15/C15),"",IF(J15/C15&gt;10000%,"",J15/C15))</f>
        <v>5.1439728867128443E-2</v>
      </c>
    </row>
    <row r="16" spans="1:13" ht="12.75" customHeight="1">
      <c r="A16" s="71" t="s">
        <v>1371</v>
      </c>
      <c r="B16" s="71" t="s">
        <v>1226</v>
      </c>
      <c r="C16" s="109">
        <v>8.6344298070000001</v>
      </c>
      <c r="D16" s="109">
        <v>1.62955893</v>
      </c>
      <c r="E16" s="110">
        <f>IF(ISERROR(C16/D16-1),"",IF((C16/D16-1)&gt;10000%,"",C16/D16-1))</f>
        <v>4.2986299838815896</v>
      </c>
      <c r="F16" s="91">
        <f>C16/$C$276</f>
        <v>1.4069915996860879E-2</v>
      </c>
      <c r="G16" s="72">
        <v>41.49162810466197</v>
      </c>
      <c r="H16" s="22">
        <v>33.751818181818201</v>
      </c>
      <c r="I16" s="117"/>
      <c r="J16" s="109">
        <v>0.51994724999999997</v>
      </c>
      <c r="K16" s="109">
        <v>0.65105376000000004</v>
      </c>
      <c r="L16" s="110">
        <f>IF(ISERROR(J16/K16-1),"",IF((J16/K16-1)&gt;10000%,"",J16/K16-1))</f>
        <v>-0.20137585873092889</v>
      </c>
      <c r="M16" s="91">
        <f>IF(ISERROR(J16/C16),"",IF(J16/C16&gt;10000%,"",J16/C16))</f>
        <v>6.0217902238139068E-2</v>
      </c>
    </row>
    <row r="17" spans="1:13" ht="12.75" customHeight="1">
      <c r="A17" s="71" t="s">
        <v>1959</v>
      </c>
      <c r="B17" s="71" t="s">
        <v>644</v>
      </c>
      <c r="C17" s="109">
        <v>7.3151058400000002</v>
      </c>
      <c r="D17" s="109">
        <v>16.132280250000001</v>
      </c>
      <c r="E17" s="110">
        <f>IF(ISERROR(C17/D17-1),"",IF((C17/D17-1)&gt;10000%,"",C17/D17-1))</f>
        <v>-0.54655475068380377</v>
      </c>
      <c r="F17" s="91">
        <f>C17/$C$276</f>
        <v>1.1920060383547969E-2</v>
      </c>
      <c r="G17" s="72">
        <v>82.947924997010134</v>
      </c>
      <c r="H17" s="22">
        <v>12.0312272727273</v>
      </c>
      <c r="I17" s="117"/>
      <c r="J17" s="109">
        <v>50.429914189999998</v>
      </c>
      <c r="K17" s="109">
        <v>18.389776659999999</v>
      </c>
      <c r="L17" s="110">
        <f>IF(ISERROR(J17/K17-1),"",IF((J17/K17-1)&gt;10000%,"",J17/K17-1))</f>
        <v>1.7422798613803283</v>
      </c>
      <c r="M17" s="91">
        <f>IF(ISERROR(J17/C17),"",IF(J17/C17&gt;10000%,"",J17/C17))</f>
        <v>6.8939418366638421</v>
      </c>
    </row>
    <row r="18" spans="1:13" ht="12.75" customHeight="1">
      <c r="A18" s="71" t="s">
        <v>1530</v>
      </c>
      <c r="B18" s="71" t="s">
        <v>1325</v>
      </c>
      <c r="C18" s="109">
        <v>6.6707330999999996</v>
      </c>
      <c r="D18" s="109">
        <v>7.6346500000000006E-4</v>
      </c>
      <c r="E18" s="110" t="str">
        <f>IF(ISERROR(C18/D18-1),"",IF((C18/D18-1)&gt;10000%,"",C18/D18-1))</f>
        <v/>
      </c>
      <c r="F18" s="91">
        <f>C18/$C$276</f>
        <v>1.0870046598605623E-2</v>
      </c>
      <c r="G18" s="72">
        <v>7.1458851021894985</v>
      </c>
      <c r="H18" s="22">
        <v>39.777636363636397</v>
      </c>
      <c r="I18" s="117"/>
      <c r="J18" s="109">
        <v>2.5838727499999998</v>
      </c>
      <c r="K18" s="109">
        <v>0</v>
      </c>
      <c r="L18" s="110" t="str">
        <f>IF(ISERROR(J18/K18-1),"",IF((J18/K18-1)&gt;10000%,"",J18/K18-1))</f>
        <v/>
      </c>
      <c r="M18" s="91">
        <f>IF(ISERROR(J18/C18),"",IF(J18/C18&gt;10000%,"",J18/C18))</f>
        <v>0.38734464582311051</v>
      </c>
    </row>
    <row r="19" spans="1:13" ht="12.75" customHeight="1">
      <c r="A19" s="71" t="s">
        <v>2198</v>
      </c>
      <c r="B19" s="71" t="s">
        <v>1202</v>
      </c>
      <c r="C19" s="109">
        <v>5.0024316399999993</v>
      </c>
      <c r="D19" s="109">
        <v>7.6031065199999999</v>
      </c>
      <c r="E19" s="110">
        <f>IF(ISERROR(C19/D19-1),"",IF((C19/D19-1)&gt;10000%,"",C19/D19-1))</f>
        <v>-0.34205424758405212</v>
      </c>
      <c r="F19" s="91">
        <f>C19/$C$276</f>
        <v>8.1515276084331931E-3</v>
      </c>
      <c r="G19" s="72">
        <v>116.94756227517422</v>
      </c>
      <c r="H19" s="22">
        <v>21.551545454545501</v>
      </c>
      <c r="I19" s="117"/>
      <c r="J19" s="109">
        <v>0.43663417999999998</v>
      </c>
      <c r="K19" s="109">
        <v>0.26189108</v>
      </c>
      <c r="L19" s="110">
        <f>IF(ISERROR(J19/K19-1),"",IF((J19/K19-1)&gt;10000%,"",J19/K19-1))</f>
        <v>0.6672357836700662</v>
      </c>
      <c r="M19" s="91">
        <f>IF(ISERROR(J19/C19),"",IF(J19/C19&gt;10000%,"",J19/C19))</f>
        <v>8.728438715856196E-2</v>
      </c>
    </row>
    <row r="20" spans="1:13" ht="12.75" customHeight="1">
      <c r="A20" s="71" t="s">
        <v>1350</v>
      </c>
      <c r="B20" s="71" t="s">
        <v>1194</v>
      </c>
      <c r="C20" s="109">
        <v>4.8353686100000006</v>
      </c>
      <c r="D20" s="109">
        <v>2.59612679</v>
      </c>
      <c r="E20" s="110">
        <f>IF(ISERROR(C20/D20-1),"",IF((C20/D20-1)&gt;10000%,"",C20/D20-1))</f>
        <v>0.8625317640977006</v>
      </c>
      <c r="F20" s="91">
        <f>C20/$C$276</f>
        <v>7.8792962219002456E-3</v>
      </c>
      <c r="G20" s="72">
        <v>562.21324971722117</v>
      </c>
      <c r="H20" s="22">
        <v>17.003909090909101</v>
      </c>
      <c r="I20" s="117"/>
      <c r="J20" s="109">
        <v>2.86633206</v>
      </c>
      <c r="K20" s="109">
        <v>0.38044330999999998</v>
      </c>
      <c r="L20" s="110">
        <f>IF(ISERROR(J20/K20-1),"",IF((J20/K20-1)&gt;10000%,"",J20/K20-1))</f>
        <v>6.5341896799289234</v>
      </c>
      <c r="M20" s="91">
        <f>IF(ISERROR(J20/C20),"",IF(J20/C20&gt;10000%,"",J20/C20))</f>
        <v>0.59278460261998511</v>
      </c>
    </row>
    <row r="21" spans="1:13" ht="12.75" customHeight="1">
      <c r="A21" s="71" t="s">
        <v>1362</v>
      </c>
      <c r="B21" s="71" t="s">
        <v>1212</v>
      </c>
      <c r="C21" s="109">
        <v>4.5637367800000002</v>
      </c>
      <c r="D21" s="109">
        <v>2.1899301699999998</v>
      </c>
      <c r="E21" s="110">
        <f>IF(ISERROR(C21/D21-1),"",IF((C21/D21-1)&gt;10000%,"",C21/D21-1))</f>
        <v>1.0839645220285727</v>
      </c>
      <c r="F21" s="91">
        <f>C21/$C$276</f>
        <v>7.4366686117857692E-3</v>
      </c>
      <c r="G21" s="72">
        <v>181.48280163170313</v>
      </c>
      <c r="H21" s="22">
        <v>29.948545454545499</v>
      </c>
      <c r="I21" s="117"/>
      <c r="J21" s="109">
        <v>8.5753380000000004E-2</v>
      </c>
      <c r="K21" s="109">
        <v>0.61344911999999996</v>
      </c>
      <c r="L21" s="110">
        <f>IF(ISERROR(J21/K21-1),"",IF((J21/K21-1)&gt;10000%,"",J21/K21-1))</f>
        <v>-0.86021109623565839</v>
      </c>
      <c r="M21" s="91">
        <f>IF(ISERROR(J21/C21),"",IF(J21/C21&gt;10000%,"",J21/C21))</f>
        <v>1.8790167823833172E-2</v>
      </c>
    </row>
    <row r="22" spans="1:13" ht="12.75" customHeight="1">
      <c r="A22" s="71" t="s">
        <v>2196</v>
      </c>
      <c r="B22" s="71" t="s">
        <v>1192</v>
      </c>
      <c r="C22" s="109">
        <v>3.7056120210000003</v>
      </c>
      <c r="D22" s="109">
        <v>2.811251521</v>
      </c>
      <c r="E22" s="110">
        <f>IF(ISERROR(C22/D22-1),"",IF((C22/D22-1)&gt;10000%,"",C22/D22-1))</f>
        <v>0.31813606620366164</v>
      </c>
      <c r="F22" s="91">
        <f>C22/$C$276</f>
        <v>6.0383431237300087E-3</v>
      </c>
      <c r="G22" s="72">
        <v>118.89769957555465</v>
      </c>
      <c r="H22" s="22">
        <v>333.21568181818202</v>
      </c>
      <c r="I22" s="117"/>
      <c r="J22" s="109">
        <v>0.23206723999999998</v>
      </c>
      <c r="K22" s="109">
        <v>0.16148085000000001</v>
      </c>
      <c r="L22" s="110">
        <f>IF(ISERROR(J22/K22-1),"",IF((J22/K22-1)&gt;10000%,"",J22/K22-1))</f>
        <v>0.43711926212922436</v>
      </c>
      <c r="M22" s="91">
        <f>IF(ISERROR(J22/C22),"",IF(J22/C22&gt;10000%,"",J22/C22))</f>
        <v>6.2625887082850648E-2</v>
      </c>
    </row>
    <row r="23" spans="1:13" ht="12.75" customHeight="1">
      <c r="A23" s="71" t="s">
        <v>1353</v>
      </c>
      <c r="B23" s="71" t="s">
        <v>1199</v>
      </c>
      <c r="C23" s="109">
        <v>3.3580093199999999</v>
      </c>
      <c r="D23" s="109">
        <v>0.69855353500000006</v>
      </c>
      <c r="E23" s="110">
        <f>IF(ISERROR(C23/D23-1),"",IF((C23/D23-1)&gt;10000%,"",C23/D23-1))</f>
        <v>3.8070894380342652</v>
      </c>
      <c r="F23" s="91">
        <f>C23/$C$276</f>
        <v>5.4719199883670926E-3</v>
      </c>
      <c r="G23" s="72">
        <v>417.48897310894779</v>
      </c>
      <c r="H23" s="22">
        <v>32.119727272727303</v>
      </c>
      <c r="I23" s="117"/>
      <c r="J23" s="109">
        <v>1.94024215</v>
      </c>
      <c r="K23" s="109">
        <v>0.14327705999999998</v>
      </c>
      <c r="L23" s="110">
        <f>IF(ISERROR(J23/K23-1),"",IF((J23/K23-1)&gt;10000%,"",J23/K23-1))</f>
        <v>12.541889748435654</v>
      </c>
      <c r="M23" s="91">
        <f>IF(ISERROR(J23/C23),"",IF(J23/C23&gt;10000%,"",J23/C23))</f>
        <v>0.57779534393906928</v>
      </c>
    </row>
    <row r="24" spans="1:13" ht="12.75" customHeight="1">
      <c r="A24" s="71" t="s">
        <v>1522</v>
      </c>
      <c r="B24" s="71" t="s">
        <v>1524</v>
      </c>
      <c r="C24" s="109">
        <v>3.2487722099999998</v>
      </c>
      <c r="D24" s="109">
        <v>1.94098181</v>
      </c>
      <c r="E24" s="110">
        <f>IF(ISERROR(C24/D24-1),"",IF((C24/D24-1)&gt;10000%,"",C24/D24-1))</f>
        <v>0.67377777229143621</v>
      </c>
      <c r="F24" s="91">
        <f>C24/$C$276</f>
        <v>5.2939166927477542E-3</v>
      </c>
      <c r="G24" s="72">
        <v>20.443167920735998</v>
      </c>
      <c r="H24" s="22">
        <v>965.38835714285699</v>
      </c>
      <c r="I24" s="117"/>
      <c r="J24" s="109">
        <v>5.5824839800000001</v>
      </c>
      <c r="K24" s="109">
        <v>5.4261328799999999</v>
      </c>
      <c r="L24" s="110">
        <f>IF(ISERROR(J24/K24-1),"",IF((J24/K24-1)&gt;10000%,"",J24/K24-1))</f>
        <v>2.8814462059395751E-2</v>
      </c>
      <c r="M24" s="91">
        <f>IF(ISERROR(J24/C24),"",IF(J24/C24&gt;10000%,"",J24/C24))</f>
        <v>1.7183365342810539</v>
      </c>
    </row>
    <row r="25" spans="1:13" ht="12.75" customHeight="1">
      <c r="A25" s="71" t="s">
        <v>1364</v>
      </c>
      <c r="B25" s="71" t="s">
        <v>1215</v>
      </c>
      <c r="C25" s="109">
        <v>3.0015304199999999</v>
      </c>
      <c r="D25" s="109">
        <v>0.9161170500000001</v>
      </c>
      <c r="E25" s="110">
        <f>IF(ISERROR(C25/D25-1),"",IF((C25/D25-1)&gt;10000%,"",C25/D25-1))</f>
        <v>2.276361268464548</v>
      </c>
      <c r="F25" s="91">
        <f>C25/$C$276</f>
        <v>4.8910329709537185E-3</v>
      </c>
      <c r="G25" s="72">
        <v>283.85442302799277</v>
      </c>
      <c r="H25" s="22">
        <v>25.9284545454545</v>
      </c>
      <c r="I25" s="117"/>
      <c r="J25" s="109">
        <v>1.3824066100000001</v>
      </c>
      <c r="K25" s="109">
        <v>0.1228552</v>
      </c>
      <c r="L25" s="110">
        <f>IF(ISERROR(J25/K25-1),"",IF((J25/K25-1)&gt;10000%,"",J25/K25-1))</f>
        <v>10.252324769321934</v>
      </c>
      <c r="M25" s="91">
        <f>IF(ISERROR(J25/C25),"",IF(J25/C25&gt;10000%,"",J25/C25))</f>
        <v>0.46056724955664458</v>
      </c>
    </row>
    <row r="26" spans="1:13" ht="12.75" customHeight="1">
      <c r="A26" s="71" t="s">
        <v>2498</v>
      </c>
      <c r="B26" s="71" t="s">
        <v>1196</v>
      </c>
      <c r="C26" s="109">
        <v>2.8267774060000002</v>
      </c>
      <c r="D26" s="109">
        <v>2.0806923300000002</v>
      </c>
      <c r="E26" s="110">
        <f>IF(ISERROR(C26/D26-1),"",IF((C26/D26-1)&gt;10000%,"",C26/D26-1))</f>
        <v>0.35857539591160981</v>
      </c>
      <c r="F26" s="91">
        <f>C26/$C$276</f>
        <v>4.6062706551856392E-3</v>
      </c>
      <c r="G26" s="72">
        <v>242.01550849287997</v>
      </c>
      <c r="H26" s="22">
        <v>13.3127727272727</v>
      </c>
      <c r="I26" s="117"/>
      <c r="J26" s="109">
        <v>1.9800706799999999</v>
      </c>
      <c r="K26" s="109">
        <v>1.3141706299999998</v>
      </c>
      <c r="L26" s="110">
        <f>IF(ISERROR(J26/K26-1),"",IF((J26/K26-1)&gt;10000%,"",J26/K26-1))</f>
        <v>0.50670745091906388</v>
      </c>
      <c r="M26" s="91">
        <f>IF(ISERROR(J26/C26),"",IF(J26/C26&gt;10000%,"",J26/C26))</f>
        <v>0.70046926079046201</v>
      </c>
    </row>
    <row r="27" spans="1:13" ht="12.75" customHeight="1">
      <c r="A27" s="71" t="s">
        <v>2208</v>
      </c>
      <c r="B27" s="71" t="s">
        <v>1294</v>
      </c>
      <c r="C27" s="109">
        <v>2.2745715199999998</v>
      </c>
      <c r="D27" s="109">
        <v>1.4010916</v>
      </c>
      <c r="E27" s="110">
        <f>IF(ISERROR(C27/D27-1),"",IF((C27/D27-1)&gt;10000%,"",C27/D27-1))</f>
        <v>0.62342813275020692</v>
      </c>
      <c r="F27" s="91">
        <f>C27/$C$276</f>
        <v>3.7064439610484824E-3</v>
      </c>
      <c r="G27" s="72">
        <v>0.70321886058005634</v>
      </c>
      <c r="H27" s="22">
        <v>56.138090909090899</v>
      </c>
      <c r="I27" s="117"/>
      <c r="J27" s="109">
        <v>0</v>
      </c>
      <c r="K27" s="109">
        <v>0</v>
      </c>
      <c r="L27" s="110" t="str">
        <f>IF(ISERROR(J27/K27-1),"",IF((J27/K27-1)&gt;10000%,"",J27/K27-1))</f>
        <v/>
      </c>
      <c r="M27" s="91">
        <f>IF(ISERROR(J27/C27),"",IF(J27/C27&gt;10000%,"",J27/C27))</f>
        <v>0</v>
      </c>
    </row>
    <row r="28" spans="1:13" ht="12.75" customHeight="1">
      <c r="A28" s="71" t="s">
        <v>1957</v>
      </c>
      <c r="B28" s="71" t="s">
        <v>333</v>
      </c>
      <c r="C28" s="109">
        <v>2.1702167599999997</v>
      </c>
      <c r="D28" s="109">
        <v>0.44429746999999997</v>
      </c>
      <c r="E28" s="110">
        <f>IF(ISERROR(C28/D28-1),"",IF((C28/D28-1)&gt;10000%,"",C28/D28-1))</f>
        <v>3.8846030115814072</v>
      </c>
      <c r="F28" s="91">
        <f>C28/$C$276</f>
        <v>3.5363965184388676E-3</v>
      </c>
      <c r="G28" s="72">
        <v>14.7349432562375</v>
      </c>
      <c r="H28" s="22">
        <v>116.89713636363599</v>
      </c>
      <c r="I28" s="117"/>
      <c r="J28" s="109">
        <v>4.4759593799999999</v>
      </c>
      <c r="K28" s="109">
        <v>2.2540139300000002</v>
      </c>
      <c r="L28" s="110">
        <f>IF(ISERROR(J28/K28-1),"",IF((J28/K28-1)&gt;10000%,"",J28/K28-1))</f>
        <v>0.98577272324133314</v>
      </c>
      <c r="M28" s="91">
        <f>IF(ISERROR(J28/C28),"",IF(J28/C28&gt;10000%,"",J28/C28))</f>
        <v>2.0624480754632089</v>
      </c>
    </row>
    <row r="29" spans="1:13" ht="12.75" customHeight="1">
      <c r="A29" s="71" t="s">
        <v>2184</v>
      </c>
      <c r="B29" s="71" t="s">
        <v>1195</v>
      </c>
      <c r="C29" s="109">
        <v>2.0061268600000002</v>
      </c>
      <c r="D29" s="109">
        <v>1.5281558400000002</v>
      </c>
      <c r="E29" s="110">
        <f>IF(ISERROR(C29/D29-1),"",IF((C29/D29-1)&gt;10000%,"",C29/D29-1))</f>
        <v>0.31277635924880531</v>
      </c>
      <c r="F29" s="91">
        <f>C29/$C$276</f>
        <v>3.2690098860220299E-3</v>
      </c>
      <c r="G29" s="72">
        <v>260.74436453056529</v>
      </c>
      <c r="H29" s="22">
        <v>15.9248636363636</v>
      </c>
      <c r="I29" s="117"/>
      <c r="J29" s="109">
        <v>0.47635235999999997</v>
      </c>
      <c r="K29" s="109">
        <v>1.6283921200000002</v>
      </c>
      <c r="L29" s="110">
        <f>IF(ISERROR(J29/K29-1),"",IF((J29/K29-1)&gt;10000%,"",J29/K29-1))</f>
        <v>-0.70747072885614315</v>
      </c>
      <c r="M29" s="91">
        <f>IF(ISERROR(J29/C29),"",IF(J29/C29&gt;10000%,"",J29/C29))</f>
        <v>0.23744877230745015</v>
      </c>
    </row>
    <row r="30" spans="1:13" ht="12.75" customHeight="1">
      <c r="A30" s="71" t="s">
        <v>1349</v>
      </c>
      <c r="B30" s="71" t="s">
        <v>1183</v>
      </c>
      <c r="C30" s="109">
        <v>1.8184046329999999</v>
      </c>
      <c r="D30" s="109">
        <v>1.4038828870000002</v>
      </c>
      <c r="E30" s="110">
        <f>IF(ISERROR(C30/D30-1),"",IF((C30/D30-1)&gt;10000%,"",C30/D30-1))</f>
        <v>0.29526803826621451</v>
      </c>
      <c r="F30" s="91">
        <f>C30/$C$276</f>
        <v>2.9631140685017596E-3</v>
      </c>
      <c r="G30" s="72">
        <v>131.82995642187186</v>
      </c>
      <c r="H30" s="22">
        <v>125.625681818182</v>
      </c>
      <c r="I30" s="117"/>
      <c r="J30" s="109">
        <v>0.11316058</v>
      </c>
      <c r="K30" s="109">
        <v>0.88842986000000002</v>
      </c>
      <c r="L30" s="110">
        <f>IF(ISERROR(J30/K30-1),"",IF((J30/K30-1)&gt;10000%,"",J30/K30-1))</f>
        <v>-0.87262857193926369</v>
      </c>
      <c r="M30" s="91">
        <f>IF(ISERROR(J30/C30),"",IF(J30/C30&gt;10000%,"",J30/C30))</f>
        <v>6.2230692743731039E-2</v>
      </c>
    </row>
    <row r="31" spans="1:13" ht="12.75" customHeight="1">
      <c r="A31" s="71" t="s">
        <v>1360</v>
      </c>
      <c r="B31" s="71" t="s">
        <v>1209</v>
      </c>
      <c r="C31" s="109">
        <v>1.73637653</v>
      </c>
      <c r="D31" s="109">
        <v>2.24804168</v>
      </c>
      <c r="E31" s="110">
        <f>IF(ISERROR(C31/D31-1),"",IF((C31/D31-1)&gt;10000%,"",C31/D31-1))</f>
        <v>-0.22760483248691366</v>
      </c>
      <c r="F31" s="91">
        <f>C31/$C$276</f>
        <v>2.8294482046995906E-3</v>
      </c>
      <c r="G31" s="72">
        <v>393.56686429499149</v>
      </c>
      <c r="H31" s="22">
        <v>7.8983181818181798</v>
      </c>
      <c r="I31" s="117"/>
      <c r="J31" s="109">
        <v>5.0608702900000004</v>
      </c>
      <c r="K31" s="109">
        <v>1.54067361</v>
      </c>
      <c r="L31" s="110">
        <f>IF(ISERROR(J31/K31-1),"",IF((J31/K31-1)&gt;10000%,"",J31/K31-1))</f>
        <v>2.2848425890802404</v>
      </c>
      <c r="M31" s="91">
        <f>IF(ISERROR(J31/C31),"",IF(J31/C31&gt;10000%,"",J31/C31))</f>
        <v>2.914615696861556</v>
      </c>
    </row>
    <row r="32" spans="1:13" ht="12.75" customHeight="1">
      <c r="A32" s="71" t="s">
        <v>1373</v>
      </c>
      <c r="B32" s="71" t="s">
        <v>1228</v>
      </c>
      <c r="C32" s="109">
        <v>1.7362751200000002</v>
      </c>
      <c r="D32" s="109">
        <v>0.66628251999999999</v>
      </c>
      <c r="E32" s="110">
        <f>IF(ISERROR(C32/D32-1),"",IF((C32/D32-1)&gt;10000%,"",C32/D32-1))</f>
        <v>1.6059142599148486</v>
      </c>
      <c r="F32" s="91">
        <f>C32/$C$276</f>
        <v>2.8292829557818124E-3</v>
      </c>
      <c r="G32" s="72">
        <v>36.731753396250902</v>
      </c>
      <c r="H32" s="22">
        <v>63.983863636363601</v>
      </c>
      <c r="I32" s="117"/>
      <c r="J32" s="109">
        <v>3.8685883218255901</v>
      </c>
      <c r="K32" s="109">
        <v>4.4286456628521798</v>
      </c>
      <c r="L32" s="110">
        <f>IF(ISERROR(J32/K32-1),"",IF((J32/K32-1)&gt;10000%,"",J32/K32-1))</f>
        <v>-0.12646244104024706</v>
      </c>
      <c r="M32" s="91">
        <f>IF(ISERROR(J32/C32),"",IF(J32/C32&gt;10000%,"",J32/C32))</f>
        <v>2.2280963870665782</v>
      </c>
    </row>
    <row r="33" spans="1:13" ht="12.75" customHeight="1">
      <c r="A33" s="71" t="s">
        <v>1366</v>
      </c>
      <c r="B33" s="71" t="s">
        <v>1218</v>
      </c>
      <c r="C33" s="109">
        <v>1.68555225</v>
      </c>
      <c r="D33" s="109">
        <v>2.94166404</v>
      </c>
      <c r="E33" s="110">
        <f>IF(ISERROR(C33/D33-1),"",IF((C33/D33-1)&gt;10000%,"",C33/D33-1))</f>
        <v>-0.42700722207557051</v>
      </c>
      <c r="F33" s="91">
        <f>C33/$C$276</f>
        <v>2.7466293774944398E-3</v>
      </c>
      <c r="G33" s="72">
        <v>196.01693738811889</v>
      </c>
      <c r="H33" s="22">
        <v>21.739181818181802</v>
      </c>
      <c r="I33" s="117"/>
      <c r="J33" s="109">
        <v>23.039626869999999</v>
      </c>
      <c r="K33" s="109">
        <v>5.5014789000000004</v>
      </c>
      <c r="L33" s="110">
        <f>IF(ISERROR(J33/K33-1),"",IF((J33/K33-1)&gt;10000%,"",J33/K33-1))</f>
        <v>3.187896979846637</v>
      </c>
      <c r="M33" s="91">
        <f>IF(ISERROR(J33/C33),"",IF(J33/C33&gt;10000%,"",J33/C33))</f>
        <v>13.668889154874908</v>
      </c>
    </row>
    <row r="34" spans="1:13" ht="12.75" customHeight="1">
      <c r="A34" s="71" t="s">
        <v>2496</v>
      </c>
      <c r="B34" s="71" t="s">
        <v>1193</v>
      </c>
      <c r="C34" s="109">
        <v>1.651341932</v>
      </c>
      <c r="D34" s="109">
        <v>2.456244785</v>
      </c>
      <c r="E34" s="110">
        <f>IF(ISERROR(C34/D34-1),"",IF((C34/D34-1)&gt;10000%,"",C34/D34-1))</f>
        <v>-0.32769651376582976</v>
      </c>
      <c r="F34" s="91">
        <f>C34/$C$276</f>
        <v>2.6908832180786006E-3</v>
      </c>
      <c r="G34" s="72">
        <v>68.411484372445926</v>
      </c>
      <c r="H34" s="22">
        <v>36.921772727272703</v>
      </c>
      <c r="I34" s="117"/>
      <c r="J34" s="109">
        <v>0.48483156999999999</v>
      </c>
      <c r="K34" s="109">
        <v>1.4998794099999999</v>
      </c>
      <c r="L34" s="110">
        <f>IF(ISERROR(J34/K34-1),"",IF((J34/K34-1)&gt;10000%,"",J34/K34-1))</f>
        <v>-0.67675296642681426</v>
      </c>
      <c r="M34" s="91">
        <f>IF(ISERROR(J34/C34),"",IF(J34/C34&gt;10000%,"",J34/C34))</f>
        <v>0.29359853377719469</v>
      </c>
    </row>
    <row r="35" spans="1:13" ht="12.75" customHeight="1">
      <c r="A35" s="71" t="s">
        <v>1378</v>
      </c>
      <c r="B35" s="71" t="s">
        <v>1235</v>
      </c>
      <c r="C35" s="109">
        <v>1.6444431000000002</v>
      </c>
      <c r="D35" s="109">
        <v>2.4669857999999998</v>
      </c>
      <c r="E35" s="110">
        <f>IF(ISERROR(C35/D35-1),"",IF((C35/D35-1)&gt;10000%,"",C35/D35-1))</f>
        <v>-0.33342011940238958</v>
      </c>
      <c r="F35" s="91">
        <f>C35/$C$276</f>
        <v>2.6796414813471535E-3</v>
      </c>
      <c r="G35" s="72">
        <v>352.08614511817206</v>
      </c>
      <c r="H35" s="22">
        <v>24.865045454545498</v>
      </c>
      <c r="I35" s="117"/>
      <c r="J35" s="109">
        <v>0.14300348000000002</v>
      </c>
      <c r="K35" s="109">
        <v>0.23808505999999999</v>
      </c>
      <c r="L35" s="110">
        <f>IF(ISERROR(J35/K35-1),"",IF((J35/K35-1)&gt;10000%,"",J35/K35-1))</f>
        <v>-0.39935970782879016</v>
      </c>
      <c r="M35" s="91">
        <f>IF(ISERROR(J35/C35),"",IF(J35/C35&gt;10000%,"",J35/C35))</f>
        <v>8.6961646772697701E-2</v>
      </c>
    </row>
    <row r="36" spans="1:13" ht="12.75" customHeight="1">
      <c r="A36" s="71" t="s">
        <v>1365</v>
      </c>
      <c r="B36" s="71" t="s">
        <v>1216</v>
      </c>
      <c r="C36" s="109">
        <v>1.5045725120000002</v>
      </c>
      <c r="D36" s="109">
        <v>0.60146033900000007</v>
      </c>
      <c r="E36" s="110">
        <f>IF(ISERROR(C36/D36-1),"",IF((C36/D36-1)&gt;10000%,"",C36/D36-1))</f>
        <v>1.5015323778481093</v>
      </c>
      <c r="F36" s="91">
        <f>C36/$C$276</f>
        <v>2.4517205337478008E-3</v>
      </c>
      <c r="G36" s="72">
        <v>58.366501142854865</v>
      </c>
      <c r="H36" s="22">
        <v>37.857045454545499</v>
      </c>
      <c r="I36" s="117"/>
      <c r="J36" s="109">
        <v>0.14238576</v>
      </c>
      <c r="K36" s="109">
        <v>0.15567701</v>
      </c>
      <c r="L36" s="110">
        <f>IF(ISERROR(J36/K36-1),"",IF((J36/K36-1)&gt;10000%,"",J36/K36-1))</f>
        <v>-8.5377089398107064E-2</v>
      </c>
      <c r="M36" s="91">
        <f>IF(ISERROR(J36/C36),"",IF(J36/C36&gt;10000%,"",J36/C36))</f>
        <v>9.4635359123189919E-2</v>
      </c>
    </row>
    <row r="37" spans="1:13" ht="12.75" customHeight="1">
      <c r="A37" s="71" t="s">
        <v>1956</v>
      </c>
      <c r="B37" s="71" t="s">
        <v>332</v>
      </c>
      <c r="C37" s="109">
        <v>1.16825661</v>
      </c>
      <c r="D37" s="109">
        <v>4.3474569699999996</v>
      </c>
      <c r="E37" s="110">
        <f>IF(ISERROR(C37/D37-1),"",IF((C37/D37-1)&gt;10000%,"",C37/D37-1))</f>
        <v>-0.73127816604933527</v>
      </c>
      <c r="F37" s="91">
        <f>C37/$C$276</f>
        <v>1.9036893845788909E-3</v>
      </c>
      <c r="G37" s="72">
        <v>35.261034151090001</v>
      </c>
      <c r="H37" s="22">
        <v>57.777409090909103</v>
      </c>
      <c r="I37" s="117"/>
      <c r="J37" s="109">
        <v>3.7182951499999999</v>
      </c>
      <c r="K37" s="109">
        <v>3.00957513</v>
      </c>
      <c r="L37" s="110">
        <f>IF(ISERROR(J37/K37-1),"",IF((J37/K37-1)&gt;10000%,"",J37/K37-1))</f>
        <v>0.23548839599827498</v>
      </c>
      <c r="M37" s="91">
        <f>IF(ISERROR(J37/C37),"",IF(J37/C37&gt;10000%,"",J37/C37))</f>
        <v>3.1827726187656662</v>
      </c>
    </row>
    <row r="38" spans="1:13" ht="12.75" customHeight="1">
      <c r="A38" s="71" t="s">
        <v>2191</v>
      </c>
      <c r="B38" s="71" t="s">
        <v>1206</v>
      </c>
      <c r="C38" s="109">
        <v>1.15779557</v>
      </c>
      <c r="D38" s="109">
        <v>4.31181781</v>
      </c>
      <c r="E38" s="110">
        <f>IF(ISERROR(C38/D38-1),"",IF((C38/D38-1)&gt;10000%,"",C38/D38-1))</f>
        <v>-0.73148318852553751</v>
      </c>
      <c r="F38" s="91">
        <f>C38/$C$276</f>
        <v>1.886642983446476E-3</v>
      </c>
      <c r="G38" s="72">
        <v>99.610668092537239</v>
      </c>
      <c r="H38" s="22">
        <v>30.854818181818199</v>
      </c>
      <c r="I38" s="117"/>
      <c r="J38" s="109">
        <v>5.6540970000000003E-2</v>
      </c>
      <c r="K38" s="109">
        <v>0.23852866</v>
      </c>
      <c r="L38" s="110">
        <f>IF(ISERROR(J38/K38-1),"",IF((J38/K38-1)&gt;10000%,"",J38/K38-1))</f>
        <v>-0.7629594280200962</v>
      </c>
      <c r="M38" s="91">
        <f>IF(ISERROR(J38/C38),"",IF(J38/C38&gt;10000%,"",J38/C38))</f>
        <v>4.8835020158178706E-2</v>
      </c>
    </row>
    <row r="39" spans="1:13" ht="12.75" customHeight="1">
      <c r="A39" s="71" t="s">
        <v>1962</v>
      </c>
      <c r="B39" s="71" t="s">
        <v>932</v>
      </c>
      <c r="C39" s="109">
        <v>1.1252932199999999</v>
      </c>
      <c r="D39" s="109">
        <v>1.11252873</v>
      </c>
      <c r="E39" s="110">
        <f>IF(ISERROR(C39/D39-1),"",IF((C39/D39-1)&gt;10000%,"",C39/D39-1))</f>
        <v>1.1473402579005754E-2</v>
      </c>
      <c r="F39" s="91">
        <f>C39/$C$276</f>
        <v>1.8336799801651439E-3</v>
      </c>
      <c r="G39" s="72">
        <v>24.084805953016001</v>
      </c>
      <c r="H39" s="22">
        <v>62.239090909090898</v>
      </c>
      <c r="I39" s="117"/>
      <c r="J39" s="109">
        <v>9.4148138900000014</v>
      </c>
      <c r="K39" s="109">
        <v>52.049444700000002</v>
      </c>
      <c r="L39" s="110">
        <f>IF(ISERROR(J39/K39-1),"",IF((J39/K39-1)&gt;10000%,"",J39/K39-1))</f>
        <v>-0.81911788023360022</v>
      </c>
      <c r="M39" s="91">
        <f>IF(ISERROR(J39/C39),"",IF(J39/C39&gt;10000%,"",J39/C39))</f>
        <v>8.3665428020618506</v>
      </c>
    </row>
    <row r="40" spans="1:13" ht="12.75" customHeight="1">
      <c r="A40" s="71" t="s">
        <v>2189</v>
      </c>
      <c r="B40" s="71" t="s">
        <v>1307</v>
      </c>
      <c r="C40" s="109">
        <v>1.02852375</v>
      </c>
      <c r="D40" s="109">
        <v>0.1470834</v>
      </c>
      <c r="E40" s="110">
        <f>IF(ISERROR(C40/D40-1),"",IF((C40/D40-1)&gt;10000%,"",C40/D40-1))</f>
        <v>5.9927928644564918</v>
      </c>
      <c r="F40" s="91">
        <f>C40/$C$276</f>
        <v>1.6759928665520437E-3</v>
      </c>
      <c r="G40" s="72">
        <v>3.2849556676832998</v>
      </c>
      <c r="H40" s="22">
        <v>144.99477272727299</v>
      </c>
      <c r="I40" s="117"/>
      <c r="J40" s="109">
        <v>4.2864779999999998E-2</v>
      </c>
      <c r="K40" s="109">
        <v>7.9160000000000005E-4</v>
      </c>
      <c r="L40" s="110">
        <f>IF(ISERROR(J40/K40-1),"",IF((J40/K40-1)&gt;10000%,"",J40/K40-1))</f>
        <v>53.149545224861036</v>
      </c>
      <c r="M40" s="91">
        <f>IF(ISERROR(J40/C40),"",IF(J40/C40&gt;10000%,"",J40/C40))</f>
        <v>4.1676023524007101E-2</v>
      </c>
    </row>
    <row r="41" spans="1:13" ht="12.75" customHeight="1">
      <c r="A41" s="71" t="s">
        <v>1352</v>
      </c>
      <c r="B41" s="71" t="s">
        <v>1198</v>
      </c>
      <c r="C41" s="109">
        <v>1.01255246</v>
      </c>
      <c r="D41" s="109">
        <v>1.5127234299999999</v>
      </c>
      <c r="E41" s="110">
        <f>IF(ISERROR(C41/D41-1),"",IF((C41/D41-1)&gt;10000%,"",C41/D41-1))</f>
        <v>-0.33064270710740562</v>
      </c>
      <c r="F41" s="91">
        <f>C41/$C$276</f>
        <v>1.6499674411696605E-3</v>
      </c>
      <c r="G41" s="72">
        <v>89.21398957055068</v>
      </c>
      <c r="H41" s="22">
        <v>45.949681818181801</v>
      </c>
      <c r="I41" s="117"/>
      <c r="J41" s="109">
        <v>1.24244194</v>
      </c>
      <c r="K41" s="109">
        <v>1.1256084900000001</v>
      </c>
      <c r="L41" s="110">
        <f>IF(ISERROR(J41/K41-1),"",IF((J41/K41-1)&gt;10000%,"",J41/K41-1))</f>
        <v>0.10379581447542208</v>
      </c>
      <c r="M41" s="91">
        <f>IF(ISERROR(J41/C41),"",IF(J41/C41&gt;10000%,"",J41/C41))</f>
        <v>1.2270395748186715</v>
      </c>
    </row>
    <row r="42" spans="1:13" ht="12.75" customHeight="1">
      <c r="A42" s="71" t="s">
        <v>2203</v>
      </c>
      <c r="B42" s="71" t="s">
        <v>1230</v>
      </c>
      <c r="C42" s="109">
        <v>0.96780341400000003</v>
      </c>
      <c r="D42" s="109">
        <v>2.1541759489999999</v>
      </c>
      <c r="E42" s="110">
        <f>IF(ISERROR(C42/D42-1),"",IF((C42/D42-1)&gt;10000%,"",C42/D42-1))</f>
        <v>-0.55073149226771911</v>
      </c>
      <c r="F42" s="91">
        <f>C42/$C$276</f>
        <v>1.5770482870120543E-3</v>
      </c>
      <c r="G42" s="72">
        <v>19.704451399477321</v>
      </c>
      <c r="H42" s="22">
        <v>172.17127272727299</v>
      </c>
      <c r="I42" s="117"/>
      <c r="J42" s="109">
        <v>7.3598179999999999E-2</v>
      </c>
      <c r="K42" s="109">
        <v>1.017529E-2</v>
      </c>
      <c r="L42" s="110">
        <f>IF(ISERROR(J42/K42-1),"",IF((J42/K42-1)&gt;10000%,"",J42/K42-1))</f>
        <v>6.2330302133894957</v>
      </c>
      <c r="M42" s="91">
        <f>IF(ISERROR(J42/C42),"",IF(J42/C42&gt;10000%,"",J42/C42))</f>
        <v>7.6046621592099489E-2</v>
      </c>
    </row>
    <row r="43" spans="1:13" ht="12.75" customHeight="1">
      <c r="A43" s="71" t="s">
        <v>1355</v>
      </c>
      <c r="B43" s="71" t="s">
        <v>1203</v>
      </c>
      <c r="C43" s="109">
        <v>0.96640075000000003</v>
      </c>
      <c r="D43" s="109">
        <v>2.6560335499999996</v>
      </c>
      <c r="E43" s="110">
        <f>IF(ISERROR(C43/D43-1),"",IF((C43/D43-1)&gt;10000%,"",C43/D43-1))</f>
        <v>-0.63614889201983149</v>
      </c>
      <c r="F43" s="91">
        <f>C43/$C$276</f>
        <v>1.5747626277278915E-3</v>
      </c>
      <c r="G43" s="72">
        <v>34.467082360643403</v>
      </c>
      <c r="H43" s="22">
        <v>40.289363636363603</v>
      </c>
      <c r="I43" s="117"/>
      <c r="J43" s="109">
        <v>5.1080385319438992</v>
      </c>
      <c r="K43" s="109">
        <v>0</v>
      </c>
      <c r="L43" s="110" t="str">
        <f>IF(ISERROR(J43/K43-1),"",IF((J43/K43-1)&gt;10000%,"",J43/K43-1))</f>
        <v/>
      </c>
      <c r="M43" s="91">
        <f>IF(ISERROR(J43/C43),"",IF(J43/C43&gt;10000%,"",J43/C43))</f>
        <v>5.2856317960679347</v>
      </c>
    </row>
    <row r="44" spans="1:13" ht="12.75" customHeight="1">
      <c r="A44" s="71" t="s">
        <v>2186</v>
      </c>
      <c r="B44" s="71" t="s">
        <v>1308</v>
      </c>
      <c r="C44" s="109">
        <v>0.85110859999999999</v>
      </c>
      <c r="D44" s="109">
        <v>5.4268290000000004E-2</v>
      </c>
      <c r="E44" s="110">
        <f>IF(ISERROR(C44/D44-1),"",IF((C44/D44-1)&gt;10000%,"",C44/D44-1))</f>
        <v>14.683350258502708</v>
      </c>
      <c r="F44" s="91">
        <f>C44/$C$276</f>
        <v>1.3868925654474159E-3</v>
      </c>
      <c r="G44" s="72">
        <v>6.1681642098326117</v>
      </c>
      <c r="H44" s="22">
        <v>221.938409090909</v>
      </c>
      <c r="I44" s="117"/>
      <c r="J44" s="109">
        <v>1.008481E-2</v>
      </c>
      <c r="K44" s="109">
        <v>6.6042999999999994E-4</v>
      </c>
      <c r="L44" s="110">
        <f>IF(ISERROR(J44/K44-1),"",IF((J44/K44-1)&gt;10000%,"",J44/K44-1))</f>
        <v>14.270066471844103</v>
      </c>
      <c r="M44" s="91">
        <f>IF(ISERROR(J44/C44),"",IF(J44/C44&gt;10000%,"",J44/C44))</f>
        <v>1.1849028431859341E-2</v>
      </c>
    </row>
    <row r="45" spans="1:13" ht="12.75" customHeight="1">
      <c r="A45" s="71" t="s">
        <v>2207</v>
      </c>
      <c r="B45" s="71" t="s">
        <v>1274</v>
      </c>
      <c r="C45" s="109">
        <v>0.80684992</v>
      </c>
      <c r="D45" s="109">
        <v>0.29314286000000001</v>
      </c>
      <c r="E45" s="110">
        <f>IF(ISERROR(C45/D45-1),"",IF((C45/D45-1)&gt;10000%,"",C45/D45-1))</f>
        <v>1.7524119809706433</v>
      </c>
      <c r="F45" s="91">
        <f>C45/$C$276</f>
        <v>1.3147724690830787E-3</v>
      </c>
      <c r="G45" s="72">
        <v>0.74322404757402827</v>
      </c>
      <c r="H45" s="22">
        <v>70.198681818181797</v>
      </c>
      <c r="I45" s="117"/>
      <c r="J45" s="109">
        <v>0</v>
      </c>
      <c r="K45" s="109">
        <v>0</v>
      </c>
      <c r="L45" s="110" t="str">
        <f>IF(ISERROR(J45/K45-1),"",IF((J45/K45-1)&gt;10000%,"",J45/K45-1))</f>
        <v/>
      </c>
      <c r="M45" s="91">
        <f>IF(ISERROR(J45/C45),"",IF(J45/C45&gt;10000%,"",J45/C45))</f>
        <v>0</v>
      </c>
    </row>
    <row r="46" spans="1:13" ht="12.75" customHeight="1">
      <c r="A46" s="71" t="s">
        <v>1369</v>
      </c>
      <c r="B46" s="71" t="s">
        <v>1221</v>
      </c>
      <c r="C46" s="109">
        <v>0.7758872</v>
      </c>
      <c r="D46" s="109">
        <v>2.3140798</v>
      </c>
      <c r="E46" s="110">
        <f>IF(ISERROR(C46/D46-1),"",IF((C46/D46-1)&gt;10000%,"",C46/D46-1))</f>
        <v>-0.66471026625788787</v>
      </c>
      <c r="F46" s="91">
        <f>C46/$C$276</f>
        <v>1.2643183129694758E-3</v>
      </c>
      <c r="G46" s="72">
        <v>148.75165282060686</v>
      </c>
      <c r="H46" s="22">
        <v>22.795545454545501</v>
      </c>
      <c r="I46" s="117"/>
      <c r="J46" s="109">
        <v>1.37885407</v>
      </c>
      <c r="K46" s="109">
        <v>2.2806361000000002</v>
      </c>
      <c r="L46" s="110">
        <f>IF(ISERROR(J46/K46-1),"",IF((J46/K46-1)&gt;10000%,"",J46/K46-1))</f>
        <v>-0.3954081188138695</v>
      </c>
      <c r="M46" s="91">
        <f>IF(ISERROR(J46/C46),"",IF(J46/C46&gt;10000%,"",J46/C46))</f>
        <v>1.7771321269380396</v>
      </c>
    </row>
    <row r="47" spans="1:13" ht="12.75" customHeight="1">
      <c r="A47" s="71" t="s">
        <v>1479</v>
      </c>
      <c r="B47" s="71" t="s">
        <v>1248</v>
      </c>
      <c r="C47" s="109">
        <v>0.76997687999999997</v>
      </c>
      <c r="D47" s="109">
        <v>2.5766509999999999E-2</v>
      </c>
      <c r="E47" s="110">
        <f>IF(ISERROR(C47/D47-1),"",IF((C47/D47-1)&gt;10000%,"",C47/D47-1))</f>
        <v>28.88285491515925</v>
      </c>
      <c r="F47" s="91">
        <f>C47/$C$276</f>
        <v>1.2546873694360475E-3</v>
      </c>
      <c r="G47" s="72">
        <v>19.581628232794927</v>
      </c>
      <c r="H47" s="22">
        <v>59.543272727272701</v>
      </c>
      <c r="I47" s="117"/>
      <c r="J47" s="109">
        <v>0.32295000000000001</v>
      </c>
      <c r="K47" s="109">
        <v>0</v>
      </c>
      <c r="L47" s="110" t="str">
        <f>IF(ISERROR(J47/K47-1),"",IF((J47/K47-1)&gt;10000%,"",J47/K47-1))</f>
        <v/>
      </c>
      <c r="M47" s="91">
        <f>IF(ISERROR(J47/C47),"",IF(J47/C47&gt;10000%,"",J47/C47))</f>
        <v>0.41942817815516747</v>
      </c>
    </row>
    <row r="48" spans="1:13" ht="12.75" customHeight="1">
      <c r="A48" s="71" t="s">
        <v>1359</v>
      </c>
      <c r="B48" s="71" t="s">
        <v>1208</v>
      </c>
      <c r="C48" s="109">
        <v>0.70525969499999996</v>
      </c>
      <c r="D48" s="109">
        <v>0.32595435</v>
      </c>
      <c r="E48" s="110">
        <f>IF(ISERROR(C48/D48-1),"",IF((C48/D48-1)&gt;10000%,"",C48/D48-1))</f>
        <v>1.1636762785954535</v>
      </c>
      <c r="F48" s="91">
        <f>C48/$C$276</f>
        <v>1.1492298723161909E-3</v>
      </c>
      <c r="G48" s="72">
        <v>137.22641064288899</v>
      </c>
      <c r="H48" s="22">
        <v>32.3676363636364</v>
      </c>
      <c r="I48" s="117"/>
      <c r="J48" s="109">
        <v>5.01340495</v>
      </c>
      <c r="K48" s="109">
        <v>0.33877415999999999</v>
      </c>
      <c r="L48" s="110">
        <f>IF(ISERROR(J48/K48-1),"",IF((J48/K48-1)&gt;10000%,"",J48/K48-1))</f>
        <v>13.798663953590793</v>
      </c>
      <c r="M48" s="91">
        <f>IF(ISERROR(J48/C48),"",IF(J48/C48&gt;10000%,"",J48/C48))</f>
        <v>7.1085941611905108</v>
      </c>
    </row>
    <row r="49" spans="1:13" ht="12.75" customHeight="1">
      <c r="A49" s="71" t="s">
        <v>2217</v>
      </c>
      <c r="B49" s="71" t="s">
        <v>1225</v>
      </c>
      <c r="C49" s="109">
        <v>0.67410293999999993</v>
      </c>
      <c r="D49" s="109">
        <v>6.317275E-2</v>
      </c>
      <c r="E49" s="110">
        <f>IF(ISERROR(C49/D49-1),"",IF((C49/D49-1)&gt;10000%,"",C49/D49-1))</f>
        <v>9.6707866920468071</v>
      </c>
      <c r="F49" s="91">
        <f>C49/$C$276</f>
        <v>1.0984595336391214E-3</v>
      </c>
      <c r="G49" s="72">
        <v>8.5293726713082787</v>
      </c>
      <c r="H49" s="22">
        <v>23.6368636363636</v>
      </c>
      <c r="I49" s="117"/>
      <c r="J49" s="109">
        <v>0</v>
      </c>
      <c r="K49" s="109">
        <v>5.7357499999999999E-2</v>
      </c>
      <c r="L49" s="110">
        <f>IF(ISERROR(J49/K49-1),"",IF((J49/K49-1)&gt;10000%,"",J49/K49-1))</f>
        <v>-1</v>
      </c>
      <c r="M49" s="91">
        <f>IF(ISERROR(J49/C49),"",IF(J49/C49&gt;10000%,"",J49/C49))</f>
        <v>0</v>
      </c>
    </row>
    <row r="50" spans="1:13" ht="12.75" customHeight="1">
      <c r="A50" s="71" t="s">
        <v>1822</v>
      </c>
      <c r="B50" s="71" t="s">
        <v>1823</v>
      </c>
      <c r="C50" s="109">
        <v>0.60544484999999992</v>
      </c>
      <c r="D50" s="109">
        <v>0.52031843</v>
      </c>
      <c r="E50" s="110">
        <f>IF(ISERROR(C50/D50-1),"",IF((C50/D50-1)&gt;10000%,"",C50/D50-1))</f>
        <v>0.16360446813310059</v>
      </c>
      <c r="F50" s="91">
        <f>C50/$C$276</f>
        <v>9.8658028041712412E-4</v>
      </c>
      <c r="G50" s="72">
        <v>35.78328958246906</v>
      </c>
      <c r="H50" s="22">
        <v>79.585681818181797</v>
      </c>
      <c r="I50" s="117"/>
      <c r="J50" s="109">
        <v>0.22627132999999999</v>
      </c>
      <c r="K50" s="109">
        <v>5.3753000000000002E-2</v>
      </c>
      <c r="L50" s="110">
        <f>IF(ISERROR(J50/K50-1),"",IF((J50/K50-1)&gt;10000%,"",J50/K50-1))</f>
        <v>3.2094642159507369</v>
      </c>
      <c r="M50" s="91">
        <f>IF(ISERROR(J50/C50),"",IF(J50/C50&gt;10000%,"",J50/C50))</f>
        <v>0.37372740060469589</v>
      </c>
    </row>
    <row r="51" spans="1:13" ht="12.75" customHeight="1">
      <c r="A51" s="71" t="s">
        <v>1496</v>
      </c>
      <c r="B51" s="71" t="s">
        <v>1270</v>
      </c>
      <c r="C51" s="109">
        <v>0.59809875600000006</v>
      </c>
      <c r="D51" s="109">
        <v>0.60114291899999994</v>
      </c>
      <c r="E51" s="110">
        <f>IF(ISERROR(C51/D51-1),"",IF((C51/D51-1)&gt;10000%,"",C51/D51-1))</f>
        <v>-5.0639588420401394E-3</v>
      </c>
      <c r="F51" s="91">
        <f>C51/$C$276</f>
        <v>9.7460972442265086E-4</v>
      </c>
      <c r="G51" s="72">
        <v>29.221072515740676</v>
      </c>
      <c r="H51" s="22">
        <v>55.633227272727297</v>
      </c>
      <c r="I51" s="117"/>
      <c r="J51" s="109">
        <v>0.10012032000000001</v>
      </c>
      <c r="K51" s="109">
        <v>1.711557E-2</v>
      </c>
      <c r="L51" s="110">
        <f>IF(ISERROR(J51/K51-1),"",IF((J51/K51-1)&gt;10000%,"",J51/K51-1))</f>
        <v>4.8496632014008307</v>
      </c>
      <c r="M51" s="91">
        <f>IF(ISERROR(J51/C51),"",IF(J51/C51&gt;10000%,"",J51/C51))</f>
        <v>0.16739763959649501</v>
      </c>
    </row>
    <row r="52" spans="1:13" ht="12.75" customHeight="1">
      <c r="A52" s="71" t="s">
        <v>1361</v>
      </c>
      <c r="B52" s="71" t="s">
        <v>1211</v>
      </c>
      <c r="C52" s="109">
        <v>0.59509336000000002</v>
      </c>
      <c r="D52" s="109">
        <v>1.14653044</v>
      </c>
      <c r="E52" s="110">
        <f>IF(ISERROR(C52/D52-1),"",IF((C52/D52-1)&gt;10000%,"",C52/D52-1))</f>
        <v>-0.48096156958554015</v>
      </c>
      <c r="F52" s="91">
        <f>C52/$C$276</f>
        <v>9.6971239243866497E-4</v>
      </c>
      <c r="G52" s="72">
        <v>48.472245022272404</v>
      </c>
      <c r="H52" s="22">
        <v>9.6783636363636401</v>
      </c>
      <c r="I52" s="117"/>
      <c r="J52" s="109">
        <v>1.526459E-2</v>
      </c>
      <c r="K52" s="109">
        <v>3.825112E-2</v>
      </c>
      <c r="L52" s="110">
        <f>IF(ISERROR(J52/K52-1),"",IF((J52/K52-1)&gt;10000%,"",J52/K52-1))</f>
        <v>-0.60093743660316346</v>
      </c>
      <c r="M52" s="91">
        <f>IF(ISERROR(J52/C52),"",IF(J52/C52&gt;10000%,"",J52/C52))</f>
        <v>2.5650748312836157E-2</v>
      </c>
    </row>
    <row r="53" spans="1:13" ht="12.75" customHeight="1">
      <c r="A53" s="71" t="s">
        <v>2538</v>
      </c>
      <c r="B53" s="71" t="s">
        <v>2539</v>
      </c>
      <c r="C53" s="109">
        <v>0.55276700000000001</v>
      </c>
      <c r="D53" s="109">
        <v>9.5149999999999992E-3</v>
      </c>
      <c r="E53" s="110">
        <f>IF(ISERROR(C53/D53-1),"",IF((C53/D53-1)&gt;10000%,"",C53/D53-1))</f>
        <v>57.094272201786659</v>
      </c>
      <c r="F53" s="91">
        <f>C53/$C$276</f>
        <v>9.0074103671925279E-4</v>
      </c>
      <c r="G53" s="72">
        <v>9.737807866510499</v>
      </c>
      <c r="H53" s="22">
        <v>45.858818181818201</v>
      </c>
      <c r="I53" s="117"/>
      <c r="J53" s="109">
        <v>1.4491390100000001</v>
      </c>
      <c r="K53" s="109">
        <v>0.64264956000000006</v>
      </c>
      <c r="L53" s="110">
        <f>IF(ISERROR(J53/K53-1),"",IF((J53/K53-1)&gt;10000%,"",J53/K53-1))</f>
        <v>1.2549443743492175</v>
      </c>
      <c r="M53" s="91">
        <f>IF(ISERROR(J53/C53),"",IF(J53/C53&gt;10000%,"",J53/C53))</f>
        <v>2.6216091228311389</v>
      </c>
    </row>
    <row r="54" spans="1:13" ht="12.75" customHeight="1">
      <c r="A54" s="71" t="s">
        <v>2220</v>
      </c>
      <c r="B54" s="71" t="s">
        <v>1334</v>
      </c>
      <c r="C54" s="109">
        <v>0.51483972999999994</v>
      </c>
      <c r="D54" s="109">
        <v>0.10188144</v>
      </c>
      <c r="E54" s="110">
        <f>IF(ISERROR(C54/D54-1),"",IF((C54/D54-1)&gt;10000%,"",C54/D54-1))</f>
        <v>4.0533220771123757</v>
      </c>
      <c r="F54" s="91">
        <f>C54/$C$276</f>
        <v>8.3893805553598554E-4</v>
      </c>
      <c r="G54" s="72">
        <v>0.75332881512841232</v>
      </c>
      <c r="H54" s="22">
        <v>47.414000000000001</v>
      </c>
      <c r="I54" s="117"/>
      <c r="J54" s="109">
        <v>0</v>
      </c>
      <c r="K54" s="109">
        <v>0</v>
      </c>
      <c r="L54" s="110" t="str">
        <f>IF(ISERROR(J54/K54-1),"",IF((J54/K54-1)&gt;10000%,"",J54/K54-1))</f>
        <v/>
      </c>
      <c r="M54" s="91">
        <f>IF(ISERROR(J54/C54),"",IF(J54/C54&gt;10000%,"",J54/C54))</f>
        <v>0</v>
      </c>
    </row>
    <row r="55" spans="1:13" ht="12.75" customHeight="1">
      <c r="A55" s="71" t="s">
        <v>1503</v>
      </c>
      <c r="B55" s="71" t="s">
        <v>1281</v>
      </c>
      <c r="C55" s="109">
        <v>0.51022842000000002</v>
      </c>
      <c r="D55" s="109">
        <v>7.7674399999999996E-3</v>
      </c>
      <c r="E55" s="110">
        <f>IF(ISERROR(C55/D55-1),"",IF((C55/D55-1)&gt;10000%,"",C55/D55-1))</f>
        <v>64.688105733678029</v>
      </c>
      <c r="F55" s="91">
        <f>C55/$C$276</f>
        <v>8.3142386574167114E-4</v>
      </c>
      <c r="G55" s="72">
        <v>3.5264053005519274</v>
      </c>
      <c r="H55" s="22">
        <v>41.226954545454497</v>
      </c>
      <c r="I55" s="117"/>
      <c r="J55" s="109">
        <v>4.3072500000000003E-3</v>
      </c>
      <c r="K55" s="109">
        <v>1.3477000000000001E-3</v>
      </c>
      <c r="L55" s="110">
        <f>IF(ISERROR(J55/K55-1),"",IF((J55/K55-1)&gt;10000%,"",J55/K55-1))</f>
        <v>2.1960005936039177</v>
      </c>
      <c r="M55" s="91">
        <f>IF(ISERROR(J55/C55),"",IF(J55/C55&gt;10000%,"",J55/C55))</f>
        <v>8.4418072987780656E-3</v>
      </c>
    </row>
    <row r="56" spans="1:13" ht="12.75" customHeight="1">
      <c r="A56" s="71" t="s">
        <v>2647</v>
      </c>
      <c r="B56" s="71" t="s">
        <v>2648</v>
      </c>
      <c r="C56" s="109">
        <v>0.50919702</v>
      </c>
      <c r="D56" s="109">
        <v>3.3834627300000002</v>
      </c>
      <c r="E56" s="110">
        <f>IF(ISERROR(C56/D56-1),"",IF((C56/D56-1)&gt;10000%,"",C56/D56-1))</f>
        <v>-0.84950417349506313</v>
      </c>
      <c r="F56" s="91">
        <f>C56/$C$276</f>
        <v>8.2974318598822664E-4</v>
      </c>
      <c r="G56" s="72">
        <v>2939.6673863567007</v>
      </c>
      <c r="H56" s="22">
        <v>16.5409090909091</v>
      </c>
      <c r="I56" s="117"/>
      <c r="J56" s="109">
        <v>21.418864550000002</v>
      </c>
      <c r="K56" s="109">
        <v>10.53648476</v>
      </c>
      <c r="L56" s="110">
        <f>IF(ISERROR(J56/K56-1),"",IF((J56/K56-1)&gt;10000%,"",J56/K56-1))</f>
        <v>1.0328283139850525</v>
      </c>
      <c r="M56" s="91">
        <f>IF(ISERROR(J56/C56),"",IF(J56/C56&gt;10000%,"",J56/C56))</f>
        <v>42.064002161678012</v>
      </c>
    </row>
    <row r="57" spans="1:13" ht="12.75" customHeight="1">
      <c r="A57" s="71" t="s">
        <v>2187</v>
      </c>
      <c r="B57" s="71" t="s">
        <v>1243</v>
      </c>
      <c r="C57" s="109">
        <v>0.50705626500000001</v>
      </c>
      <c r="D57" s="109">
        <v>0.86276562999999995</v>
      </c>
      <c r="E57" s="110">
        <f>IF(ISERROR(C57/D57-1),"",IF((C57/D57-1)&gt;10000%,"",C57/D57-1))</f>
        <v>-0.41228967941154537</v>
      </c>
      <c r="F57" s="91">
        <f>C57/$C$276</f>
        <v>8.2625479779200304E-4</v>
      </c>
      <c r="G57" s="72">
        <v>15.077942562203495</v>
      </c>
      <c r="H57" s="22">
        <v>243.48990909090901</v>
      </c>
      <c r="I57" s="117"/>
      <c r="J57" s="109">
        <v>3.5237779999999996E-2</v>
      </c>
      <c r="K57" s="109">
        <v>4.0019300000000001E-2</v>
      </c>
      <c r="L57" s="110">
        <f>IF(ISERROR(J57/K57-1),"",IF((J57/K57-1)&gt;10000%,"",J57/K57-1))</f>
        <v>-0.11948035073077246</v>
      </c>
      <c r="M57" s="91">
        <f>IF(ISERROR(J57/C57),"",IF(J57/C57&gt;10000%,"",J57/C57))</f>
        <v>6.9494812375506282E-2</v>
      </c>
    </row>
    <row r="58" spans="1:13" ht="12.75" customHeight="1">
      <c r="A58" s="71" t="s">
        <v>2631</v>
      </c>
      <c r="B58" s="71" t="s">
        <v>2632</v>
      </c>
      <c r="C58" s="109">
        <v>0.48487712999999999</v>
      </c>
      <c r="D58" s="109">
        <v>9.7257000000000008E-4</v>
      </c>
      <c r="E58" s="110" t="str">
        <f>IF(ISERROR(C58/D58-1),"",IF((C58/D58-1)&gt;10000%,"",C58/D58-1))</f>
        <v/>
      </c>
      <c r="F58" s="91">
        <f>C58/$C$276</f>
        <v>7.9011360800781505E-4</v>
      </c>
      <c r="G58" s="72">
        <v>4.8749819225750004</v>
      </c>
      <c r="H58" s="22">
        <v>27.590227272727301</v>
      </c>
      <c r="I58" s="117"/>
      <c r="J58" s="109">
        <v>2.80335103</v>
      </c>
      <c r="K58" s="109">
        <v>0</v>
      </c>
      <c r="L58" s="110" t="str">
        <f>IF(ISERROR(J58/K58-1),"",IF((J58/K58-1)&gt;10000%,"",J58/K58-1))</f>
        <v/>
      </c>
      <c r="M58" s="91">
        <f>IF(ISERROR(J58/C58),"",IF(J58/C58&gt;10000%,"",J58/C58))</f>
        <v>5.7815699206106093</v>
      </c>
    </row>
    <row r="59" spans="1:13" ht="12.75" customHeight="1">
      <c r="A59" s="71" t="s">
        <v>1963</v>
      </c>
      <c r="B59" s="71" t="s">
        <v>933</v>
      </c>
      <c r="C59" s="109">
        <v>0.48228947</v>
      </c>
      <c r="D59" s="109">
        <v>2.3570500000000003E-3</v>
      </c>
      <c r="E59" s="110" t="str">
        <f>IF(ISERROR(C59/D59-1),"",IF((C59/D59-1)&gt;10000%,"",C59/D59-1))</f>
        <v/>
      </c>
      <c r="F59" s="91">
        <f>C59/$C$276</f>
        <v>7.85896982284722E-4</v>
      </c>
      <c r="G59" s="72">
        <v>9.9619086179999989</v>
      </c>
      <c r="H59" s="22">
        <v>30.895409090909101</v>
      </c>
      <c r="I59" s="117"/>
      <c r="J59" s="109">
        <v>6.6033669000000002</v>
      </c>
      <c r="K59" s="109">
        <v>2.7645315799999999</v>
      </c>
      <c r="L59" s="110">
        <f>IF(ISERROR(J59/K59-1),"",IF((J59/K59-1)&gt;10000%,"",J59/K59-1))</f>
        <v>1.3886024481586858</v>
      </c>
      <c r="M59" s="91">
        <f>IF(ISERROR(J59/C59),"",IF(J59/C59&gt;10000%,"",J59/C59))</f>
        <v>13.691708632991718</v>
      </c>
    </row>
    <row r="60" spans="1:13" ht="12.75" customHeight="1">
      <c r="A60" s="71" t="s">
        <v>1442</v>
      </c>
      <c r="B60" s="71" t="s">
        <v>1242</v>
      </c>
      <c r="C60" s="109">
        <v>0.47115372999999999</v>
      </c>
      <c r="D60" s="109">
        <v>0.17867648999999999</v>
      </c>
      <c r="E60" s="110">
        <f>IF(ISERROR(C60/D60-1),"",IF((C60/D60-1)&gt;10000%,"",C60/D60-1))</f>
        <v>1.6369094781299993</v>
      </c>
      <c r="F60" s="91">
        <f>C60/$C$276</f>
        <v>7.6775114870161006E-4</v>
      </c>
      <c r="G60" s="72">
        <v>27.14132357297715</v>
      </c>
      <c r="H60" s="22">
        <v>84.014045454545496</v>
      </c>
      <c r="I60" s="117"/>
      <c r="J60" s="109">
        <v>0.17598643999999999</v>
      </c>
      <c r="K60" s="109">
        <v>1.357004E-2</v>
      </c>
      <c r="L60" s="110">
        <f>IF(ISERROR(J60/K60-1),"",IF((J60/K60-1)&gt;10000%,"",J60/K60-1))</f>
        <v>11.968748802509056</v>
      </c>
      <c r="M60" s="91">
        <f>IF(ISERROR(J60/C60),"",IF(J60/C60&gt;10000%,"",J60/C60))</f>
        <v>0.37352233208468921</v>
      </c>
    </row>
    <row r="61" spans="1:13" ht="12.75" customHeight="1">
      <c r="A61" s="71" t="s">
        <v>2226</v>
      </c>
      <c r="B61" s="71" t="s">
        <v>1200</v>
      </c>
      <c r="C61" s="109">
        <v>0.46017919000000002</v>
      </c>
      <c r="D61" s="109">
        <v>0.52748043</v>
      </c>
      <c r="E61" s="110">
        <f>IF(ISERROR(C61/D61-1),"",IF((C61/D61-1)&gt;10000%,"",C61/D61-1))</f>
        <v>-0.1275900226288964</v>
      </c>
      <c r="F61" s="91">
        <f>C61/$C$276</f>
        <v>7.4986799262116949E-4</v>
      </c>
      <c r="G61" s="72">
        <v>35.899281871131286</v>
      </c>
      <c r="H61" s="22">
        <v>21.366727272727299</v>
      </c>
      <c r="I61" s="117"/>
      <c r="J61" s="109">
        <v>2.1352180000000002E-2</v>
      </c>
      <c r="K61" s="109">
        <v>0.19445445</v>
      </c>
      <c r="L61" s="110">
        <f>IF(ISERROR(J61/K61-1),"",IF((J61/K61-1)&gt;10000%,"",J61/K61-1))</f>
        <v>-0.8901944388518751</v>
      </c>
      <c r="M61" s="91">
        <f>IF(ISERROR(J61/C61),"",IF(J61/C61&gt;10000%,"",J61/C61))</f>
        <v>4.6399707905088017E-2</v>
      </c>
    </row>
    <row r="62" spans="1:13" ht="12.75" customHeight="1">
      <c r="A62" s="71" t="s">
        <v>2212</v>
      </c>
      <c r="B62" s="71" t="s">
        <v>1210</v>
      </c>
      <c r="C62" s="109">
        <v>0.4526309</v>
      </c>
      <c r="D62" s="109">
        <v>0.75467375999999997</v>
      </c>
      <c r="E62" s="110">
        <f>IF(ISERROR(C62/D62-1),"",IF((C62/D62-1)&gt;10000%,"",C62/D62-1))</f>
        <v>-0.40022970985502393</v>
      </c>
      <c r="F62" s="91">
        <f>C62/$C$276</f>
        <v>7.3756795560727837E-4</v>
      </c>
      <c r="G62" s="72">
        <v>25.012876311985089</v>
      </c>
      <c r="H62" s="22">
        <v>46.365363636363597</v>
      </c>
      <c r="I62" s="117"/>
      <c r="J62" s="109">
        <v>3.9923019999999997E-2</v>
      </c>
      <c r="K62" s="109">
        <v>0</v>
      </c>
      <c r="L62" s="110" t="str">
        <f>IF(ISERROR(J62/K62-1),"",IF((J62/K62-1)&gt;10000%,"",J62/K62-1))</f>
        <v/>
      </c>
      <c r="M62" s="91">
        <f>IF(ISERROR(J62/C62),"",IF(J62/C62&gt;10000%,"",J62/C62))</f>
        <v>8.8202153233462394E-2</v>
      </c>
    </row>
    <row r="63" spans="1:13" ht="12.75" customHeight="1">
      <c r="A63" s="71" t="s">
        <v>1521</v>
      </c>
      <c r="B63" s="71" t="s">
        <v>1523</v>
      </c>
      <c r="C63" s="109">
        <v>0.44611290000000003</v>
      </c>
      <c r="D63" s="109">
        <v>0.56742380000000003</v>
      </c>
      <c r="E63" s="110">
        <f>IF(ISERROR(C63/D63-1),"",IF((C63/D63-1)&gt;10000%,"",C63/D63-1))</f>
        <v>-0.21379240701570856</v>
      </c>
      <c r="F63" s="91">
        <f>C63/$C$276</f>
        <v>7.2694678958735298E-4</v>
      </c>
      <c r="G63" s="72">
        <v>8.0493269690259996</v>
      </c>
      <c r="H63" s="22">
        <v>23.084590909090899</v>
      </c>
      <c r="I63" s="117"/>
      <c r="J63" s="109">
        <v>0.72314105000000006</v>
      </c>
      <c r="K63" s="109">
        <v>0.59694437</v>
      </c>
      <c r="L63" s="110">
        <f>IF(ISERROR(J63/K63-1),"",IF((J63/K63-1)&gt;10000%,"",J63/K63-1))</f>
        <v>0.21140442282754091</v>
      </c>
      <c r="M63" s="91">
        <f>IF(ISERROR(J63/C63),"",IF(J63/C63&gt;10000%,"",J63/C63))</f>
        <v>1.6209821549657049</v>
      </c>
    </row>
    <row r="64" spans="1:13" ht="12.75" customHeight="1">
      <c r="A64" s="71" t="s">
        <v>1358</v>
      </c>
      <c r="B64" s="71" t="s">
        <v>1207</v>
      </c>
      <c r="C64" s="109">
        <v>0.41310259000000005</v>
      </c>
      <c r="D64" s="109">
        <v>1.7050778200000001</v>
      </c>
      <c r="E64" s="110">
        <f>IF(ISERROR(C64/D64-1),"",IF((C64/D64-1)&gt;10000%,"",C64/D64-1))</f>
        <v>-0.7577221490101842</v>
      </c>
      <c r="F64" s="91">
        <f>C64/$C$276</f>
        <v>6.7315605886025841E-4</v>
      </c>
      <c r="G64" s="72">
        <v>7.6157763205251001</v>
      </c>
      <c r="H64" s="22">
        <v>89.110636363636402</v>
      </c>
      <c r="I64" s="117"/>
      <c r="J64" s="109">
        <v>1.2904078639813001</v>
      </c>
      <c r="K64" s="109">
        <v>1.4306291174987249</v>
      </c>
      <c r="L64" s="110">
        <f>IF(ISERROR(J64/K64-1),"",IF((J64/K64-1)&gt;10000%,"",J64/K64-1))</f>
        <v>-9.8013700268161696E-2</v>
      </c>
      <c r="M64" s="91">
        <f>IF(ISERROR(J64/C64),"",IF(J64/C64&gt;10000%,"",J64/C64))</f>
        <v>3.1236983142160883</v>
      </c>
    </row>
    <row r="65" spans="1:13" ht="12.75" customHeight="1">
      <c r="A65" s="71" t="s">
        <v>2639</v>
      </c>
      <c r="B65" s="71" t="s">
        <v>2640</v>
      </c>
      <c r="C65" s="109">
        <v>0.37467934000000003</v>
      </c>
      <c r="D65" s="109">
        <v>0</v>
      </c>
      <c r="E65" s="110" t="str">
        <f>IF(ISERROR(C65/D65-1),"",IF((C65/D65-1)&gt;10000%,"",C65/D65-1))</f>
        <v/>
      </c>
      <c r="F65" s="91">
        <f>C65/$C$276</f>
        <v>6.1054487179749409E-4</v>
      </c>
      <c r="G65" s="72">
        <v>0.34725317085950003</v>
      </c>
      <c r="H65" s="22">
        <v>41.174999999999997</v>
      </c>
      <c r="I65" s="117"/>
      <c r="J65" s="109">
        <v>0</v>
      </c>
      <c r="K65" s="109">
        <v>0</v>
      </c>
      <c r="L65" s="110" t="str">
        <f>IF(ISERROR(J65/K65-1),"",IF((J65/K65-1)&gt;10000%,"",J65/K65-1))</f>
        <v/>
      </c>
      <c r="M65" s="91">
        <f>IF(ISERROR(J65/C65),"",IF(J65/C65&gt;10000%,"",J65/C65))</f>
        <v>0</v>
      </c>
    </row>
    <row r="66" spans="1:13" ht="12.75" customHeight="1">
      <c r="A66" s="71" t="s">
        <v>1478</v>
      </c>
      <c r="B66" s="71" t="s">
        <v>1245</v>
      </c>
      <c r="C66" s="109">
        <v>0.36612725000000002</v>
      </c>
      <c r="D66" s="109">
        <v>0.78848478500000008</v>
      </c>
      <c r="E66" s="110">
        <f>IF(ISERROR(C66/D66-1),"",IF((C66/D66-1)&gt;10000%,"",C66/D66-1))</f>
        <v>-0.53565717821682513</v>
      </c>
      <c r="F66" s="91">
        <f>C66/$C$276</f>
        <v>5.9660912959016922E-4</v>
      </c>
      <c r="G66" s="72">
        <v>17.685764469694384</v>
      </c>
      <c r="H66" s="22">
        <v>41.969954545454499</v>
      </c>
      <c r="I66" s="117"/>
      <c r="J66" s="109">
        <v>0.14762335000000001</v>
      </c>
      <c r="K66" s="109">
        <v>9.2698950000000002E-2</v>
      </c>
      <c r="L66" s="110">
        <f>IF(ISERROR(J66/K66-1),"",IF((J66/K66-1)&gt;10000%,"",J66/K66-1))</f>
        <v>0.59250293557801914</v>
      </c>
      <c r="M66" s="91">
        <f>IF(ISERROR(J66/C66),"",IF(J66/C66&gt;10000%,"",J66/C66))</f>
        <v>0.40320230193191031</v>
      </c>
    </row>
    <row r="67" spans="1:13" ht="12.75" customHeight="1">
      <c r="A67" s="71" t="s">
        <v>2200</v>
      </c>
      <c r="B67" s="71" t="s">
        <v>1232</v>
      </c>
      <c r="C67" s="109">
        <v>0.36032779999999998</v>
      </c>
      <c r="D67" s="109">
        <v>7.0163279999999995E-2</v>
      </c>
      <c r="E67" s="110">
        <f>IF(ISERROR(C67/D67-1),"",IF((C67/D67-1)&gt;10000%,"",C67/D67-1))</f>
        <v>4.1355609372879947</v>
      </c>
      <c r="F67" s="91">
        <f>C67/$C$276</f>
        <v>5.8715885016791443E-4</v>
      </c>
      <c r="G67" s="72">
        <v>1.7746877813890487</v>
      </c>
      <c r="H67" s="22">
        <v>77.889227272727297</v>
      </c>
      <c r="I67" s="117"/>
      <c r="J67" s="109">
        <v>3.6851000000000001E-4</v>
      </c>
      <c r="K67" s="109">
        <v>0</v>
      </c>
      <c r="L67" s="110" t="str">
        <f>IF(ISERROR(J67/K67-1),"",IF((J67/K67-1)&gt;10000%,"",J67/K67-1))</f>
        <v/>
      </c>
      <c r="M67" s="91">
        <f>IF(ISERROR(J67/C67),"",IF(J67/C67&gt;10000%,"",J67/C67))</f>
        <v>1.0227076567503259E-3</v>
      </c>
    </row>
    <row r="68" spans="1:13" ht="12.75" customHeight="1">
      <c r="A68" s="71" t="s">
        <v>2201</v>
      </c>
      <c r="B68" s="71" t="s">
        <v>1268</v>
      </c>
      <c r="C68" s="109">
        <v>0.35526107000000001</v>
      </c>
      <c r="D68" s="109">
        <v>0.56881340000000002</v>
      </c>
      <c r="E68" s="110">
        <f>IF(ISERROR(C68/D68-1),"",IF((C68/D68-1)&gt;10000%,"",C68/D68-1))</f>
        <v>-0.37543477351271959</v>
      </c>
      <c r="F68" s="91">
        <f>C68/$C$276</f>
        <v>5.7890254754316202E-4</v>
      </c>
      <c r="G68" s="72">
        <v>11.072531854473063</v>
      </c>
      <c r="H68" s="22">
        <v>218.782318181818</v>
      </c>
      <c r="I68" s="117"/>
      <c r="J68" s="109">
        <v>1.312172E-2</v>
      </c>
      <c r="K68" s="109">
        <v>7.108341E-2</v>
      </c>
      <c r="L68" s="110">
        <f>IF(ISERROR(J68/K68-1),"",IF((J68/K68-1)&gt;10000%,"",J68/K68-1))</f>
        <v>-0.81540390366753646</v>
      </c>
      <c r="M68" s="91">
        <f>IF(ISERROR(J68/C68),"",IF(J68/C68&gt;10000%,"",J68/C68))</f>
        <v>3.6935428922735609E-2</v>
      </c>
    </row>
    <row r="69" spans="1:13" ht="12.75" customHeight="1">
      <c r="A69" s="71" t="s">
        <v>1529</v>
      </c>
      <c r="B69" s="71" t="s">
        <v>1324</v>
      </c>
      <c r="C69" s="109">
        <v>0.34399999999999997</v>
      </c>
      <c r="D69" s="109">
        <v>2.568E-3</v>
      </c>
      <c r="E69" s="110" t="str">
        <f>IF(ISERROR(C69/D69-1),"",IF((C69/D69-1)&gt;10000%,"",C69/D69-1))</f>
        <v/>
      </c>
      <c r="F69" s="91">
        <f>C69/$C$276</f>
        <v>5.6055248709026208E-4</v>
      </c>
      <c r="G69" s="72">
        <v>0.75223827030882806</v>
      </c>
      <c r="H69" s="22">
        <v>136.444590909091</v>
      </c>
      <c r="I69" s="117"/>
      <c r="J69" s="109">
        <v>0</v>
      </c>
      <c r="K69" s="109">
        <v>0</v>
      </c>
      <c r="L69" s="110" t="str">
        <f>IF(ISERROR(J69/K69-1),"",IF((J69/K69-1)&gt;10000%,"",J69/K69-1))</f>
        <v/>
      </c>
      <c r="M69" s="91">
        <f>IF(ISERROR(J69/C69),"",IF(J69/C69&gt;10000%,"",J69/C69))</f>
        <v>0</v>
      </c>
    </row>
    <row r="70" spans="1:13" ht="12.75" customHeight="1">
      <c r="A70" s="71" t="s">
        <v>1379</v>
      </c>
      <c r="B70" s="71" t="s">
        <v>1236</v>
      </c>
      <c r="C70" s="109">
        <v>0.33128677600000001</v>
      </c>
      <c r="D70" s="109">
        <v>0.26516797399999997</v>
      </c>
      <c r="E70" s="110">
        <f>IF(ISERROR(C70/D70-1),"",IF((C70/D70-1)&gt;10000%,"",C70/D70-1))</f>
        <v>0.24934686117110072</v>
      </c>
      <c r="F70" s="91">
        <f>C70/$C$276</f>
        <v>5.3983612275265865E-4</v>
      </c>
      <c r="G70" s="72">
        <v>36.526733151956563</v>
      </c>
      <c r="H70" s="22">
        <v>33.447318181818197</v>
      </c>
      <c r="I70" s="117"/>
      <c r="J70" s="109">
        <v>2.4431629999999999E-2</v>
      </c>
      <c r="K70" s="109">
        <v>3.5820000000000001E-3</v>
      </c>
      <c r="L70" s="110">
        <f>IF(ISERROR(J70/K70-1),"",IF((J70/K70-1)&gt;10000%,"",J70/K70-1))</f>
        <v>5.8206672250139579</v>
      </c>
      <c r="M70" s="91">
        <f>IF(ISERROR(J70/C70),"",IF(J70/C70&gt;10000%,"",J70/C70))</f>
        <v>7.3747676544746829E-2</v>
      </c>
    </row>
    <row r="71" spans="1:13" ht="12.75" customHeight="1">
      <c r="A71" s="71" t="s">
        <v>1510</v>
      </c>
      <c r="B71" s="71" t="s">
        <v>1304</v>
      </c>
      <c r="C71" s="109">
        <v>0.31649500000000003</v>
      </c>
      <c r="D71" s="109">
        <v>3.8625E-3</v>
      </c>
      <c r="E71" s="110">
        <f>IF(ISERROR(C71/D71-1),"",IF((C71/D71-1)&gt;10000%,"",C71/D71-1))</f>
        <v>80.940453074433663</v>
      </c>
      <c r="F71" s="91">
        <f>C71/$C$276</f>
        <v>5.1573273081869926E-4</v>
      </c>
      <c r="G71" s="72">
        <v>2.5569740625585</v>
      </c>
      <c r="H71" s="22">
        <v>110.140181818182</v>
      </c>
      <c r="I71" s="117"/>
      <c r="J71" s="109">
        <v>0.48271457037980403</v>
      </c>
      <c r="K71" s="109">
        <v>0</v>
      </c>
      <c r="L71" s="110" t="str">
        <f>IF(ISERROR(J71/K71-1),"",IF((J71/K71-1)&gt;10000%,"",J71/K71-1))</f>
        <v/>
      </c>
      <c r="M71" s="91">
        <f>IF(ISERROR(J71/C71),"",IF(J71/C71&gt;10000%,"",J71/C71))</f>
        <v>1.5251886139743249</v>
      </c>
    </row>
    <row r="72" spans="1:13" ht="12.75" customHeight="1">
      <c r="A72" s="71" t="s">
        <v>1965</v>
      </c>
      <c r="B72" s="71" t="s">
        <v>210</v>
      </c>
      <c r="C72" s="109">
        <v>0.30993152000000002</v>
      </c>
      <c r="D72" s="109">
        <v>0.18363404</v>
      </c>
      <c r="E72" s="110">
        <f>IF(ISERROR(C72/D72-1),"",IF((C72/D72-1)&gt;10000%,"",C72/D72-1))</f>
        <v>0.68776725709459985</v>
      </c>
      <c r="F72" s="91">
        <f>C72/$C$276</f>
        <v>5.0503745454553875E-4</v>
      </c>
      <c r="G72" s="72">
        <v>2.1450274014719999</v>
      </c>
      <c r="H72" s="22">
        <v>37.802181818181801</v>
      </c>
      <c r="I72" s="117"/>
      <c r="J72" s="109">
        <v>2.7426119999999998E-2</v>
      </c>
      <c r="K72" s="109">
        <v>2.4077898199999996</v>
      </c>
      <c r="L72" s="110">
        <f>IF(ISERROR(J72/K72-1),"",IF((J72/K72-1)&gt;10000%,"",J72/K72-1))</f>
        <v>-0.98860942106649496</v>
      </c>
      <c r="M72" s="91">
        <f>IF(ISERROR(J72/C72),"",IF(J72/C72&gt;10000%,"",J72/C72))</f>
        <v>8.8490902764584892E-2</v>
      </c>
    </row>
    <row r="73" spans="1:13" ht="12.75" customHeight="1">
      <c r="A73" s="71" t="s">
        <v>1527</v>
      </c>
      <c r="B73" s="71" t="s">
        <v>1322</v>
      </c>
      <c r="C73" s="109">
        <v>0.30929079999999998</v>
      </c>
      <c r="D73" s="109">
        <v>8.0047170000000001E-2</v>
      </c>
      <c r="E73" s="110">
        <f>IF(ISERROR(C73/D73-1),"",IF((C73/D73-1)&gt;10000%,"",C73/D73-1))</f>
        <v>2.863856773449954</v>
      </c>
      <c r="F73" s="91">
        <f>C73/$C$276</f>
        <v>5.0399339294807219E-4</v>
      </c>
      <c r="G73" s="72">
        <v>30.335447931712956</v>
      </c>
      <c r="H73" s="22">
        <v>42.660090909090897</v>
      </c>
      <c r="I73" s="117"/>
      <c r="J73" s="109">
        <v>3.2435999999999997E-3</v>
      </c>
      <c r="K73" s="109">
        <v>0</v>
      </c>
      <c r="L73" s="110" t="str">
        <f>IF(ISERROR(J73/K73-1),"",IF((J73/K73-1)&gt;10000%,"",J73/K73-1))</f>
        <v/>
      </c>
      <c r="M73" s="91">
        <f>IF(ISERROR(J73/C73),"",IF(J73/C73&gt;10000%,"",J73/C73))</f>
        <v>1.0487217854523962E-2</v>
      </c>
    </row>
    <row r="74" spans="1:13" ht="12.75" customHeight="1">
      <c r="A74" s="71" t="s">
        <v>1508</v>
      </c>
      <c r="B74" s="71" t="s">
        <v>1301</v>
      </c>
      <c r="C74" s="109">
        <v>0.30107836999999998</v>
      </c>
      <c r="D74" s="109">
        <v>0.17568900000000001</v>
      </c>
      <c r="E74" s="110">
        <f>IF(ISERROR(C74/D74-1),"",IF((C74/D74-1)&gt;10000%,"",C74/D74-1))</f>
        <v>0.71370074392819105</v>
      </c>
      <c r="F74" s="91">
        <f>C74/$C$276</f>
        <v>4.9061113114122728E-4</v>
      </c>
      <c r="G74" s="72">
        <v>12.516649177913985</v>
      </c>
      <c r="H74" s="22">
        <v>13.297000000000001</v>
      </c>
      <c r="I74" s="117"/>
      <c r="J74" s="109">
        <v>0</v>
      </c>
      <c r="K74" s="109">
        <v>0</v>
      </c>
      <c r="L74" s="110" t="str">
        <f>IF(ISERROR(J74/K74-1),"",IF((J74/K74-1)&gt;10000%,"",J74/K74-1))</f>
        <v/>
      </c>
      <c r="M74" s="91">
        <f>IF(ISERROR(J74/C74),"",IF(J74/C74&gt;10000%,"",J74/C74))</f>
        <v>0</v>
      </c>
    </row>
    <row r="75" spans="1:13" ht="12.75" customHeight="1">
      <c r="A75" s="71" t="s">
        <v>1968</v>
      </c>
      <c r="B75" s="71" t="s">
        <v>212</v>
      </c>
      <c r="C75" s="109">
        <v>0.29338535999999998</v>
      </c>
      <c r="D75" s="109">
        <v>0.36388772999999996</v>
      </c>
      <c r="E75" s="110">
        <f>IF(ISERROR(C75/D75-1),"",IF((C75/D75-1)&gt;10000%,"",C75/D75-1))</f>
        <v>-0.19374758802666958</v>
      </c>
      <c r="F75" s="91">
        <f>C75/$C$276</f>
        <v>4.7807527099962764E-4</v>
      </c>
      <c r="G75" s="72">
        <v>11.6618085116</v>
      </c>
      <c r="H75" s="22">
        <v>57.245363636363599</v>
      </c>
      <c r="I75" s="117"/>
      <c r="J75" s="109">
        <v>0.76853282999999994</v>
      </c>
      <c r="K75" s="109">
        <v>0.39134861999999998</v>
      </c>
      <c r="L75" s="110">
        <f>IF(ISERROR(J75/K75-1),"",IF((J75/K75-1)&gt;10000%,"",J75/K75-1))</f>
        <v>0.96380615830458272</v>
      </c>
      <c r="M75" s="91">
        <f>IF(ISERROR(J75/C75),"",IF(J75/C75&gt;10000%,"",J75/C75))</f>
        <v>2.6195336740728985</v>
      </c>
    </row>
    <row r="76" spans="1:13" ht="12.75" customHeight="1">
      <c r="A76" s="71" t="s">
        <v>2224</v>
      </c>
      <c r="B76" s="71" t="s">
        <v>1238</v>
      </c>
      <c r="C76" s="109">
        <v>0.29192829999999997</v>
      </c>
      <c r="D76" s="109">
        <v>1.1668596899999999</v>
      </c>
      <c r="E76" s="110">
        <f>IF(ISERROR(C76/D76-1),"",IF((C76/D76-1)&gt;10000%,"",C76/D76-1))</f>
        <v>-0.74981713525471094</v>
      </c>
      <c r="F76" s="91">
        <f>C76/$C$276</f>
        <v>4.7570097272393072E-4</v>
      </c>
      <c r="G76" s="72">
        <v>5.5987103420535869</v>
      </c>
      <c r="H76" s="22">
        <v>38.442545454545503</v>
      </c>
      <c r="I76" s="117"/>
      <c r="J76" s="109">
        <v>0.1317218</v>
      </c>
      <c r="K76" s="109">
        <v>7.6347740000000011E-2</v>
      </c>
      <c r="L76" s="110">
        <f>IF(ISERROR(J76/K76-1),"",IF((J76/K76-1)&gt;10000%,"",J76/K76-1))</f>
        <v>0.72528748067722737</v>
      </c>
      <c r="M76" s="91">
        <f>IF(ISERROR(J76/C76),"",IF(J76/C76&gt;10000%,"",J76/C76))</f>
        <v>0.45121284918248766</v>
      </c>
    </row>
    <row r="77" spans="1:13" ht="12.75" customHeight="1">
      <c r="A77" s="71" t="s">
        <v>1372</v>
      </c>
      <c r="B77" s="71" t="s">
        <v>1227</v>
      </c>
      <c r="C77" s="109">
        <v>0.28250915999999998</v>
      </c>
      <c r="D77" s="109">
        <v>0.13409099999999999</v>
      </c>
      <c r="E77" s="110">
        <f>IF(ISERROR(C77/D77-1),"",IF((C77/D77-1)&gt;10000%,"",C77/D77-1))</f>
        <v>1.1068465445108173</v>
      </c>
      <c r="F77" s="91">
        <f>C77/$C$276</f>
        <v>4.6035236123192092E-4</v>
      </c>
      <c r="G77" s="72">
        <v>9.6786375863345988</v>
      </c>
      <c r="H77" s="22">
        <v>50.749181818181803</v>
      </c>
      <c r="I77" s="117"/>
      <c r="J77" s="109">
        <v>0.988401522477385</v>
      </c>
      <c r="K77" s="109">
        <v>2.1801000000000001E-2</v>
      </c>
      <c r="L77" s="110">
        <f>IF(ISERROR(J77/K77-1),"",IF((J77/K77-1)&gt;10000%,"",J77/K77-1))</f>
        <v>44.337439680628641</v>
      </c>
      <c r="M77" s="91">
        <f>IF(ISERROR(J77/C77),"",IF(J77/C77&gt;10000%,"",J77/C77))</f>
        <v>3.4986530081976284</v>
      </c>
    </row>
    <row r="78" spans="1:13" ht="12.75" customHeight="1">
      <c r="A78" s="71" t="s">
        <v>2221</v>
      </c>
      <c r="B78" s="71" t="s">
        <v>1310</v>
      </c>
      <c r="C78" s="109">
        <v>0.2755647</v>
      </c>
      <c r="D78" s="109">
        <v>2.787821E-2</v>
      </c>
      <c r="E78" s="110">
        <f>IF(ISERROR(C78/D78-1),"",IF((C78/D78-1)&gt;10000%,"",C78/D78-1))</f>
        <v>8.8845908686389841</v>
      </c>
      <c r="F78" s="91">
        <f>C78/$C$276</f>
        <v>4.4903627307930802E-4</v>
      </c>
      <c r="G78" s="72">
        <v>1.9677315004380722</v>
      </c>
      <c r="H78" s="22">
        <v>87.338681818181797</v>
      </c>
      <c r="I78" s="117"/>
      <c r="J78" s="109">
        <v>1.0182500000000001E-2</v>
      </c>
      <c r="K78" s="109">
        <v>1.4326500000000001E-2</v>
      </c>
      <c r="L78" s="110">
        <f>IF(ISERROR(J78/K78-1),"",IF((J78/K78-1)&gt;10000%,"",J78/K78-1))</f>
        <v>-0.28925417931804698</v>
      </c>
      <c r="M78" s="91">
        <f>IF(ISERROR(J78/C78),"",IF(J78/C78&gt;10000%,"",J78/C78))</f>
        <v>3.6951394717828517E-2</v>
      </c>
    </row>
    <row r="79" spans="1:13" ht="12.75" customHeight="1">
      <c r="A79" s="71" t="s">
        <v>1481</v>
      </c>
      <c r="B79" s="71" t="s">
        <v>1250</v>
      </c>
      <c r="C79" s="109">
        <v>0.27522444199999996</v>
      </c>
      <c r="D79" s="109">
        <v>0.139667656</v>
      </c>
      <c r="E79" s="110">
        <f>IF(ISERROR(C79/D79-1),"",IF((C79/D79-1)&gt;10000%,"",C79/D79-1))</f>
        <v>0.97056677173704387</v>
      </c>
      <c r="F79" s="91">
        <f>C79/$C$276</f>
        <v>4.4848181823002787E-4</v>
      </c>
      <c r="G79" s="72">
        <v>21.099299589053345</v>
      </c>
      <c r="H79" s="22">
        <v>101.16781818181801</v>
      </c>
      <c r="I79" s="117"/>
      <c r="J79" s="109">
        <v>0.14339768999999999</v>
      </c>
      <c r="K79" s="109">
        <v>0</v>
      </c>
      <c r="L79" s="110" t="str">
        <f>IF(ISERROR(J79/K79-1),"",IF((J79/K79-1)&gt;10000%,"",J79/K79-1))</f>
        <v/>
      </c>
      <c r="M79" s="91">
        <f>IF(ISERROR(J79/C79),"",IF(J79/C79&gt;10000%,"",J79/C79))</f>
        <v>0.52102091281558494</v>
      </c>
    </row>
    <row r="80" spans="1:13" ht="12.75" customHeight="1">
      <c r="A80" s="71" t="s">
        <v>1483</v>
      </c>
      <c r="B80" s="71" t="s">
        <v>1253</v>
      </c>
      <c r="C80" s="109">
        <v>0.27415228600000002</v>
      </c>
      <c r="D80" s="109">
        <v>0.28714842700000004</v>
      </c>
      <c r="E80" s="110">
        <f>IF(ISERROR(C80/D80-1),"",IF((C80/D80-1)&gt;10000%,"",C80/D80-1))</f>
        <v>-4.525931461919519E-2</v>
      </c>
      <c r="F80" s="91">
        <f>C80/$C$276</f>
        <v>4.4673472604296767E-4</v>
      </c>
      <c r="G80" s="72">
        <v>17.735866074324701</v>
      </c>
      <c r="H80" s="22">
        <v>51.449954545454503</v>
      </c>
      <c r="I80" s="117"/>
      <c r="J80" s="109">
        <v>4.1006377199999999</v>
      </c>
      <c r="K80" s="109">
        <v>0.58594972999999995</v>
      </c>
      <c r="L80" s="110">
        <f>IF(ISERROR(J80/K80-1),"",IF((J80/K80-1)&gt;10000%,"",J80/K80-1))</f>
        <v>5.99827563705849</v>
      </c>
      <c r="M80" s="91">
        <f>IF(ISERROR(J80/C80),"",IF(J80/C80&gt;10000%,"",J80/C80))</f>
        <v>14.957517881138513</v>
      </c>
    </row>
    <row r="81" spans="1:13" ht="12.75" customHeight="1">
      <c r="A81" s="71" t="s">
        <v>2353</v>
      </c>
      <c r="B81" s="71" t="s">
        <v>2352</v>
      </c>
      <c r="C81" s="109">
        <v>0.27396431999999998</v>
      </c>
      <c r="D81" s="109">
        <v>0.17934188000000001</v>
      </c>
      <c r="E81" s="110">
        <f>IF(ISERROR(C81/D81-1),"",IF((C81/D81-1)&gt;10000%,"",C81/D81-1))</f>
        <v>0.52760927899272581</v>
      </c>
      <c r="F81" s="91">
        <f>C81/$C$276</f>
        <v>4.4642843299416409E-4</v>
      </c>
      <c r="G81" s="72">
        <v>1.577362081</v>
      </c>
      <c r="H81" s="22">
        <v>100.009181818182</v>
      </c>
      <c r="I81" s="117"/>
      <c r="J81" s="109">
        <v>0.15224311999999998</v>
      </c>
      <c r="K81" s="109">
        <v>1.923097E-2</v>
      </c>
      <c r="L81" s="110">
        <f>IF(ISERROR(J81/K81-1),"",IF((J81/K81-1)&gt;10000%,"",J81/K81-1))</f>
        <v>6.9165595911178679</v>
      </c>
      <c r="M81" s="91">
        <f>IF(ISERROR(J81/C81),"",IF(J81/C81&gt;10000%,"",J81/C81))</f>
        <v>0.55570418804901311</v>
      </c>
    </row>
    <row r="82" spans="1:13" ht="12.75" customHeight="1">
      <c r="A82" s="71" t="s">
        <v>1374</v>
      </c>
      <c r="B82" s="71" t="s">
        <v>1229</v>
      </c>
      <c r="C82" s="109">
        <v>0.27022232400000001</v>
      </c>
      <c r="D82" s="109">
        <v>6.0328129000000001E-2</v>
      </c>
      <c r="E82" s="110">
        <f>IF(ISERROR(C82/D82-1),"",IF((C82/D82-1)&gt;10000%,"",C82/D82-1))</f>
        <v>3.4792094248439236</v>
      </c>
      <c r="F82" s="91">
        <f>C82/$C$276</f>
        <v>4.4033080170206585E-4</v>
      </c>
      <c r="G82" s="72">
        <v>35.478477541998245</v>
      </c>
      <c r="H82" s="22">
        <v>39.8809545454545</v>
      </c>
      <c r="I82" s="117"/>
      <c r="J82" s="109">
        <v>0.77457938999999998</v>
      </c>
      <c r="K82" s="109">
        <v>3.6522987400000004</v>
      </c>
      <c r="L82" s="110">
        <f>IF(ISERROR(J82/K82-1),"",IF((J82/K82-1)&gt;10000%,"",J82/K82-1))</f>
        <v>-0.78792003471216598</v>
      </c>
      <c r="M82" s="91">
        <f>IF(ISERROR(J82/C82),"",IF(J82/C82&gt;10000%,"",J82/C82))</f>
        <v>2.8664522550697917</v>
      </c>
    </row>
    <row r="83" spans="1:13" ht="12.75" customHeight="1">
      <c r="A83" s="71" t="s">
        <v>1966</v>
      </c>
      <c r="B83" s="71" t="s">
        <v>211</v>
      </c>
      <c r="C83" s="109">
        <v>0.26246213000000002</v>
      </c>
      <c r="D83" s="109">
        <v>0.93584210000000001</v>
      </c>
      <c r="E83" s="110">
        <f>IF(ISERROR(C83/D83-1),"",IF((C83/D83-1)&gt;10000%,"",C83/D83-1))</f>
        <v>-0.7195444295570802</v>
      </c>
      <c r="F83" s="91">
        <f>C83/$C$276</f>
        <v>4.2768546435612709E-4</v>
      </c>
      <c r="G83" s="72">
        <v>2.0464350048318001</v>
      </c>
      <c r="H83" s="22">
        <v>40.1592727272727</v>
      </c>
      <c r="I83" s="117"/>
      <c r="J83" s="109">
        <v>0.54226308000000001</v>
      </c>
      <c r="K83" s="109">
        <v>0.98851135000000001</v>
      </c>
      <c r="L83" s="110">
        <f>IF(ISERROR(J83/K83-1),"",IF((J83/K83-1)&gt;10000%,"",J83/K83-1))</f>
        <v>-0.4514346446300288</v>
      </c>
      <c r="M83" s="91">
        <f>IF(ISERROR(J83/C83),"",IF(J83/C83&gt;10000%,"",J83/C83))</f>
        <v>2.0660621781892878</v>
      </c>
    </row>
    <row r="84" spans="1:13" ht="12.75" customHeight="1">
      <c r="A84" s="71" t="s">
        <v>2219</v>
      </c>
      <c r="B84" s="71" t="s">
        <v>1217</v>
      </c>
      <c r="C84" s="109">
        <v>0.23831341</v>
      </c>
      <c r="D84" s="109">
        <v>1.176130535</v>
      </c>
      <c r="E84" s="110">
        <f>IF(ISERROR(C84/D84-1),"",IF((C84/D84-1)&gt;10000%,"",C84/D84-1))</f>
        <v>-0.79737503371596419</v>
      </c>
      <c r="F84" s="91">
        <f>C84/$C$276</f>
        <v>3.8833481012343416E-4</v>
      </c>
      <c r="G84" s="72">
        <v>15.54276232796469</v>
      </c>
      <c r="H84" s="22">
        <v>49.285909090909101</v>
      </c>
      <c r="I84" s="117"/>
      <c r="J84" s="109">
        <v>0</v>
      </c>
      <c r="K84" s="109">
        <v>4.0966500000000003E-2</v>
      </c>
      <c r="L84" s="110">
        <f>IF(ISERROR(J84/K84-1),"",IF((J84/K84-1)&gt;10000%,"",J84/K84-1))</f>
        <v>-1</v>
      </c>
      <c r="M84" s="91">
        <f>IF(ISERROR(J84/C84),"",IF(J84/C84&gt;10000%,"",J84/C84))</f>
        <v>0</v>
      </c>
    </row>
    <row r="85" spans="1:13" ht="12.75" customHeight="1">
      <c r="A85" s="71" t="s">
        <v>2188</v>
      </c>
      <c r="B85" s="71" t="s">
        <v>1222</v>
      </c>
      <c r="C85" s="109">
        <v>0.23700629999999998</v>
      </c>
      <c r="D85" s="109">
        <v>0.37355434999999998</v>
      </c>
      <c r="E85" s="110">
        <f>IF(ISERROR(C85/D85-1),"",IF((C85/D85-1)&gt;10000%,"",C85/D85-1))</f>
        <v>-0.3655373040094434</v>
      </c>
      <c r="F85" s="91">
        <f>C85/$C$276</f>
        <v>3.8620485732866511E-4</v>
      </c>
      <c r="G85" s="72">
        <v>11.588305256658947</v>
      </c>
      <c r="H85" s="22">
        <v>21.5223636363636</v>
      </c>
      <c r="I85" s="117"/>
      <c r="J85" s="109">
        <v>0</v>
      </c>
      <c r="K85" s="109">
        <v>0</v>
      </c>
      <c r="L85" s="110" t="str">
        <f>IF(ISERROR(J85/K85-1),"",IF((J85/K85-1)&gt;10000%,"",J85/K85-1))</f>
        <v/>
      </c>
      <c r="M85" s="91">
        <f>IF(ISERROR(J85/C85),"",IF(J85/C85&gt;10000%,"",J85/C85))</f>
        <v>0</v>
      </c>
    </row>
    <row r="86" spans="1:13" ht="12.75" customHeight="1">
      <c r="A86" s="71" t="s">
        <v>2474</v>
      </c>
      <c r="B86" s="71" t="s">
        <v>2475</v>
      </c>
      <c r="C86" s="109">
        <v>0.22482039000000001</v>
      </c>
      <c r="D86" s="109">
        <v>0.15428707999999999</v>
      </c>
      <c r="E86" s="110">
        <f>IF(ISERROR(C86/D86-1),"",IF((C86/D86-1)&gt;10000%,"",C86/D86-1))</f>
        <v>0.45715629591278817</v>
      </c>
      <c r="F86" s="91">
        <f>C86/$C$276</f>
        <v>3.6634775803227534E-4</v>
      </c>
      <c r="G86" s="72">
        <v>0.32719613799999997</v>
      </c>
      <c r="H86" s="22">
        <v>179.91781818181801</v>
      </c>
      <c r="I86" s="117"/>
      <c r="J86" s="109">
        <v>0.29675402000000001</v>
      </c>
      <c r="K86" s="109">
        <v>0.36601939</v>
      </c>
      <c r="L86" s="110">
        <f>IF(ISERROR(J86/K86-1),"",IF((J86/K86-1)&gt;10000%,"",J86/K86-1))</f>
        <v>-0.1892396192453083</v>
      </c>
      <c r="M86" s="91">
        <f>IF(ISERROR(J86/C86),"",IF(J86/C86&gt;10000%,"",J86/C86))</f>
        <v>1.3199604359729116</v>
      </c>
    </row>
    <row r="87" spans="1:13" ht="12.75" customHeight="1">
      <c r="A87" s="71" t="s">
        <v>1507</v>
      </c>
      <c r="B87" s="71" t="s">
        <v>1300</v>
      </c>
      <c r="C87" s="109">
        <v>0.22367792</v>
      </c>
      <c r="D87" s="109">
        <v>0.41840059999999996</v>
      </c>
      <c r="E87" s="110">
        <f>IF(ISERROR(C87/D87-1),"",IF((C87/D87-1)&gt;10000%,"",C87/D87-1))</f>
        <v>-0.46539770736466435</v>
      </c>
      <c r="F87" s="91">
        <f>C87/$C$276</f>
        <v>3.6448608826504856E-4</v>
      </c>
      <c r="G87" s="72">
        <v>19.8374583230421</v>
      </c>
      <c r="H87" s="22">
        <v>56.823136363636401</v>
      </c>
      <c r="I87" s="117"/>
      <c r="J87" s="109">
        <v>2.4454269100000001</v>
      </c>
      <c r="K87" s="109">
        <v>0.48856164015197601</v>
      </c>
      <c r="L87" s="110">
        <f>IF(ISERROR(J87/K87-1),"",IF((J87/K87-1)&gt;10000%,"",J87/K87-1))</f>
        <v>4.0053600385804042</v>
      </c>
      <c r="M87" s="91">
        <f>IF(ISERROR(J87/C87),"",IF(J87/C87&gt;10000%,"",J87/C87))</f>
        <v>10.932804230296849</v>
      </c>
    </row>
    <row r="88" spans="1:13" ht="12.75" customHeight="1">
      <c r="A88" s="71" t="s">
        <v>2562</v>
      </c>
      <c r="B88" s="71" t="s">
        <v>2563</v>
      </c>
      <c r="C88" s="109">
        <v>0.20650304999999999</v>
      </c>
      <c r="D88" s="109">
        <v>3.0376000000000001E-3</v>
      </c>
      <c r="E88" s="110">
        <f>IF(ISERROR(C88/D88-1),"",IF((C88/D88-1)&gt;10000%,"",C88/D88-1))</f>
        <v>66.982305109296803</v>
      </c>
      <c r="F88" s="91">
        <f>C88/$C$276</f>
        <v>3.364994135733278E-4</v>
      </c>
      <c r="G88" s="72">
        <v>0.11450558599999999</v>
      </c>
      <c r="H88" s="22">
        <v>241.47133333333301</v>
      </c>
      <c r="I88" s="117"/>
      <c r="J88" s="109">
        <v>0</v>
      </c>
      <c r="K88" s="109">
        <v>0</v>
      </c>
      <c r="L88" s="110" t="str">
        <f>IF(ISERROR(J88/K88-1),"",IF((J88/K88-1)&gt;10000%,"",J88/K88-1))</f>
        <v/>
      </c>
      <c r="M88" s="91">
        <f>IF(ISERROR(J88/C88),"",IF(J88/C88&gt;10000%,"",J88/C88))</f>
        <v>0</v>
      </c>
    </row>
    <row r="89" spans="1:13" ht="12.75" customHeight="1">
      <c r="A89" s="71" t="s">
        <v>2560</v>
      </c>
      <c r="B89" s="71" t="s">
        <v>2561</v>
      </c>
      <c r="C89" s="109">
        <v>0.203426</v>
      </c>
      <c r="D89" s="109">
        <v>0</v>
      </c>
      <c r="E89" s="110" t="str">
        <f>IF(ISERROR(C89/D89-1),"",IF((C89/D89-1)&gt;10000%,"",C89/D89-1))</f>
        <v/>
      </c>
      <c r="F89" s="91">
        <f>C89/$C$276</f>
        <v>3.3148532046169669E-4</v>
      </c>
      <c r="G89" s="72">
        <v>4.5763419999999999E-2</v>
      </c>
      <c r="H89" s="22">
        <v>202.89223809523801</v>
      </c>
      <c r="I89" s="117"/>
      <c r="J89" s="109">
        <v>0</v>
      </c>
      <c r="K89" s="109">
        <v>0</v>
      </c>
      <c r="L89" s="110" t="str">
        <f>IF(ISERROR(J89/K89-1),"",IF((J89/K89-1)&gt;10000%,"",J89/K89-1))</f>
        <v/>
      </c>
      <c r="M89" s="91">
        <f>IF(ISERROR(J89/C89),"",IF(J89/C89&gt;10000%,"",J89/C89))</f>
        <v>0</v>
      </c>
    </row>
    <row r="90" spans="1:13" ht="12.75" customHeight="1">
      <c r="A90" s="71" t="s">
        <v>1375</v>
      </c>
      <c r="B90" s="71" t="s">
        <v>1231</v>
      </c>
      <c r="C90" s="109">
        <v>0.19371698000000001</v>
      </c>
      <c r="D90" s="109">
        <v>0.10279210000000001</v>
      </c>
      <c r="E90" s="110">
        <f>IF(ISERROR(C90/D90-1),"",IF((C90/D90-1)&gt;10000%,"",C90/D90-1))</f>
        <v>0.88455124469682</v>
      </c>
      <c r="F90" s="91">
        <f>C90/$C$276</f>
        <v>3.1566434572853077E-4</v>
      </c>
      <c r="G90" s="72">
        <v>39.865339266250352</v>
      </c>
      <c r="H90" s="22">
        <v>48.455590909090901</v>
      </c>
      <c r="I90" s="117"/>
      <c r="J90" s="109">
        <v>6.0445400000000002E-3</v>
      </c>
      <c r="K90" s="109">
        <v>1.8997599999999999E-3</v>
      </c>
      <c r="L90" s="110">
        <f>IF(ISERROR(J90/K90-1),"",IF((J90/K90-1)&gt;10000%,"",J90/K90-1))</f>
        <v>2.1817387459468569</v>
      </c>
      <c r="M90" s="91">
        <f>IF(ISERROR(J90/C90),"",IF(J90/C90&gt;10000%,"",J90/C90))</f>
        <v>3.120294359327716E-2</v>
      </c>
    </row>
    <row r="91" spans="1:13" ht="12.75" customHeight="1">
      <c r="A91" s="71" t="s">
        <v>2558</v>
      </c>
      <c r="B91" s="71" t="s">
        <v>2559</v>
      </c>
      <c r="C91" s="109">
        <v>0.18204600000000001</v>
      </c>
      <c r="D91" s="109">
        <v>0</v>
      </c>
      <c r="E91" s="110" t="str">
        <f>IF(ISERROR(C91/D91-1),"",IF((C91/D91-1)&gt;10000%,"",C91/D91-1))</f>
        <v/>
      </c>
      <c r="F91" s="91">
        <f>C91/$C$276</f>
        <v>2.9664633158381939E-4</v>
      </c>
      <c r="G91" s="72">
        <v>7.8723831000000008E-2</v>
      </c>
      <c r="H91" s="22">
        <v>143.842318181818</v>
      </c>
      <c r="I91" s="117"/>
      <c r="J91" s="109">
        <v>0</v>
      </c>
      <c r="K91" s="109">
        <v>0</v>
      </c>
      <c r="L91" s="110" t="str">
        <f>IF(ISERROR(J91/K91-1),"",IF((J91/K91-1)&gt;10000%,"",J91/K91-1))</f>
        <v/>
      </c>
      <c r="M91" s="91">
        <f>IF(ISERROR(J91/C91),"",IF(J91/C91&gt;10000%,"",J91/C91))</f>
        <v>0</v>
      </c>
    </row>
    <row r="92" spans="1:13" ht="12.75" customHeight="1">
      <c r="A92" s="71" t="s">
        <v>1961</v>
      </c>
      <c r="B92" s="71" t="s">
        <v>934</v>
      </c>
      <c r="C92" s="109">
        <v>0.16838866</v>
      </c>
      <c r="D92" s="109">
        <v>0.43969688000000001</v>
      </c>
      <c r="E92" s="110">
        <f>IF(ISERROR(C92/D92-1),"",IF((C92/D92-1)&gt;10000%,"",C92/D92-1))</f>
        <v>-0.61703467170383375</v>
      </c>
      <c r="F92" s="91">
        <f>C92/$C$276</f>
        <v>2.743915179092923E-4</v>
      </c>
      <c r="G92" s="72">
        <v>9.0462514070250002</v>
      </c>
      <c r="H92" s="22">
        <v>68.043000000000006</v>
      </c>
      <c r="I92" s="117"/>
      <c r="J92" s="109">
        <v>0.25159221999999998</v>
      </c>
      <c r="K92" s="109">
        <v>7.2973270399999999</v>
      </c>
      <c r="L92" s="110">
        <f>IF(ISERROR(J92/K92-1),"",IF((J92/K92-1)&gt;10000%,"",J92/K92-1))</f>
        <v>-0.96552268815404496</v>
      </c>
      <c r="M92" s="91">
        <f>IF(ISERROR(J92/C92),"",IF(J92/C92&gt;10000%,"",J92/C92))</f>
        <v>1.4941161714809061</v>
      </c>
    </row>
    <row r="93" spans="1:13" ht="12.75" customHeight="1">
      <c r="A93" s="71" t="s">
        <v>1482</v>
      </c>
      <c r="B93" s="71" t="s">
        <v>1252</v>
      </c>
      <c r="C93" s="109">
        <v>0.16329425</v>
      </c>
      <c r="D93" s="109">
        <v>4.0716399999999996E-3</v>
      </c>
      <c r="E93" s="110">
        <f>IF(ISERROR(C93/D93-1),"",IF((C93/D93-1)&gt;10000%,"",C93/D93-1))</f>
        <v>39.105276989124782</v>
      </c>
      <c r="F93" s="91">
        <f>C93/$C$276</f>
        <v>2.6609011036348557E-4</v>
      </c>
      <c r="G93" s="72">
        <v>5.676718268624902</v>
      </c>
      <c r="H93" s="22">
        <v>59.789000000000001</v>
      </c>
      <c r="I93" s="117"/>
      <c r="J93" s="109">
        <v>1.34975E-3</v>
      </c>
      <c r="K93" s="109">
        <v>0</v>
      </c>
      <c r="L93" s="110" t="str">
        <f>IF(ISERROR(J93/K93-1),"",IF((J93/K93-1)&gt;10000%,"",J93/K93-1))</f>
        <v/>
      </c>
      <c r="M93" s="91">
        <f>IF(ISERROR(J93/C93),"",IF(J93/C93&gt;10000%,"",J93/C93))</f>
        <v>8.2657533869073766E-3</v>
      </c>
    </row>
    <row r="94" spans="1:13" ht="12.75" customHeight="1">
      <c r="A94" s="71" t="s">
        <v>2920</v>
      </c>
      <c r="B94" s="71" t="s">
        <v>2921</v>
      </c>
      <c r="C94" s="109">
        <v>0.16111975000000001</v>
      </c>
      <c r="D94" s="109">
        <v>0.156669</v>
      </c>
      <c r="E94" s="110">
        <f>IF(ISERROR(C94/D94-1),"",IF((C94/D94-1)&gt;10000%,"",C94/D94-1))</f>
        <v>2.8408619446093297E-2</v>
      </c>
      <c r="F94" s="91">
        <f>C94/$C$276</f>
        <v>2.6254673424959673E-4</v>
      </c>
      <c r="G94" s="72">
        <v>32.158663737586139</v>
      </c>
      <c r="H94" s="22">
        <v>34.407272727272698</v>
      </c>
      <c r="I94" s="117"/>
      <c r="J94" s="109">
        <v>2.1633552300000001</v>
      </c>
      <c r="K94" s="109">
        <v>32.169182599999999</v>
      </c>
      <c r="L94" s="110">
        <f>IF(ISERROR(J94/K94-1),"",IF((J94/K94-1)&gt;10000%,"",J94/K94-1))</f>
        <v>-0.93275069320536608</v>
      </c>
      <c r="M94" s="91">
        <f>IF(ISERROR(J94/C94),"",IF(J94/C94&gt;10000%,"",J94/C94))</f>
        <v>13.427002152125981</v>
      </c>
    </row>
    <row r="95" spans="1:13" ht="12.75" customHeight="1">
      <c r="A95" s="71" t="s">
        <v>2222</v>
      </c>
      <c r="B95" s="71" t="s">
        <v>1246</v>
      </c>
      <c r="C95" s="109">
        <v>0.15897373000000001</v>
      </c>
      <c r="D95" s="109">
        <v>0.20108542000000001</v>
      </c>
      <c r="E95" s="110">
        <f>IF(ISERROR(C95/D95-1),"",IF((C95/D95-1)&gt;10000%,"",C95/D95-1))</f>
        <v>-0.20942189642590703</v>
      </c>
      <c r="F95" s="91">
        <f>C95/$C$276</f>
        <v>2.5904976666719719E-4</v>
      </c>
      <c r="G95" s="72">
        <v>7.3720414617224437</v>
      </c>
      <c r="H95" s="22">
        <v>106.10204545454501</v>
      </c>
      <c r="I95" s="117"/>
      <c r="J95" s="109">
        <v>2.1193360000000001E-2</v>
      </c>
      <c r="K95" s="109">
        <v>0</v>
      </c>
      <c r="L95" s="110" t="str">
        <f>IF(ISERROR(J95/K95-1),"",IF((J95/K95-1)&gt;10000%,"",J95/K95-1))</f>
        <v/>
      </c>
      <c r="M95" s="91">
        <f>IF(ISERROR(J95/C95),"",IF(J95/C95&gt;10000%,"",J95/C95))</f>
        <v>0.13331359841654342</v>
      </c>
    </row>
    <row r="96" spans="1:13" ht="12.75" customHeight="1">
      <c r="A96" s="71" t="s">
        <v>1969</v>
      </c>
      <c r="B96" s="71" t="s">
        <v>936</v>
      </c>
      <c r="C96" s="109">
        <v>0.14860885000000001</v>
      </c>
      <c r="D96" s="109">
        <v>0.19726604</v>
      </c>
      <c r="E96" s="110">
        <f>IF(ISERROR(C96/D96-1),"",IF((C96/D96-1)&gt;10000%,"",C96/D96-1))</f>
        <v>-0.24665771158583605</v>
      </c>
      <c r="F96" s="91">
        <f>C96/$C$276</f>
        <v>2.4216005950908058E-4</v>
      </c>
      <c r="G96" s="72">
        <v>32.665348979999997</v>
      </c>
      <c r="H96" s="22">
        <v>45.026181818181797</v>
      </c>
      <c r="I96" s="117"/>
      <c r="J96" s="109">
        <v>2.59179688</v>
      </c>
      <c r="K96" s="109">
        <v>1.7416729999999998E-2</v>
      </c>
      <c r="L96" s="110" t="str">
        <f>IF(ISERROR(J96/K96-1),"",IF((J96/K96-1)&gt;10000%,"",J96/K96-1))</f>
        <v/>
      </c>
      <c r="M96" s="91">
        <f>IF(ISERROR(J96/C96),"",IF(J96/C96&gt;10000%,"",J96/C96))</f>
        <v>17.440393893095866</v>
      </c>
    </row>
    <row r="97" spans="1:13" ht="12.75" customHeight="1">
      <c r="A97" s="71" t="s">
        <v>1492</v>
      </c>
      <c r="B97" s="71" t="s">
        <v>1265</v>
      </c>
      <c r="C97" s="109">
        <v>0.14694438000000001</v>
      </c>
      <c r="D97" s="109">
        <v>5.6824059999999996E-2</v>
      </c>
      <c r="E97" s="110">
        <f>IF(ISERROR(C97/D97-1),"",IF((C97/D97-1)&gt;10000%,"",C97/D97-1))</f>
        <v>1.5859535555889535</v>
      </c>
      <c r="F97" s="91">
        <f>C97/$C$276</f>
        <v>2.394477839329552E-4</v>
      </c>
      <c r="G97" s="72">
        <v>24.820295147500438</v>
      </c>
      <c r="H97" s="22">
        <v>46.236363636363599</v>
      </c>
      <c r="I97" s="117"/>
      <c r="J97" s="109">
        <v>1.486875E-2</v>
      </c>
      <c r="K97" s="109">
        <v>0</v>
      </c>
      <c r="L97" s="110" t="str">
        <f>IF(ISERROR(J97/K97-1),"",IF((J97/K97-1)&gt;10000%,"",J97/K97-1))</f>
        <v/>
      </c>
      <c r="M97" s="91">
        <f>IF(ISERROR(J97/C97),"",IF(J97/C97&gt;10000%,"",J97/C97))</f>
        <v>0.10118624475464798</v>
      </c>
    </row>
    <row r="98" spans="1:13" ht="12.75" customHeight="1">
      <c r="A98" s="71" t="s">
        <v>1367</v>
      </c>
      <c r="B98" s="71" t="s">
        <v>1219</v>
      </c>
      <c r="C98" s="109">
        <v>0.14508882000000001</v>
      </c>
      <c r="D98" s="109">
        <v>4.6595890000000001E-2</v>
      </c>
      <c r="E98" s="110">
        <f>IF(ISERROR(C98/D98-1),"",IF((C98/D98-1)&gt;10000%,"",C98/D98-1))</f>
        <v>2.11376861779011</v>
      </c>
      <c r="F98" s="91">
        <f>C98/$C$276</f>
        <v>2.3642412470927725E-4</v>
      </c>
      <c r="G98" s="72">
        <v>6.7670344784395526</v>
      </c>
      <c r="H98" s="22">
        <v>79.794954545454502</v>
      </c>
      <c r="I98" s="117"/>
      <c r="J98" s="109">
        <v>7.0092000000000002E-3</v>
      </c>
      <c r="K98" s="109">
        <v>0</v>
      </c>
      <c r="L98" s="110" t="str">
        <f>IF(ISERROR(J98/K98-1),"",IF((J98/K98-1)&gt;10000%,"",J98/K98-1))</f>
        <v/>
      </c>
      <c r="M98" s="91">
        <f>IF(ISERROR(J98/C98),"",IF(J98/C98&gt;10000%,"",J98/C98))</f>
        <v>4.8309718143686051E-2</v>
      </c>
    </row>
    <row r="99" spans="1:13" ht="12.75" customHeight="1">
      <c r="A99" s="71" t="s">
        <v>2349</v>
      </c>
      <c r="B99" s="71" t="s">
        <v>2348</v>
      </c>
      <c r="C99" s="109">
        <v>0.13435829999999999</v>
      </c>
      <c r="D99" s="109">
        <v>0.36653217999999999</v>
      </c>
      <c r="E99" s="110">
        <f>IF(ISERROR(C99/D99-1),"",IF((C99/D99-1)&gt;10000%,"",C99/D99-1))</f>
        <v>-0.63343382291835881</v>
      </c>
      <c r="F99" s="91">
        <f>C99/$C$276</f>
        <v>2.1893860240180106E-4</v>
      </c>
      <c r="G99" s="72">
        <v>1.5023617390000001</v>
      </c>
      <c r="H99" s="22">
        <v>80.070590909090896</v>
      </c>
      <c r="I99" s="117"/>
      <c r="J99" s="109">
        <v>0</v>
      </c>
      <c r="K99" s="109">
        <v>7.0827600000000004E-3</v>
      </c>
      <c r="L99" s="110">
        <f>IF(ISERROR(J99/K99-1),"",IF((J99/K99-1)&gt;10000%,"",J99/K99-1))</f>
        <v>-1</v>
      </c>
      <c r="M99" s="91">
        <f>IF(ISERROR(J99/C99),"",IF(J99/C99&gt;10000%,"",J99/C99))</f>
        <v>0</v>
      </c>
    </row>
    <row r="100" spans="1:13" ht="12.75" customHeight="1">
      <c r="A100" s="71" t="s">
        <v>2195</v>
      </c>
      <c r="B100" s="71" t="s">
        <v>1293</v>
      </c>
      <c r="C100" s="109">
        <v>0.11749372</v>
      </c>
      <c r="D100" s="109">
        <v>0</v>
      </c>
      <c r="E100" s="110" t="str">
        <f>IF(ISERROR(C100/D100-1),"",IF((C100/D100-1)&gt;10000%,"",C100/D100-1))</f>
        <v/>
      </c>
      <c r="F100" s="91">
        <f>C100/$C$276</f>
        <v>1.9145754931246186E-4</v>
      </c>
      <c r="G100" s="72">
        <v>0.29367907716748631</v>
      </c>
      <c r="H100" s="22">
        <v>125.696045454545</v>
      </c>
      <c r="I100" s="117"/>
      <c r="J100" s="109">
        <v>0</v>
      </c>
      <c r="K100" s="109">
        <v>0</v>
      </c>
      <c r="L100" s="110" t="str">
        <f>IF(ISERROR(J100/K100-1),"",IF((J100/K100-1)&gt;10000%,"",J100/K100-1))</f>
        <v/>
      </c>
      <c r="M100" s="91">
        <f>IF(ISERROR(J100/C100),"",IF(J100/C100&gt;10000%,"",J100/C100))</f>
        <v>0</v>
      </c>
    </row>
    <row r="101" spans="1:13" ht="12.75" customHeight="1">
      <c r="A101" s="71" t="s">
        <v>2</v>
      </c>
      <c r="B101" s="71" t="s">
        <v>1344</v>
      </c>
      <c r="C101" s="109">
        <v>0.108596</v>
      </c>
      <c r="D101" s="109">
        <v>2.095079E-2</v>
      </c>
      <c r="E101" s="110">
        <f>IF(ISERROR(C101/D101-1),"",IF((C101/D101-1)&gt;10000%,"",C101/D101-1))</f>
        <v>4.1833844928997905</v>
      </c>
      <c r="F101" s="91">
        <f>C101/$C$276</f>
        <v>1.769585985117852E-4</v>
      </c>
      <c r="G101" s="72">
        <v>10.1762557008333</v>
      </c>
      <c r="H101" s="22">
        <v>73.338045454545494</v>
      </c>
      <c r="I101" s="117"/>
      <c r="J101" s="109">
        <v>10.70229367</v>
      </c>
      <c r="K101" s="109">
        <v>2.9029479199999999</v>
      </c>
      <c r="L101" s="110">
        <f>IF(ISERROR(J101/K101-1),"",IF((J101/K101-1)&gt;10000%,"",J101/K101-1))</f>
        <v>2.6866984751142211</v>
      </c>
      <c r="M101" s="91">
        <f>IF(ISERROR(J101/C101),"",IF(J101/C101&gt;10000%,"",J101/C101))</f>
        <v>98.551453736785888</v>
      </c>
    </row>
    <row r="102" spans="1:13" ht="12.75" customHeight="1">
      <c r="A102" s="71" t="s">
        <v>1500</v>
      </c>
      <c r="B102" s="71" t="s">
        <v>1277</v>
      </c>
      <c r="C102" s="109">
        <v>0.10818061</v>
      </c>
      <c r="D102" s="109">
        <v>0.77942218000000008</v>
      </c>
      <c r="E102" s="110">
        <f>IF(ISERROR(C102/D102-1),"",IF((C102/D102-1)&gt;10000%,"",C102/D102-1))</f>
        <v>-0.86120409095876638</v>
      </c>
      <c r="F102" s="91">
        <f>C102/$C$276</f>
        <v>1.7628171508849328E-4</v>
      </c>
      <c r="G102" s="72">
        <v>3.5037675542440656</v>
      </c>
      <c r="H102" s="22">
        <v>148.80118181818199</v>
      </c>
      <c r="I102" s="117"/>
      <c r="J102" s="109">
        <v>0</v>
      </c>
      <c r="K102" s="109">
        <v>0</v>
      </c>
      <c r="L102" s="110" t="str">
        <f>IF(ISERROR(J102/K102-1),"",IF((J102/K102-1)&gt;10000%,"",J102/K102-1))</f>
        <v/>
      </c>
      <c r="M102" s="91">
        <f>IF(ISERROR(J102/C102),"",IF(J102/C102&gt;10000%,"",J102/C102))</f>
        <v>0</v>
      </c>
    </row>
    <row r="103" spans="1:13" ht="12.75" customHeight="1">
      <c r="A103" s="71" t="s">
        <v>1945</v>
      </c>
      <c r="B103" s="71" t="s">
        <v>938</v>
      </c>
      <c r="C103" s="109">
        <v>0.10775625</v>
      </c>
      <c r="D103" s="109">
        <v>3.1441200000000002E-2</v>
      </c>
      <c r="E103" s="110">
        <f>IF(ISERROR(C103/D103-1),"",IF((C103/D103-1)&gt;10000%,"",C103/D103-1))</f>
        <v>2.4272308308843171</v>
      </c>
      <c r="F103" s="91">
        <f>C103/$C$276</f>
        <v>1.7559021493319786E-4</v>
      </c>
      <c r="G103" s="72">
        <v>230.58750000000001</v>
      </c>
      <c r="H103" s="22">
        <v>51.514318181818197</v>
      </c>
      <c r="I103" s="117"/>
      <c r="J103" s="109">
        <v>40.219925289999999</v>
      </c>
      <c r="K103" s="109">
        <v>31.513250589999998</v>
      </c>
      <c r="L103" s="110">
        <f>IF(ISERROR(J103/K103-1),"",IF((J103/K103-1)&gt;10000%,"",J103/K103-1))</f>
        <v>0.27628615065063644</v>
      </c>
      <c r="M103" s="91" t="str">
        <f>IF(ISERROR(J103/C103),"",IF(J103/C103&gt;10000%,"",J103/C103))</f>
        <v/>
      </c>
    </row>
    <row r="104" spans="1:13" ht="12.75" customHeight="1">
      <c r="A104" s="71" t="s">
        <v>2199</v>
      </c>
      <c r="B104" s="71" t="s">
        <v>1262</v>
      </c>
      <c r="C104" s="109">
        <v>9.2322660000000001E-2</v>
      </c>
      <c r="D104" s="109">
        <v>1.3924000000000001E-2</v>
      </c>
      <c r="E104" s="110">
        <f>IF(ISERROR(C104/D104-1),"",IF((C104/D104-1)&gt;10000%,"",C104/D104-1))</f>
        <v>5.6304696926170639</v>
      </c>
      <c r="F104" s="91">
        <f>C104/$C$276</f>
        <v>1.5044097871450194E-4</v>
      </c>
      <c r="G104" s="72">
        <v>0.47717068569969279</v>
      </c>
      <c r="H104" s="22">
        <v>139.607181818182</v>
      </c>
      <c r="I104" s="117"/>
      <c r="J104" s="109">
        <v>1.77995E-3</v>
      </c>
      <c r="K104" s="109">
        <v>0</v>
      </c>
      <c r="L104" s="110" t="str">
        <f>IF(ISERROR(J104/K104-1),"",IF((J104/K104-1)&gt;10000%,"",J104/K104-1))</f>
        <v/>
      </c>
      <c r="M104" s="91">
        <f>IF(ISERROR(J104/C104),"",IF(J104/C104&gt;10000%,"",J104/C104))</f>
        <v>1.9279665468910884E-2</v>
      </c>
    </row>
    <row r="105" spans="1:13" ht="12.75" customHeight="1">
      <c r="A105" s="71" t="s">
        <v>2497</v>
      </c>
      <c r="B105" s="71" t="s">
        <v>1213</v>
      </c>
      <c r="C105" s="109">
        <v>8.7515999999999997E-2</v>
      </c>
      <c r="D105" s="109">
        <v>1.3353747499999999</v>
      </c>
      <c r="E105" s="110">
        <f>IF(ISERROR(C105/D105-1),"",IF((C105/D105-1)&gt;10000%,"",C105/D105-1))</f>
        <v>-0.9344633407213967</v>
      </c>
      <c r="F105" s="91">
        <f>C105/$C$276</f>
        <v>1.4260846354706796E-4</v>
      </c>
      <c r="G105" s="72">
        <v>15.399972728895833</v>
      </c>
      <c r="H105" s="22">
        <v>18.934136363636402</v>
      </c>
      <c r="I105" s="117"/>
      <c r="J105" s="109">
        <v>0</v>
      </c>
      <c r="K105" s="109">
        <v>7.0736999999999996E-3</v>
      </c>
      <c r="L105" s="110">
        <f>IF(ISERROR(J105/K105-1),"",IF((J105/K105-1)&gt;10000%,"",J105/K105-1))</f>
        <v>-1</v>
      </c>
      <c r="M105" s="91">
        <f>IF(ISERROR(J105/C105),"",IF(J105/C105&gt;10000%,"",J105/C105))</f>
        <v>0</v>
      </c>
    </row>
    <row r="106" spans="1:13" ht="12.75" customHeight="1">
      <c r="A106" s="71" t="s">
        <v>2466</v>
      </c>
      <c r="B106" s="71" t="s">
        <v>2467</v>
      </c>
      <c r="C106" s="109">
        <v>7.6962849999999999E-2</v>
      </c>
      <c r="D106" s="109">
        <v>0</v>
      </c>
      <c r="E106" s="110" t="str">
        <f>IF(ISERROR(C106/D106-1),"",IF((C106/D106-1)&gt;10000%,"",C106/D106-1))</f>
        <v/>
      </c>
      <c r="F106" s="91">
        <f>C106/$C$276</f>
        <v>1.2541196796818252E-4</v>
      </c>
      <c r="G106" s="72">
        <v>0.252020154</v>
      </c>
      <c r="H106" s="22">
        <v>80.032590909090899</v>
      </c>
      <c r="I106" s="117"/>
      <c r="J106" s="109">
        <v>0</v>
      </c>
      <c r="K106" s="109">
        <v>0</v>
      </c>
      <c r="L106" s="110" t="str">
        <f>IF(ISERROR(J106/K106-1),"",IF((J106/K106-1)&gt;10000%,"",J106/K106-1))</f>
        <v/>
      </c>
      <c r="M106" s="91">
        <f>IF(ISERROR(J106/C106),"",IF(J106/C106&gt;10000%,"",J106/C106))</f>
        <v>0</v>
      </c>
    </row>
    <row r="107" spans="1:13" ht="12.75" customHeight="1">
      <c r="A107" s="71" t="s">
        <v>2179</v>
      </c>
      <c r="B107" s="71" t="s">
        <v>2178</v>
      </c>
      <c r="C107" s="109">
        <v>7.5245880000000001E-2</v>
      </c>
      <c r="D107" s="109">
        <v>2.7462400000000001E-2</v>
      </c>
      <c r="E107" s="110">
        <f>IF(ISERROR(C107/D107-1),"",IF((C107/D107-1)&gt;10000%,"",C107/D107-1))</f>
        <v>1.7399600908879047</v>
      </c>
      <c r="F107" s="91">
        <f>C107/$C$276</f>
        <v>1.2261414295725411E-4</v>
      </c>
      <c r="G107" s="72">
        <v>1.8289550347420001</v>
      </c>
      <c r="H107" s="22">
        <v>53.558999999999997</v>
      </c>
      <c r="I107" s="117"/>
      <c r="J107" s="109">
        <v>7.5245880000000001E-2</v>
      </c>
      <c r="K107" s="109">
        <v>5.5151690000000003E-2</v>
      </c>
      <c r="L107" s="110">
        <f>IF(ISERROR(J107/K107-1),"",IF((J107/K107-1)&gt;10000%,"",J107/K107-1))</f>
        <v>0.36434404820595701</v>
      </c>
      <c r="M107" s="91">
        <f>IF(ISERROR(J107/C107),"",IF(J107/C107&gt;10000%,"",J107/C107))</f>
        <v>1</v>
      </c>
    </row>
    <row r="108" spans="1:13" ht="12.75" customHeight="1">
      <c r="A108" s="71" t="s">
        <v>1376</v>
      </c>
      <c r="B108" s="71" t="s">
        <v>1233</v>
      </c>
      <c r="C108" s="109">
        <v>7.2188364000000005E-2</v>
      </c>
      <c r="D108" s="109">
        <v>6.1470641000000006E-2</v>
      </c>
      <c r="E108" s="110">
        <f>IF(ISERROR(C108/D108-1),"",IF((C108/D108-1)&gt;10000%,"",C108/D108-1))</f>
        <v>0.17435515273055313</v>
      </c>
      <c r="F108" s="91">
        <f>C108/$C$276</f>
        <v>1.1763188075342195E-4</v>
      </c>
      <c r="G108" s="72">
        <v>9.8217127454182034</v>
      </c>
      <c r="H108" s="22">
        <v>82.899772727272705</v>
      </c>
      <c r="I108" s="117"/>
      <c r="J108" s="109">
        <v>3.9188800000000005E-3</v>
      </c>
      <c r="K108" s="109">
        <v>0</v>
      </c>
      <c r="L108" s="110" t="str">
        <f>IF(ISERROR(J108/K108-1),"",IF((J108/K108-1)&gt;10000%,"",J108/K108-1))</f>
        <v/>
      </c>
      <c r="M108" s="91">
        <f>IF(ISERROR(J108/C108),"",IF(J108/C108&gt;10000%,"",J108/C108))</f>
        <v>5.4286865401188482E-2</v>
      </c>
    </row>
    <row r="109" spans="1:13" ht="12.75" customHeight="1">
      <c r="A109" s="71" t="s">
        <v>2185</v>
      </c>
      <c r="B109" s="71" t="s">
        <v>1255</v>
      </c>
      <c r="C109" s="109">
        <v>6.6340175000000001E-2</v>
      </c>
      <c r="D109" s="109">
        <v>5.4126935000000001E-2</v>
      </c>
      <c r="E109" s="110">
        <f>IF(ISERROR(C109/D109-1),"",IF((C109/D109-1)&gt;10000%,"",C109/D109-1))</f>
        <v>0.22564070919589296</v>
      </c>
      <c r="F109" s="91">
        <f>C109/$C$276</f>
        <v>1.0810218049492219E-4</v>
      </c>
      <c r="G109" s="72">
        <v>3.4400917960598734</v>
      </c>
      <c r="H109" s="22">
        <v>271.56913636363601</v>
      </c>
      <c r="I109" s="117"/>
      <c r="J109" s="109">
        <v>7.1135500000000006E-3</v>
      </c>
      <c r="K109" s="109">
        <v>8.0237199999999998E-3</v>
      </c>
      <c r="L109" s="110">
        <f>IF(ISERROR(J109/K109-1),"",IF((J109/K109-1)&gt;10000%,"",J109/K109-1))</f>
        <v>-0.11343491547561468</v>
      </c>
      <c r="M109" s="91">
        <f>IF(ISERROR(J109/C109),"",IF(J109/C109&gt;10000%,"",J109/C109))</f>
        <v>0.10722838762484423</v>
      </c>
    </row>
    <row r="110" spans="1:13" ht="12.75" customHeight="1">
      <c r="A110" s="71" t="s">
        <v>2556</v>
      </c>
      <c r="B110" s="71" t="s">
        <v>2557</v>
      </c>
      <c r="C110" s="109">
        <v>6.2801999999999997E-2</v>
      </c>
      <c r="D110" s="109">
        <v>0</v>
      </c>
      <c r="E110" s="110" t="str">
        <f>IF(ISERROR(C110/D110-1),"",IF((C110/D110-1)&gt;10000%,"",C110/D110-1))</f>
        <v/>
      </c>
      <c r="F110" s="91">
        <f>C110/$C$276</f>
        <v>1.0233667818093791E-4</v>
      </c>
      <c r="G110" s="72">
        <v>8.4984899999999992E-3</v>
      </c>
      <c r="H110" s="22">
        <v>78.476045454545499</v>
      </c>
      <c r="I110" s="117"/>
      <c r="J110" s="109">
        <v>0</v>
      </c>
      <c r="K110" s="109">
        <v>0</v>
      </c>
      <c r="L110" s="110" t="str">
        <f>IF(ISERROR(J110/K110-1),"",IF((J110/K110-1)&gt;10000%,"",J110/K110-1))</f>
        <v/>
      </c>
      <c r="M110" s="91">
        <f>IF(ISERROR(J110/C110),"",IF(J110/C110&gt;10000%,"",J110/C110))</f>
        <v>0</v>
      </c>
    </row>
    <row r="111" spans="1:13" ht="12.75" customHeight="1">
      <c r="A111" s="71" t="s">
        <v>1497</v>
      </c>
      <c r="B111" s="71" t="s">
        <v>1271</v>
      </c>
      <c r="C111" s="109">
        <v>6.06914E-2</v>
      </c>
      <c r="D111" s="109">
        <v>5.0160800000000005E-2</v>
      </c>
      <c r="E111" s="110">
        <f>IF(ISERROR(C111/D111-1),"",IF((C111/D111-1)&gt;10000%,"",C111/D111-1))</f>
        <v>0.2099368431125499</v>
      </c>
      <c r="F111" s="91">
        <f>C111/$C$276</f>
        <v>9.8897427950552137E-5</v>
      </c>
      <c r="G111" s="72">
        <v>7.2831462389728001</v>
      </c>
      <c r="H111" s="22">
        <v>22.3191818181818</v>
      </c>
      <c r="I111" s="117"/>
      <c r="J111" s="109">
        <v>0</v>
      </c>
      <c r="K111" s="109">
        <v>0</v>
      </c>
      <c r="L111" s="110" t="str">
        <f>IF(ISERROR(J111/K111-1),"",IF((J111/K111-1)&gt;10000%,"",J111/K111-1))</f>
        <v/>
      </c>
      <c r="M111" s="91">
        <f>IF(ISERROR(J111/C111),"",IF(J111/C111&gt;10000%,"",J111/C111))</f>
        <v>0</v>
      </c>
    </row>
    <row r="112" spans="1:13" ht="12.75" customHeight="1">
      <c r="A112" s="71" t="s">
        <v>2204</v>
      </c>
      <c r="B112" s="71" t="s">
        <v>1239</v>
      </c>
      <c r="C112" s="109">
        <v>5.90438E-2</v>
      </c>
      <c r="D112" s="109">
        <v>8.9411375000000001E-2</v>
      </c>
      <c r="E112" s="110">
        <f>IF(ISERROR(C112/D112-1),"",IF((C112/D112-1)&gt;10000%,"",C112/D112-1))</f>
        <v>-0.33963883230741054</v>
      </c>
      <c r="F112" s="91">
        <f>C112/$C$276</f>
        <v>9.621264225947681E-5</v>
      </c>
      <c r="G112" s="72">
        <v>1.2649592609909392</v>
      </c>
      <c r="H112" s="22">
        <v>448.88318181818198</v>
      </c>
      <c r="I112" s="117"/>
      <c r="J112" s="109">
        <v>3.2016990000000002E-2</v>
      </c>
      <c r="K112" s="109">
        <v>0</v>
      </c>
      <c r="L112" s="110" t="str">
        <f>IF(ISERROR(J112/K112-1),"",IF((J112/K112-1)&gt;10000%,"",J112/K112-1))</f>
        <v/>
      </c>
      <c r="M112" s="91">
        <f>IF(ISERROR(J112/C112),"",IF(J112/C112&gt;10000%,"",J112/C112))</f>
        <v>0.54225828960873113</v>
      </c>
    </row>
    <row r="113" spans="1:13" ht="12.75" customHeight="1">
      <c r="A113" s="71" t="s">
        <v>2197</v>
      </c>
      <c r="B113" s="71" t="s">
        <v>1244</v>
      </c>
      <c r="C113" s="109">
        <v>5.6938902E-2</v>
      </c>
      <c r="D113" s="109">
        <v>0.12535929600000001</v>
      </c>
      <c r="E113" s="110">
        <f>IF(ISERROR(C113/D113-1),"",IF((C113/D113-1)&gt;10000%,"",C113/D113-1))</f>
        <v>-0.54579433821964041</v>
      </c>
      <c r="F113" s="91">
        <f>C113/$C$276</f>
        <v>9.278268351246716E-5</v>
      </c>
      <c r="G113" s="72">
        <v>3.6526207444937442</v>
      </c>
      <c r="H113" s="22">
        <v>528.15477272727298</v>
      </c>
      <c r="I113" s="117"/>
      <c r="J113" s="109">
        <v>5.9161000000000005E-3</v>
      </c>
      <c r="K113" s="109">
        <v>0</v>
      </c>
      <c r="L113" s="110" t="str">
        <f>IF(ISERROR(J113/K113-1),"",IF((J113/K113-1)&gt;10000%,"",J113/K113-1))</f>
        <v/>
      </c>
      <c r="M113" s="91">
        <f>IF(ISERROR(J113/C113),"",IF(J113/C113&gt;10000%,"",J113/C113))</f>
        <v>0.10390260072103254</v>
      </c>
    </row>
    <row r="114" spans="1:13" ht="12.75" customHeight="1">
      <c r="A114" s="71" t="s">
        <v>2209</v>
      </c>
      <c r="B114" s="71" t="s">
        <v>1306</v>
      </c>
      <c r="C114" s="109">
        <v>5.588278E-2</v>
      </c>
      <c r="D114" s="109">
        <v>0.21338638000000001</v>
      </c>
      <c r="E114" s="110">
        <f>IF(ISERROR(C114/D114-1),"",IF((C114/D114-1)&gt;10000%,"",C114/D114-1))</f>
        <v>-0.73811458819442932</v>
      </c>
      <c r="F114" s="91">
        <f>C114/$C$276</f>
        <v>9.1061718937552206E-5</v>
      </c>
      <c r="G114" s="72">
        <v>5.8350223877574505</v>
      </c>
      <c r="H114" s="22">
        <v>65.4642727272727</v>
      </c>
      <c r="I114" s="117"/>
      <c r="J114" s="109">
        <v>1.04314E-2</v>
      </c>
      <c r="K114" s="109">
        <v>3.8683999999999995E-4</v>
      </c>
      <c r="L114" s="110">
        <f>IF(ISERROR(J114/K114-1),"",IF((J114/K114-1)&gt;10000%,"",J114/K114-1))</f>
        <v>25.965670561472447</v>
      </c>
      <c r="M114" s="91">
        <f>IF(ISERROR(J114/C114),"",IF(J114/C114&gt;10000%,"",J114/C114))</f>
        <v>0.18666573137556866</v>
      </c>
    </row>
    <row r="115" spans="1:13" ht="12.75" customHeight="1">
      <c r="A115" s="71" t="s">
        <v>1489</v>
      </c>
      <c r="B115" s="71" t="s">
        <v>1261</v>
      </c>
      <c r="C115" s="109">
        <v>5.4309135000000001E-2</v>
      </c>
      <c r="D115" s="109">
        <v>8.031787E-2</v>
      </c>
      <c r="E115" s="110">
        <f>IF(ISERROR(C115/D115-1),"",IF((C115/D115-1)&gt;10000%,"",C115/D115-1))</f>
        <v>-0.32382251919778249</v>
      </c>
      <c r="F115" s="91">
        <f>C115/$C$276</f>
        <v>8.8497443883636068E-5</v>
      </c>
      <c r="G115" s="72">
        <v>5.1989824626839294</v>
      </c>
      <c r="H115" s="22">
        <v>185.42213636363601</v>
      </c>
      <c r="I115" s="117"/>
      <c r="J115" s="109">
        <v>6.0801700000000002E-3</v>
      </c>
      <c r="K115" s="109">
        <v>1.8044999999999999E-3</v>
      </c>
      <c r="L115" s="110">
        <f>IF(ISERROR(J115/K115-1),"",IF((J115/K115-1)&gt;10000%,"",J115/K115-1))</f>
        <v>2.3694486007204216</v>
      </c>
      <c r="M115" s="91">
        <f>IF(ISERROR(J115/C115),"",IF(J115/C115&gt;10000%,"",J115/C115))</f>
        <v>0.111954830435064</v>
      </c>
    </row>
    <row r="116" spans="1:13" ht="12.75" customHeight="1">
      <c r="A116" s="71" t="s">
        <v>1505</v>
      </c>
      <c r="B116" s="71" t="s">
        <v>1296</v>
      </c>
      <c r="C116" s="109">
        <v>5.1439760000000001E-2</v>
      </c>
      <c r="D116" s="109">
        <v>4.6945800000000003E-2</v>
      </c>
      <c r="E116" s="110">
        <f>IF(ISERROR(C116/D116-1),"",IF((C116/D116-1)&gt;10000%,"",C116/D116-1))</f>
        <v>9.5726561268526744E-2</v>
      </c>
      <c r="F116" s="91">
        <f>C116/$C$276</f>
        <v>8.382175989339007E-5</v>
      </c>
      <c r="G116" s="72">
        <v>37.256272057209038</v>
      </c>
      <c r="H116" s="22">
        <v>59.888136363636399</v>
      </c>
      <c r="I116" s="117"/>
      <c r="J116" s="109">
        <v>0</v>
      </c>
      <c r="K116" s="109">
        <v>0</v>
      </c>
      <c r="L116" s="110" t="str">
        <f>IF(ISERROR(J116/K116-1),"",IF((J116/K116-1)&gt;10000%,"",J116/K116-1))</f>
        <v/>
      </c>
      <c r="M116" s="91">
        <f>IF(ISERROR(J116/C116),"",IF(J116/C116&gt;10000%,"",J116/C116))</f>
        <v>0</v>
      </c>
    </row>
    <row r="117" spans="1:13" ht="12.75" customHeight="1">
      <c r="A117" s="71" t="s">
        <v>2341</v>
      </c>
      <c r="B117" s="71" t="s">
        <v>2340</v>
      </c>
      <c r="C117" s="109">
        <v>4.9148999999999998E-2</v>
      </c>
      <c r="D117" s="109">
        <v>8.0734800000000009E-2</v>
      </c>
      <c r="E117" s="110">
        <f>IF(ISERROR(C117/D117-1),"",IF((C117/D117-1)&gt;10000%,"",C117/D117-1))</f>
        <v>-0.3912290610740351</v>
      </c>
      <c r="F117" s="91">
        <f>C117/$C$276</f>
        <v>8.0088936593021207E-5</v>
      </c>
      <c r="G117" s="72">
        <v>0.25556711300000001</v>
      </c>
      <c r="H117" s="22">
        <v>60.067272727272702</v>
      </c>
      <c r="I117" s="117"/>
      <c r="J117" s="109">
        <v>0</v>
      </c>
      <c r="K117" s="109">
        <v>0</v>
      </c>
      <c r="L117" s="110" t="str">
        <f>IF(ISERROR(J117/K117-1),"",IF((J117/K117-1)&gt;10000%,"",J117/K117-1))</f>
        <v/>
      </c>
      <c r="M117" s="91">
        <f>IF(ISERROR(J117/C117),"",IF(J117/C117&gt;10000%,"",J117/C117))</f>
        <v>0</v>
      </c>
    </row>
    <row r="118" spans="1:13" ht="12.75" customHeight="1">
      <c r="A118" s="71" t="s">
        <v>1534</v>
      </c>
      <c r="B118" s="71" t="s">
        <v>1329</v>
      </c>
      <c r="C118" s="109">
        <v>4.8159629999999995E-2</v>
      </c>
      <c r="D118" s="109">
        <v>0</v>
      </c>
      <c r="E118" s="110" t="str">
        <f>IF(ISERROR(C118/D118-1),"",IF((C118/D118-1)&gt;10000%,"",C118/D118-1))</f>
        <v/>
      </c>
      <c r="F118" s="91">
        <f>C118/$C$276</f>
        <v>7.8476745272810464E-5</v>
      </c>
      <c r="G118" s="72">
        <v>5.8974609790719799E-2</v>
      </c>
      <c r="H118" s="22">
        <v>125.09372727272699</v>
      </c>
      <c r="I118" s="117"/>
      <c r="J118" s="109">
        <v>0</v>
      </c>
      <c r="K118" s="109">
        <v>0</v>
      </c>
      <c r="L118" s="110" t="str">
        <f>IF(ISERROR(J118/K118-1),"",IF((J118/K118-1)&gt;10000%,"",J118/K118-1))</f>
        <v/>
      </c>
      <c r="M118" s="91">
        <f>IF(ISERROR(J118/C118),"",IF(J118/C118&gt;10000%,"",J118/C118))</f>
        <v>0</v>
      </c>
    </row>
    <row r="119" spans="1:13" ht="12.75" customHeight="1">
      <c r="A119" s="71" t="s">
        <v>2494</v>
      </c>
      <c r="B119" s="71" t="s">
        <v>2495</v>
      </c>
      <c r="C119" s="109">
        <v>4.2851050000000002E-2</v>
      </c>
      <c r="D119" s="109">
        <v>0</v>
      </c>
      <c r="E119" s="110" t="str">
        <f>IF(ISERROR(C119/D119-1),"",IF((C119/D119-1)&gt;10000%,"",C119/D119-1))</f>
        <v/>
      </c>
      <c r="F119" s="91">
        <f>C119/$C$276</f>
        <v>6.9826344918398779E-5</v>
      </c>
      <c r="G119" s="72">
        <v>1.0994269000000001E-2</v>
      </c>
      <c r="H119" s="22">
        <v>100.133727272727</v>
      </c>
      <c r="I119" s="117"/>
      <c r="J119" s="109">
        <v>0</v>
      </c>
      <c r="K119" s="109">
        <v>0</v>
      </c>
      <c r="L119" s="110" t="str">
        <f>IF(ISERROR(J119/K119-1),"",IF((J119/K119-1)&gt;10000%,"",J119/K119-1))</f>
        <v/>
      </c>
      <c r="M119" s="91">
        <f>IF(ISERROR(J119/C119),"",IF(J119/C119&gt;10000%,"",J119/C119))</f>
        <v>0</v>
      </c>
    </row>
    <row r="120" spans="1:13" ht="12.75" customHeight="1">
      <c r="A120" s="71" t="s">
        <v>2480</v>
      </c>
      <c r="B120" s="71" t="s">
        <v>2481</v>
      </c>
      <c r="C120" s="109">
        <v>4.1847589999999997E-2</v>
      </c>
      <c r="D120" s="109">
        <v>2.491057E-2</v>
      </c>
      <c r="E120" s="110">
        <f>IF(ISERROR(C120/D120-1),"",IF((C120/D120-1)&gt;10000%,"",C120/D120-1))</f>
        <v>0.67991298472897244</v>
      </c>
      <c r="F120" s="91">
        <f>C120/$C$276</f>
        <v>6.8191193759399948E-5</v>
      </c>
      <c r="G120" s="72">
        <v>0.19144760299999999</v>
      </c>
      <c r="H120" s="22">
        <v>25.311409090909098</v>
      </c>
      <c r="I120" s="117"/>
      <c r="J120" s="109">
        <v>0</v>
      </c>
      <c r="K120" s="109">
        <v>0</v>
      </c>
      <c r="L120" s="110" t="str">
        <f>IF(ISERROR(J120/K120-1),"",IF((J120/K120-1)&gt;10000%,"",J120/K120-1))</f>
        <v/>
      </c>
      <c r="M120" s="91">
        <f>IF(ISERROR(J120/C120),"",IF(J120/C120&gt;10000%,"",J120/C120))</f>
        <v>0</v>
      </c>
    </row>
    <row r="121" spans="1:13" ht="12.75" customHeight="1">
      <c r="A121" s="71" t="s">
        <v>2629</v>
      </c>
      <c r="B121" s="71" t="s">
        <v>2630</v>
      </c>
      <c r="C121" s="109">
        <v>4.1795519999999996E-2</v>
      </c>
      <c r="D121" s="109">
        <v>0.34247039000000001</v>
      </c>
      <c r="E121" s="110">
        <f>IF(ISERROR(C121/D121-1),"",IF((C121/D121-1)&gt;10000%,"",C121/D121-1))</f>
        <v>-0.87795873389229362</v>
      </c>
      <c r="F121" s="91">
        <f>C121/$C$276</f>
        <v>6.8106345015205792E-5</v>
      </c>
      <c r="G121" s="72">
        <v>0.51477460300260003</v>
      </c>
      <c r="H121" s="22">
        <v>26.359227272727299</v>
      </c>
      <c r="I121" s="117"/>
      <c r="J121" s="109">
        <v>0.64167220999999997</v>
      </c>
      <c r="K121" s="109">
        <v>0.30329905000000001</v>
      </c>
      <c r="L121" s="110">
        <f>IF(ISERROR(J121/K121-1),"",IF((J121/K121-1)&gt;10000%,"",J121/K121-1))</f>
        <v>1.1156420041539858</v>
      </c>
      <c r="M121" s="91">
        <f>IF(ISERROR(J121/C121),"",IF(J121/C121&gt;10000%,"",J121/C121))</f>
        <v>15.352655260659516</v>
      </c>
    </row>
    <row r="122" spans="1:13" ht="12.75" customHeight="1">
      <c r="A122" s="71" t="s">
        <v>1484</v>
      </c>
      <c r="B122" s="71" t="s">
        <v>1254</v>
      </c>
      <c r="C122" s="109">
        <v>3.9989999999999998E-2</v>
      </c>
      <c r="D122" s="109">
        <v>0.268868</v>
      </c>
      <c r="E122" s="110">
        <f>IF(ISERROR(C122/D122-1),"",IF((C122/D122-1)&gt;10000%,"",C122/D122-1))</f>
        <v>-0.85126530490798458</v>
      </c>
      <c r="F122" s="91">
        <f>C122/$C$276</f>
        <v>6.5164226624242973E-5</v>
      </c>
      <c r="G122" s="72">
        <v>7.5447447388092002</v>
      </c>
      <c r="H122" s="22">
        <v>65.396285714285696</v>
      </c>
      <c r="I122" s="117"/>
      <c r="J122" s="109">
        <v>0.27137261348212899</v>
      </c>
      <c r="K122" s="109">
        <v>0</v>
      </c>
      <c r="L122" s="110" t="str">
        <f>IF(ISERROR(J122/K122-1),"",IF((J122/K122-1)&gt;10000%,"",J122/K122-1))</f>
        <v/>
      </c>
      <c r="M122" s="91">
        <f>IF(ISERROR(J122/C122),"",IF(J122/C122&gt;10000%,"",J122/C122))</f>
        <v>6.7860118400132281</v>
      </c>
    </row>
    <row r="123" spans="1:13" ht="12.75" customHeight="1">
      <c r="A123" s="71" t="s">
        <v>2776</v>
      </c>
      <c r="B123" s="71" t="s">
        <v>2765</v>
      </c>
      <c r="C123" s="109">
        <v>3.8598919999999995E-2</v>
      </c>
      <c r="D123" s="109">
        <v>2.1997929999999999E-2</v>
      </c>
      <c r="E123" s="110">
        <f>IF(ISERROR(C123/D123-1),"",IF((C123/D123-1)&gt;10000%,"",C123/D123-1))</f>
        <v>0.75466146132840661</v>
      </c>
      <c r="F123" s="91">
        <f>C123/$C$276</f>
        <v>6.2897443619180403E-5</v>
      </c>
      <c r="G123" s="72">
        <v>3.286948E-3</v>
      </c>
      <c r="H123" s="22">
        <v>20.0380454545455</v>
      </c>
      <c r="I123" s="117"/>
      <c r="J123" s="109">
        <v>0</v>
      </c>
      <c r="K123" s="109">
        <v>0</v>
      </c>
      <c r="L123" s="110" t="str">
        <f>IF(ISERROR(J123/K123-1),"",IF((J123/K123-1)&gt;10000%,"",J123/K123-1))</f>
        <v/>
      </c>
      <c r="M123" s="91">
        <f>IF(ISERROR(J123/C123),"",IF(J123/C123&gt;10000%,"",J123/C123))</f>
        <v>0</v>
      </c>
    </row>
    <row r="124" spans="1:13" ht="12.75" customHeight="1">
      <c r="A124" s="71" t="s">
        <v>2546</v>
      </c>
      <c r="B124" s="71" t="s">
        <v>2547</v>
      </c>
      <c r="C124" s="109">
        <v>3.794235E-2</v>
      </c>
      <c r="D124" s="109">
        <v>1.5815900000000001E-2</v>
      </c>
      <c r="E124" s="110">
        <f>IF(ISERROR(C124/D124-1),"",IF((C124/D124-1)&gt;10000%,"",C124/D124-1))</f>
        <v>1.3990003730423179</v>
      </c>
      <c r="F124" s="91">
        <f>C124/$C$276</f>
        <v>6.1827554239968633E-5</v>
      </c>
      <c r="G124" s="72">
        <v>0.26462434399999996</v>
      </c>
      <c r="H124" s="22">
        <v>80.044136363636397</v>
      </c>
      <c r="I124" s="117"/>
      <c r="J124" s="109">
        <v>4.4365000000000003E-3</v>
      </c>
      <c r="K124" s="109">
        <v>0</v>
      </c>
      <c r="L124" s="110" t="str">
        <f>IF(ISERROR(J124/K124-1),"",IF((J124/K124-1)&gt;10000%,"",J124/K124-1))</f>
        <v/>
      </c>
      <c r="M124" s="91">
        <f>IF(ISERROR(J124/C124),"",IF(J124/C124&gt;10000%,"",J124/C124))</f>
        <v>0.11692739116053698</v>
      </c>
    </row>
    <row r="125" spans="1:13" ht="12.75" customHeight="1">
      <c r="A125" s="71" t="s">
        <v>1501</v>
      </c>
      <c r="B125" s="71" t="s">
        <v>1278</v>
      </c>
      <c r="C125" s="109">
        <v>3.2917309999999998E-2</v>
      </c>
      <c r="D125" s="109">
        <v>0</v>
      </c>
      <c r="E125" s="110" t="str">
        <f>IF(ISERROR(C125/D125-1),"",IF((C125/D125-1)&gt;10000%,"",C125/D125-1))</f>
        <v/>
      </c>
      <c r="F125" s="91">
        <f>C125/$C$276</f>
        <v>5.3639186014014988E-5</v>
      </c>
      <c r="G125" s="72">
        <v>0.84221139313836502</v>
      </c>
      <c r="H125" s="22">
        <v>58.549772727272703</v>
      </c>
      <c r="I125" s="117"/>
      <c r="J125" s="109">
        <v>0</v>
      </c>
      <c r="K125" s="109">
        <v>0</v>
      </c>
      <c r="L125" s="110" t="str">
        <f>IF(ISERROR(J125/K125-1),"",IF((J125/K125-1)&gt;10000%,"",J125/K125-1))</f>
        <v/>
      </c>
      <c r="M125" s="91">
        <f>IF(ISERROR(J125/C125),"",IF(J125/C125&gt;10000%,"",J125/C125))</f>
        <v>0</v>
      </c>
    </row>
    <row r="126" spans="1:13" ht="12.75" customHeight="1">
      <c r="A126" s="71" t="s">
        <v>1480</v>
      </c>
      <c r="B126" s="71" t="s">
        <v>1249</v>
      </c>
      <c r="C126" s="109">
        <v>3.1723319999999999E-2</v>
      </c>
      <c r="D126" s="109">
        <v>0</v>
      </c>
      <c r="E126" s="110" t="str">
        <f>IF(ISERROR(C126/D126-1),"",IF((C126/D126-1)&gt;10000%,"",C126/D126-1))</f>
        <v/>
      </c>
      <c r="F126" s="91">
        <f>C126/$C$276</f>
        <v>5.1693563734768184E-5</v>
      </c>
      <c r="G126" s="72">
        <v>0.57410368911679277</v>
      </c>
      <c r="H126" s="22">
        <v>117.201227272727</v>
      </c>
      <c r="I126" s="117"/>
      <c r="J126" s="109">
        <v>1.47E-3</v>
      </c>
      <c r="K126" s="109">
        <v>0</v>
      </c>
      <c r="L126" s="110" t="str">
        <f>IF(ISERROR(J126/K126-1),"",IF((J126/K126-1)&gt;10000%,"",J126/K126-1))</f>
        <v/>
      </c>
      <c r="M126" s="91">
        <f>IF(ISERROR(J126/C126),"",IF(J126/C126&gt;10000%,"",J126/C126))</f>
        <v>4.6338151240160233E-2</v>
      </c>
    </row>
    <row r="127" spans="1:13" ht="12.75" customHeight="1">
      <c r="A127" s="71" t="s">
        <v>2540</v>
      </c>
      <c r="B127" s="71" t="s">
        <v>2541</v>
      </c>
      <c r="C127" s="109">
        <v>3.092787E-2</v>
      </c>
      <c r="D127" s="109">
        <v>1.7041870000000001E-2</v>
      </c>
      <c r="E127" s="110">
        <f>IF(ISERROR(C127/D127-1),"",IF((C127/D127-1)&gt;10000%,"",C127/D127-1))</f>
        <v>0.81481668384983563</v>
      </c>
      <c r="F127" s="91">
        <f>C127/$C$276</f>
        <v>5.0397367584024144E-5</v>
      </c>
      <c r="G127" s="72">
        <v>0.71873062100000007</v>
      </c>
      <c r="H127" s="22">
        <v>20.394227272727299</v>
      </c>
      <c r="I127" s="117"/>
      <c r="J127" s="109">
        <v>0</v>
      </c>
      <c r="K127" s="109">
        <v>0</v>
      </c>
      <c r="L127" s="110" t="str">
        <f>IF(ISERROR(J127/K127-1),"",IF((J127/K127-1)&gt;10000%,"",J127/K127-1))</f>
        <v/>
      </c>
      <c r="M127" s="91">
        <f>IF(ISERROR(J127/C127),"",IF(J127/C127&gt;10000%,"",J127/C127))</f>
        <v>0</v>
      </c>
    </row>
    <row r="128" spans="1:13" ht="12.75" customHeight="1">
      <c r="A128" s="71" t="s">
        <v>1946</v>
      </c>
      <c r="B128" s="71" t="s">
        <v>939</v>
      </c>
      <c r="C128" s="109">
        <v>3.0229499999999999E-2</v>
      </c>
      <c r="D128" s="109">
        <v>8.1359999999999991E-3</v>
      </c>
      <c r="E128" s="110">
        <f>IF(ISERROR(C128/D128-1),"",IF((C128/D128-1)&gt;10000%,"",C128/D128-1))</f>
        <v>2.7155235988200594</v>
      </c>
      <c r="F128" s="91">
        <f>C128/$C$276</f>
        <v>4.9259364559578723E-5</v>
      </c>
      <c r="G128" s="72">
        <v>4.5497155599999992</v>
      </c>
      <c r="H128" s="22">
        <v>50.0625</v>
      </c>
      <c r="I128" s="117"/>
      <c r="J128" s="109">
        <v>0</v>
      </c>
      <c r="K128" s="109">
        <v>0</v>
      </c>
      <c r="L128" s="110" t="str">
        <f>IF(ISERROR(J128/K128-1),"",IF((J128/K128-1)&gt;10000%,"",J128/K128-1))</f>
        <v/>
      </c>
      <c r="M128" s="91">
        <f>IF(ISERROR(J128/C128),"",IF(J128/C128&gt;10000%,"",J128/C128))</f>
        <v>0</v>
      </c>
    </row>
    <row r="129" spans="1:13" ht="12.75" customHeight="1">
      <c r="A129" s="71" t="s">
        <v>2024</v>
      </c>
      <c r="B129" s="71" t="s">
        <v>2025</v>
      </c>
      <c r="C129" s="109">
        <v>2.99572E-2</v>
      </c>
      <c r="D129" s="109">
        <v>7.900863000000001E-2</v>
      </c>
      <c r="E129" s="110">
        <f>IF(ISERROR(C129/D129-1),"",IF((C129/D129-1)&gt;10000%,"",C129/D129-1))</f>
        <v>-0.62083635673723236</v>
      </c>
      <c r="F129" s="91">
        <f>C129/$C$276</f>
        <v>4.8815648157733729E-5</v>
      </c>
      <c r="G129" s="72">
        <v>9.5448353E-2</v>
      </c>
      <c r="H129" s="22">
        <v>25.178227272727302</v>
      </c>
      <c r="I129" s="117"/>
      <c r="J129" s="109">
        <v>0</v>
      </c>
      <c r="K129" s="109">
        <v>0</v>
      </c>
      <c r="L129" s="110" t="str">
        <f>IF(ISERROR(J129/K129-1),"",IF((J129/K129-1)&gt;10000%,"",J129/K129-1))</f>
        <v/>
      </c>
      <c r="M129" s="91">
        <f>IF(ISERROR(J129/C129),"",IF(J129/C129&gt;10000%,"",J129/C129))</f>
        <v>0</v>
      </c>
    </row>
    <row r="130" spans="1:13" ht="12.75" customHeight="1">
      <c r="A130" s="71" t="s">
        <v>1495</v>
      </c>
      <c r="B130" s="71" t="s">
        <v>1269</v>
      </c>
      <c r="C130" s="109">
        <v>2.9556009999999997E-2</v>
      </c>
      <c r="D130" s="109">
        <v>4.1996925000000004E-2</v>
      </c>
      <c r="E130" s="110">
        <f>IF(ISERROR(C130/D130-1),"",IF((C130/D130-1)&gt;10000%,"",C130/D130-1))</f>
        <v>-0.29623395046184942</v>
      </c>
      <c r="F130" s="91">
        <f>C130/$C$276</f>
        <v>4.8161903819664702E-5</v>
      </c>
      <c r="G130" s="72">
        <v>1.3357294751203679</v>
      </c>
      <c r="H130" s="22">
        <v>196.88831818181799</v>
      </c>
      <c r="I130" s="117"/>
      <c r="J130" s="109">
        <v>0</v>
      </c>
      <c r="K130" s="109">
        <v>0</v>
      </c>
      <c r="L130" s="110" t="str">
        <f>IF(ISERROR(J130/K130-1),"",IF((J130/K130-1)&gt;10000%,"",J130/K130-1))</f>
        <v/>
      </c>
      <c r="M130" s="91">
        <f>IF(ISERROR(J130/C130),"",IF(J130/C130&gt;10000%,"",J130/C130))</f>
        <v>0</v>
      </c>
    </row>
    <row r="131" spans="1:13" ht="12.75" customHeight="1">
      <c r="A131" s="71" t="s">
        <v>2478</v>
      </c>
      <c r="B131" s="71" t="s">
        <v>2479</v>
      </c>
      <c r="C131" s="109">
        <v>2.9183560000000001E-2</v>
      </c>
      <c r="D131" s="109">
        <v>2.1185369999999999E-2</v>
      </c>
      <c r="E131" s="110">
        <f>IF(ISERROR(C131/D131-1),"",IF((C131/D131-1)&gt;10000%,"",C131/D131-1))</f>
        <v>0.37753364704038694</v>
      </c>
      <c r="F131" s="91">
        <f>C131/$C$276</f>
        <v>4.7554991686476432E-5</v>
      </c>
      <c r="G131" s="72">
        <v>0.108430763</v>
      </c>
      <c r="H131" s="22">
        <v>179.762363636364</v>
      </c>
      <c r="I131" s="117"/>
      <c r="J131" s="109">
        <v>9.5309229999999995E-2</v>
      </c>
      <c r="K131" s="109">
        <v>0.18216199999999999</v>
      </c>
      <c r="L131" s="110">
        <f>IF(ISERROR(J131/K131-1),"",IF((J131/K131-1)&gt;10000%,"",J131/K131-1))</f>
        <v>-0.47678862770500985</v>
      </c>
      <c r="M131" s="91">
        <f>IF(ISERROR(J131/C131),"",IF(J131/C131&gt;10000%,"",J131/C131))</f>
        <v>3.265853446255357</v>
      </c>
    </row>
    <row r="132" spans="1:13" ht="12.75" customHeight="1">
      <c r="A132" s="71" t="s">
        <v>1502</v>
      </c>
      <c r="B132" s="71" t="s">
        <v>1280</v>
      </c>
      <c r="C132" s="109">
        <v>2.9069049999999999E-2</v>
      </c>
      <c r="D132" s="109">
        <v>2.1592279999999998E-2</v>
      </c>
      <c r="E132" s="110">
        <f>IF(ISERROR(C132/D132-1),"",IF((C132/D132-1)&gt;10000%,"",C132/D132-1))</f>
        <v>0.34627051890768379</v>
      </c>
      <c r="F132" s="91">
        <f>C132/$C$276</f>
        <v>4.7368396147823215E-5</v>
      </c>
      <c r="G132" s="72">
        <v>47.7529795902066</v>
      </c>
      <c r="H132" s="22">
        <v>36.162999999999997</v>
      </c>
      <c r="I132" s="117"/>
      <c r="J132" s="109">
        <v>1.7665439999999998E-2</v>
      </c>
      <c r="K132" s="109">
        <v>9.3132400000000004E-3</v>
      </c>
      <c r="L132" s="110">
        <f>IF(ISERROR(J132/K132-1),"",IF((J132/K132-1)&gt;10000%,"",J132/K132-1))</f>
        <v>0.89680927367919194</v>
      </c>
      <c r="M132" s="91">
        <f>IF(ISERROR(J132/C132),"",IF(J132/C132&gt;10000%,"",J132/C132))</f>
        <v>0.60770613418739172</v>
      </c>
    </row>
    <row r="133" spans="1:13" ht="12.75" customHeight="1">
      <c r="A133" s="71" t="s">
        <v>1381</v>
      </c>
      <c r="B133" s="71" t="s">
        <v>1240</v>
      </c>
      <c r="C133" s="109">
        <v>2.7625240000000002E-2</v>
      </c>
      <c r="D133" s="109">
        <v>3.8165600000000001E-3</v>
      </c>
      <c r="E133" s="110">
        <f>IF(ISERROR(C133/D133-1),"",IF((C133/D133-1)&gt;10000%,"",C133/D133-1))</f>
        <v>6.2382564403546654</v>
      </c>
      <c r="F133" s="91">
        <f>C133/$C$276</f>
        <v>4.5015688919957548E-5</v>
      </c>
      <c r="G133" s="72">
        <v>5.8748698478051029</v>
      </c>
      <c r="H133" s="22">
        <v>112.495636363636</v>
      </c>
      <c r="I133" s="117"/>
      <c r="J133" s="109">
        <v>0</v>
      </c>
      <c r="K133" s="109">
        <v>0</v>
      </c>
      <c r="L133" s="110" t="str">
        <f>IF(ISERROR(J133/K133-1),"",IF((J133/K133-1)&gt;10000%,"",J133/K133-1))</f>
        <v/>
      </c>
      <c r="M133" s="91">
        <f>IF(ISERROR(J133/C133),"",IF(J133/C133&gt;10000%,"",J133/C133))</f>
        <v>0</v>
      </c>
    </row>
    <row r="134" spans="1:13" ht="12.75" customHeight="1">
      <c r="A134" s="71" t="s">
        <v>1964</v>
      </c>
      <c r="B134" s="71" t="s">
        <v>931</v>
      </c>
      <c r="C134" s="109">
        <v>2.645575E-2</v>
      </c>
      <c r="D134" s="109">
        <v>5.9980989999999998E-2</v>
      </c>
      <c r="E134" s="110">
        <f>IF(ISERROR(C134/D134-1),"",IF((C134/D134-1)&gt;10000%,"",C134/D134-1))</f>
        <v>-0.55893108799971458</v>
      </c>
      <c r="F134" s="91">
        <f>C134/$C$276</f>
        <v>4.3109989710285477E-5</v>
      </c>
      <c r="G134" s="72">
        <v>2.5313832354019996</v>
      </c>
      <c r="H134" s="22">
        <v>54.838454545454503</v>
      </c>
      <c r="I134" s="117"/>
      <c r="J134" s="109">
        <v>9.9811139999999993E-2</v>
      </c>
      <c r="K134" s="109">
        <v>7.6269279999999995E-2</v>
      </c>
      <c r="L134" s="110">
        <f>IF(ISERROR(J134/K134-1),"",IF((J134/K134-1)&gt;10000%,"",J134/K134-1))</f>
        <v>0.30866765754180459</v>
      </c>
      <c r="M134" s="91">
        <f>IF(ISERROR(J134/C134),"",IF(J134/C134&gt;10000%,"",J134/C134))</f>
        <v>3.7727579070712411</v>
      </c>
    </row>
    <row r="135" spans="1:13" ht="12.75" customHeight="1">
      <c r="A135" s="71" t="s">
        <v>1363</v>
      </c>
      <c r="B135" s="71" t="s">
        <v>1214</v>
      </c>
      <c r="C135" s="109">
        <v>2.5137E-2</v>
      </c>
      <c r="D135" s="109">
        <v>5.2903199999999997E-2</v>
      </c>
      <c r="E135" s="110">
        <f>IF(ISERROR(C135/D135-1),"",IF((C135/D135-1)&gt;10000%,"",C135/D135-1))</f>
        <v>-0.52484915846300417</v>
      </c>
      <c r="F135" s="91">
        <f>C135/$C$276</f>
        <v>4.0961069383685812E-5</v>
      </c>
      <c r="G135" s="72">
        <v>0.66235290934410007</v>
      </c>
      <c r="H135" s="22">
        <v>88.363772727272703</v>
      </c>
      <c r="I135" s="117"/>
      <c r="J135" s="109">
        <v>0</v>
      </c>
      <c r="K135" s="109">
        <v>5.2945519999999996E-2</v>
      </c>
      <c r="L135" s="110">
        <f>IF(ISERROR(J135/K135-1),"",IF((J135/K135-1)&gt;10000%,"",J135/K135-1))</f>
        <v>-1</v>
      </c>
      <c r="M135" s="91">
        <f>IF(ISERROR(J135/C135),"",IF(J135/C135&gt;10000%,"",J135/C135))</f>
        <v>0</v>
      </c>
    </row>
    <row r="136" spans="1:13" ht="12.75" customHeight="1">
      <c r="A136" s="71" t="s">
        <v>2355</v>
      </c>
      <c r="B136" s="71" t="s">
        <v>2354</v>
      </c>
      <c r="C136" s="109">
        <v>2.4724380000000001E-2</v>
      </c>
      <c r="D136" s="109">
        <v>2.9898400000000001E-3</v>
      </c>
      <c r="E136" s="110">
        <f>IF(ISERROR(C136/D136-1),"",IF((C136/D136-1)&gt;10000%,"",C136/D136-1))</f>
        <v>7.2694659245979718</v>
      </c>
      <c r="F136" s="91">
        <f>C136/$C$276</f>
        <v>4.0288699711525399E-5</v>
      </c>
      <c r="G136" s="72">
        <v>6.9360322000000002E-2</v>
      </c>
      <c r="H136" s="22">
        <v>100.039454545455</v>
      </c>
      <c r="I136" s="117"/>
      <c r="J136" s="109">
        <v>0</v>
      </c>
      <c r="K136" s="109">
        <v>0</v>
      </c>
      <c r="L136" s="110" t="str">
        <f>IF(ISERROR(J136/K136-1),"",IF((J136/K136-1)&gt;10000%,"",J136/K136-1))</f>
        <v/>
      </c>
      <c r="M136" s="91">
        <f>IF(ISERROR(J136/C136),"",IF(J136/C136&gt;10000%,"",J136/C136))</f>
        <v>0</v>
      </c>
    </row>
    <row r="137" spans="1:13" ht="12.75" customHeight="1">
      <c r="A137" s="71" t="s">
        <v>2223</v>
      </c>
      <c r="B137" s="71" t="s">
        <v>1302</v>
      </c>
      <c r="C137" s="109">
        <v>2.4355000000000002E-2</v>
      </c>
      <c r="D137" s="109">
        <v>1.4664000000000001E-3</v>
      </c>
      <c r="E137" s="110">
        <f>IF(ISERROR(C137/D137-1),"",IF((C137/D137-1)&gt;10000%,"",C137/D137-1))</f>
        <v>15.608701582105837</v>
      </c>
      <c r="F137" s="91">
        <f>C137/$C$276</f>
        <v>3.9686790183381793E-5</v>
      </c>
      <c r="G137" s="72">
        <v>0.24740291876131462</v>
      </c>
      <c r="H137" s="22">
        <v>228.69522727272701</v>
      </c>
      <c r="I137" s="117"/>
      <c r="J137" s="109">
        <v>0</v>
      </c>
      <c r="K137" s="109">
        <v>0</v>
      </c>
      <c r="L137" s="110" t="str">
        <f>IF(ISERROR(J137/K137-1),"",IF((J137/K137-1)&gt;10000%,"",J137/K137-1))</f>
        <v/>
      </c>
      <c r="M137" s="91">
        <f>IF(ISERROR(J137/C137),"",IF(J137/C137&gt;10000%,"",J137/C137))</f>
        <v>0</v>
      </c>
    </row>
    <row r="138" spans="1:13" ht="12.75" customHeight="1">
      <c r="A138" s="71" t="s">
        <v>1351</v>
      </c>
      <c r="B138" s="71" t="s">
        <v>1197</v>
      </c>
      <c r="C138" s="109">
        <v>2.3348000000000001E-2</v>
      </c>
      <c r="D138" s="109">
        <v>0</v>
      </c>
      <c r="E138" s="110" t="str">
        <f>IF(ISERROR(C138/D138-1),"",IF((C138/D138-1)&gt;10000%,"",C138/D138-1))</f>
        <v/>
      </c>
      <c r="F138" s="91">
        <f>C138/$C$276</f>
        <v>3.8045870548207678E-5</v>
      </c>
      <c r="G138" s="72">
        <v>0.80287200965400007</v>
      </c>
      <c r="H138" s="22">
        <v>130.53700000000001</v>
      </c>
      <c r="I138" s="117"/>
      <c r="J138" s="109">
        <v>0</v>
      </c>
      <c r="K138" s="109">
        <v>0</v>
      </c>
      <c r="L138" s="110" t="str">
        <f>IF(ISERROR(J138/K138-1),"",IF((J138/K138-1)&gt;10000%,"",J138/K138-1))</f>
        <v/>
      </c>
      <c r="M138" s="91">
        <f>IF(ISERROR(J138/C138),"",IF(J138/C138&gt;10000%,"",J138/C138))</f>
        <v>0</v>
      </c>
    </row>
    <row r="139" spans="1:13" ht="12.75" customHeight="1">
      <c r="A139" s="71" t="s">
        <v>2596</v>
      </c>
      <c r="B139" s="71" t="s">
        <v>1251</v>
      </c>
      <c r="C139" s="109">
        <v>2.3206729999999998E-2</v>
      </c>
      <c r="D139" s="109">
        <v>0.4591575</v>
      </c>
      <c r="E139" s="110">
        <f>IF(ISERROR(C139/D139-1),"",IF((C139/D139-1)&gt;10000%,"",C139/D139-1))</f>
        <v>-0.94945801821814957</v>
      </c>
      <c r="F139" s="91">
        <f>C139/$C$276</f>
        <v>3.7815669240500578E-5</v>
      </c>
      <c r="G139" s="72">
        <v>2.5334440050757481</v>
      </c>
      <c r="H139" s="22">
        <v>97.954227272727294</v>
      </c>
      <c r="I139" s="117"/>
      <c r="J139" s="109">
        <v>1.065E-2</v>
      </c>
      <c r="K139" s="109">
        <v>0</v>
      </c>
      <c r="L139" s="110" t="str">
        <f>IF(ISERROR(J139/K139-1),"",IF((J139/K139-1)&gt;10000%,"",J139/K139-1))</f>
        <v/>
      </c>
      <c r="M139" s="91">
        <f>IF(ISERROR(J139/C139),"",IF(J139/C139&gt;10000%,"",J139/C139))</f>
        <v>0.45891859818251002</v>
      </c>
    </row>
    <row r="140" spans="1:13" ht="12.75" customHeight="1">
      <c r="A140" s="71" t="s">
        <v>2190</v>
      </c>
      <c r="B140" s="71" t="s">
        <v>1295</v>
      </c>
      <c r="C140" s="109">
        <v>2.2482290000000002E-2</v>
      </c>
      <c r="D140" s="109">
        <v>0.23654235999999998</v>
      </c>
      <c r="E140" s="110">
        <f>IF(ISERROR(C140/D140-1),"",IF((C140/D140-1)&gt;10000%,"",C140/D140-1))</f>
        <v>-0.90495448679889723</v>
      </c>
      <c r="F140" s="91">
        <f>C140/$C$276</f>
        <v>3.6635184811001542E-5</v>
      </c>
      <c r="G140" s="72">
        <v>1.1984342369292138</v>
      </c>
      <c r="H140" s="22">
        <v>57.175181818181798</v>
      </c>
      <c r="I140" s="117"/>
      <c r="J140" s="109">
        <v>0</v>
      </c>
      <c r="K140" s="109">
        <v>0</v>
      </c>
      <c r="L140" s="110" t="str">
        <f>IF(ISERROR(J140/K140-1),"",IF((J140/K140-1)&gt;10000%,"",J140/K140-1))</f>
        <v/>
      </c>
      <c r="M140" s="91">
        <f>IF(ISERROR(J140/C140),"",IF(J140/C140&gt;10000%,"",J140/C140))</f>
        <v>0</v>
      </c>
    </row>
    <row r="141" spans="1:13" ht="12.75" customHeight="1">
      <c r="A141" s="71" t="s">
        <v>2308</v>
      </c>
      <c r="B141" s="71" t="s">
        <v>2316</v>
      </c>
      <c r="C141" s="109">
        <v>2.1059359999999999E-2</v>
      </c>
      <c r="D141" s="109">
        <v>1.9819689999999997E-2</v>
      </c>
      <c r="E141" s="110">
        <f>IF(ISERROR(C141/D141-1),"",IF((C141/D141-1)&gt;10000%,"",C141/D141-1))</f>
        <v>6.254739604908055E-2</v>
      </c>
      <c r="F141" s="91">
        <f>C141/$C$276</f>
        <v>3.4316501815491811E-5</v>
      </c>
      <c r="G141" s="72">
        <v>0.210654748</v>
      </c>
      <c r="H141" s="22">
        <v>45.015045454545501</v>
      </c>
      <c r="I141" s="117"/>
      <c r="J141" s="109">
        <v>0</v>
      </c>
      <c r="K141" s="109">
        <v>0</v>
      </c>
      <c r="L141" s="110" t="str">
        <f>IF(ISERROR(J141/K141-1),"",IF((J141/K141-1)&gt;10000%,"",J141/K141-1))</f>
        <v/>
      </c>
      <c r="M141" s="91">
        <f>IF(ISERROR(J141/C141),"",IF(J141/C141&gt;10000%,"",J141/C141))</f>
        <v>0</v>
      </c>
    </row>
    <row r="142" spans="1:13" ht="12.75" customHeight="1">
      <c r="A142" s="71" t="s">
        <v>1441</v>
      </c>
      <c r="B142" s="71" t="s">
        <v>1241</v>
      </c>
      <c r="C142" s="109">
        <v>2.04399E-2</v>
      </c>
      <c r="D142" s="109">
        <v>0.1289043</v>
      </c>
      <c r="E142" s="110">
        <f>IF(ISERROR(C142/D142-1),"",IF((C142/D142-1)&gt;10000%,"",C142/D142-1))</f>
        <v>-0.84143352859446896</v>
      </c>
      <c r="F142" s="91">
        <f>C142/$C$276</f>
        <v>3.3307083665337934E-5</v>
      </c>
      <c r="G142" s="72">
        <v>22.993567213631351</v>
      </c>
      <c r="H142" s="22">
        <v>85.244681818181803</v>
      </c>
      <c r="I142" s="117"/>
      <c r="J142" s="109">
        <v>0</v>
      </c>
      <c r="K142" s="109">
        <v>0.12882696000000002</v>
      </c>
      <c r="L142" s="110">
        <f>IF(ISERROR(J142/K142-1),"",IF((J142/K142-1)&gt;10000%,"",J142/K142-1))</f>
        <v>-1</v>
      </c>
      <c r="M142" s="91">
        <f>IF(ISERROR(J142/C142),"",IF(J142/C142&gt;10000%,"",J142/C142))</f>
        <v>0</v>
      </c>
    </row>
    <row r="143" spans="1:13" ht="12.75" customHeight="1">
      <c r="A143" s="71" t="s">
        <v>2183</v>
      </c>
      <c r="B143" s="71" t="s">
        <v>2182</v>
      </c>
      <c r="C143" s="109">
        <v>1.8968800000000001E-2</v>
      </c>
      <c r="D143" s="109">
        <v>3.0893000000000001E-3</v>
      </c>
      <c r="E143" s="110">
        <f>IF(ISERROR(C143/D143-1),"",IF((C143/D143-1)&gt;10000%,"",C143/D143-1))</f>
        <v>5.1401612015666984</v>
      </c>
      <c r="F143" s="91">
        <f>C143/$C$276</f>
        <v>3.0909907026505131E-5</v>
      </c>
      <c r="G143" s="72">
        <v>0.73622179156699996</v>
      </c>
      <c r="H143" s="22">
        <v>97.8720454545455</v>
      </c>
      <c r="I143" s="117"/>
      <c r="J143" s="109">
        <v>5.9939940000000004E-2</v>
      </c>
      <c r="K143" s="109">
        <v>4.7314999999999996E-3</v>
      </c>
      <c r="L143" s="110">
        <f>IF(ISERROR(J143/K143-1),"",IF((J143/K143-1)&gt;10000%,"",J143/K143-1))</f>
        <v>11.668274331607314</v>
      </c>
      <c r="M143" s="91">
        <f>IF(ISERROR(J143/C143),"",IF(J143/C143&gt;10000%,"",J143/C143))</f>
        <v>3.1599226097591835</v>
      </c>
    </row>
    <row r="144" spans="1:13" ht="12.75" customHeight="1">
      <c r="A144" s="71" t="s">
        <v>2173</v>
      </c>
      <c r="B144" s="71" t="s">
        <v>2172</v>
      </c>
      <c r="C144" s="109">
        <v>1.7530500000000001E-2</v>
      </c>
      <c r="D144" s="109">
        <v>2.5192840000000001E-2</v>
      </c>
      <c r="E144" s="110">
        <f>IF(ISERROR(C144/D144-1),"",IF((C144/D144-1)&gt;10000%,"",C144/D144-1))</f>
        <v>-0.3041475276308665</v>
      </c>
      <c r="F144" s="91">
        <f>C144/$C$276</f>
        <v>2.8566178415511166E-5</v>
      </c>
      <c r="G144" s="72">
        <v>1.6814561277979998</v>
      </c>
      <c r="H144" s="22">
        <v>44.652500000000003</v>
      </c>
      <c r="I144" s="117"/>
      <c r="J144" s="109">
        <v>1.7530500000000001E-2</v>
      </c>
      <c r="K144" s="109">
        <v>2.5192840000000001E-2</v>
      </c>
      <c r="L144" s="110">
        <f>IF(ISERROR(J144/K144-1),"",IF((J144/K144-1)&gt;10000%,"",J144/K144-1))</f>
        <v>-0.3041475276308665</v>
      </c>
      <c r="M144" s="91">
        <f>IF(ISERROR(J144/C144),"",IF(J144/C144&gt;10000%,"",J144/C144))</f>
        <v>1</v>
      </c>
    </row>
    <row r="145" spans="1:13" ht="12.75" customHeight="1">
      <c r="A145" s="71" t="s">
        <v>2641</v>
      </c>
      <c r="B145" s="71" t="s">
        <v>2642</v>
      </c>
      <c r="C145" s="109">
        <v>1.7355499999999999E-2</v>
      </c>
      <c r="D145" s="109">
        <v>0</v>
      </c>
      <c r="E145" s="110" t="str">
        <f>IF(ISERROR(C145/D145-1),"",IF((C145/D145-1)&gt;10000%,"",C145/D145-1))</f>
        <v/>
      </c>
      <c r="F145" s="91">
        <f>C145/$C$276</f>
        <v>2.8281013632834434E-5</v>
      </c>
      <c r="G145" s="72">
        <v>0.46273513619329998</v>
      </c>
      <c r="H145" s="22">
        <v>19.681409090909099</v>
      </c>
      <c r="I145" s="117"/>
      <c r="J145" s="109">
        <v>0</v>
      </c>
      <c r="K145" s="109">
        <v>0</v>
      </c>
      <c r="L145" s="110" t="str">
        <f>IF(ISERROR(J145/K145-1),"",IF((J145/K145-1)&gt;10000%,"",J145/K145-1))</f>
        <v/>
      </c>
      <c r="M145" s="91">
        <f>IF(ISERROR(J145/C145),"",IF(J145/C145&gt;10000%,"",J145/C145))</f>
        <v>0</v>
      </c>
    </row>
    <row r="146" spans="1:13" ht="12.75" customHeight="1">
      <c r="A146" s="71" t="s">
        <v>1356</v>
      </c>
      <c r="B146" s="71" t="s">
        <v>1204</v>
      </c>
      <c r="C146" s="109">
        <v>1.7285180000000001E-2</v>
      </c>
      <c r="D146" s="109">
        <v>0.10504589</v>
      </c>
      <c r="E146" s="110">
        <f>IF(ISERROR(C146/D146-1),"",IF((C146/D146-1)&gt;10000%,"",C146/D146-1))</f>
        <v>-0.83545115377669699</v>
      </c>
      <c r="F146" s="91">
        <f>C146/$C$276</f>
        <v>2.8166426275589704E-5</v>
      </c>
      <c r="G146" s="72">
        <v>2.2462225721675999</v>
      </c>
      <c r="H146" s="22">
        <v>45.665409090909101</v>
      </c>
      <c r="I146" s="117"/>
      <c r="J146" s="109">
        <v>0</v>
      </c>
      <c r="K146" s="109">
        <v>0</v>
      </c>
      <c r="L146" s="110" t="str">
        <f>IF(ISERROR(J146/K146-1),"",IF((J146/K146-1)&gt;10000%,"",J146/K146-1))</f>
        <v/>
      </c>
      <c r="M146" s="91">
        <f>IF(ISERROR(J146/C146),"",IF(J146/C146&gt;10000%,"",J146/C146))</f>
        <v>0</v>
      </c>
    </row>
    <row r="147" spans="1:13" ht="12.75" customHeight="1">
      <c r="A147" s="71" t="s">
        <v>2210</v>
      </c>
      <c r="B147" s="71" t="s">
        <v>1282</v>
      </c>
      <c r="C147" s="109">
        <v>1.7091950000000002E-2</v>
      </c>
      <c r="D147" s="109">
        <v>6.69989E-2</v>
      </c>
      <c r="E147" s="110">
        <f>IF(ISERROR(C147/D147-1),"",IF((C147/D147-1)&gt;10000%,"",C147/D147-1))</f>
        <v>-0.74489208031773657</v>
      </c>
      <c r="F147" s="91">
        <f>C147/$C$276</f>
        <v>2.7851555470123279E-5</v>
      </c>
      <c r="G147" s="72">
        <v>2.7287633329962744</v>
      </c>
      <c r="H147" s="22">
        <v>106.115590909091</v>
      </c>
      <c r="I147" s="117"/>
      <c r="J147" s="109">
        <v>0</v>
      </c>
      <c r="K147" s="109">
        <v>0</v>
      </c>
      <c r="L147" s="110" t="str">
        <f>IF(ISERROR(J147/K147-1),"",IF((J147/K147-1)&gt;10000%,"",J147/K147-1))</f>
        <v/>
      </c>
      <c r="M147" s="91">
        <f>IF(ISERROR(J147/C147),"",IF(J147/C147&gt;10000%,"",J147/C147))</f>
        <v>0</v>
      </c>
    </row>
    <row r="148" spans="1:13" ht="12.75" customHeight="1">
      <c r="A148" s="71" t="s">
        <v>1498</v>
      </c>
      <c r="B148" s="71" t="s">
        <v>1272</v>
      </c>
      <c r="C148" s="109">
        <v>1.5637999999999999E-2</v>
      </c>
      <c r="D148" s="109">
        <v>0</v>
      </c>
      <c r="E148" s="110" t="str">
        <f>IF(ISERROR(C148/D148-1),"",IF((C148/D148-1)&gt;10000%,"",C148/D148-1))</f>
        <v/>
      </c>
      <c r="F148" s="91">
        <f>C148/$C$276</f>
        <v>2.548232497999279E-5</v>
      </c>
      <c r="G148" s="72">
        <v>7.0958258663508529</v>
      </c>
      <c r="H148" s="22">
        <v>26.604045454545499</v>
      </c>
      <c r="I148" s="117"/>
      <c r="J148" s="109">
        <v>0</v>
      </c>
      <c r="K148" s="109">
        <v>0</v>
      </c>
      <c r="L148" s="110" t="str">
        <f>IF(ISERROR(J148/K148-1),"",IF((J148/K148-1)&gt;10000%,"",J148/K148-1))</f>
        <v/>
      </c>
      <c r="M148" s="91">
        <f>IF(ISERROR(J148/C148),"",IF(J148/C148&gt;10000%,"",J148/C148))</f>
        <v>0</v>
      </c>
    </row>
    <row r="149" spans="1:13" ht="12.75" customHeight="1">
      <c r="A149" s="71" t="s">
        <v>2193</v>
      </c>
      <c r="B149" s="71" t="s">
        <v>1247</v>
      </c>
      <c r="C149" s="109">
        <v>1.4920600000000001E-2</v>
      </c>
      <c r="D149" s="109">
        <v>0.305085</v>
      </c>
      <c r="E149" s="110">
        <f>IF(ISERROR(C149/D149-1),"",IF((C149/D149-1)&gt;10000%,"",C149/D149-1))</f>
        <v>-0.95109362964419752</v>
      </c>
      <c r="F149" s="91">
        <f>C149/$C$276</f>
        <v>2.4313312322322575E-5</v>
      </c>
      <c r="G149" s="72">
        <v>1.5280679431317681</v>
      </c>
      <c r="H149" s="22">
        <v>251.66795454545499</v>
      </c>
      <c r="I149" s="117"/>
      <c r="J149" s="109">
        <v>1.9053540000000001E-2</v>
      </c>
      <c r="K149" s="109">
        <v>0</v>
      </c>
      <c r="L149" s="110" t="str">
        <f>IF(ISERROR(J149/K149-1),"",IF((J149/K149-1)&gt;10000%,"",J149/K149-1))</f>
        <v/>
      </c>
      <c r="M149" s="91">
        <f>IF(ISERROR(J149/C149),"",IF(J149/C149&gt;10000%,"",J149/C149))</f>
        <v>1.2769955631811052</v>
      </c>
    </row>
    <row r="150" spans="1:13" ht="12.75" customHeight="1">
      <c r="A150" s="71" t="s">
        <v>2202</v>
      </c>
      <c r="B150" s="71" t="s">
        <v>1276</v>
      </c>
      <c r="C150" s="109">
        <v>1.489792E-2</v>
      </c>
      <c r="D150" s="109">
        <v>9.8469500000000001E-3</v>
      </c>
      <c r="E150" s="110">
        <f>IF(ISERROR(C150/D150-1),"",IF((C150/D150-1)&gt;10000%,"",C150/D150-1))</f>
        <v>0.51294766399748148</v>
      </c>
      <c r="F150" s="91">
        <f>C150/$C$276</f>
        <v>2.427635496648767E-5</v>
      </c>
      <c r="G150" s="72">
        <v>1.8852453173066011</v>
      </c>
      <c r="H150" s="22">
        <v>497.17868181818199</v>
      </c>
      <c r="I150" s="117"/>
      <c r="J150" s="109">
        <v>0</v>
      </c>
      <c r="K150" s="109">
        <v>3.8751999999999998E-4</v>
      </c>
      <c r="L150" s="110">
        <f>IF(ISERROR(J150/K150-1),"",IF((J150/K150-1)&gt;10000%,"",J150/K150-1))</f>
        <v>-1</v>
      </c>
      <c r="M150" s="91">
        <f>IF(ISERROR(J150/C150),"",IF(J150/C150&gt;10000%,"",J150/C150))</f>
        <v>0</v>
      </c>
    </row>
    <row r="151" spans="1:13" ht="12.75" customHeight="1">
      <c r="A151" s="71" t="s">
        <v>2225</v>
      </c>
      <c r="B151" s="71" t="s">
        <v>1275</v>
      </c>
      <c r="C151" s="109">
        <v>1.461494E-2</v>
      </c>
      <c r="D151" s="109">
        <v>0</v>
      </c>
      <c r="E151" s="110" t="str">
        <f>IF(ISERROR(C151/D151-1),"",IF((C151/D151-1)&gt;10000%,"",C151/D151-1))</f>
        <v/>
      </c>
      <c r="F151" s="91">
        <f>C151/$C$276</f>
        <v>2.3815235365334175E-5</v>
      </c>
      <c r="G151" s="72">
        <v>2.1081918216871234</v>
      </c>
      <c r="H151" s="22">
        <v>126.874772727273</v>
      </c>
      <c r="I151" s="117"/>
      <c r="J151" s="109">
        <v>1.2051909999999999E-2</v>
      </c>
      <c r="K151" s="109">
        <v>0</v>
      </c>
      <c r="L151" s="110" t="str">
        <f>IF(ISERROR(J151/K151-1),"",IF((J151/K151-1)&gt;10000%,"",J151/K151-1))</f>
        <v/>
      </c>
      <c r="M151" s="91">
        <f>IF(ISERROR(J151/C151),"",IF(J151/C151&gt;10000%,"",J151/C151))</f>
        <v>0.82462945451709002</v>
      </c>
    </row>
    <row r="152" spans="1:13" ht="12.75" customHeight="1">
      <c r="A152" s="71" t="s">
        <v>2637</v>
      </c>
      <c r="B152" s="71" t="s">
        <v>2638</v>
      </c>
      <c r="C152" s="109">
        <v>1.4285985000000001E-2</v>
      </c>
      <c r="D152" s="109">
        <v>5.8483400000000005E-3</v>
      </c>
      <c r="E152" s="110">
        <f>IF(ISERROR(C152/D152-1),"",IF((C152/D152-1)&gt;10000%,"",C152/D152-1))</f>
        <v>1.4427418720525824</v>
      </c>
      <c r="F152" s="91">
        <f>C152/$C$276</f>
        <v>2.3279198901988896E-5</v>
      </c>
      <c r="G152" s="72">
        <v>0.93847192908600008</v>
      </c>
      <c r="H152" s="22">
        <v>30.602772727272701</v>
      </c>
      <c r="I152" s="117"/>
      <c r="J152" s="109">
        <v>0</v>
      </c>
      <c r="K152" s="109">
        <v>0</v>
      </c>
      <c r="L152" s="110" t="str">
        <f>IF(ISERROR(J152/K152-1),"",IF((J152/K152-1)&gt;10000%,"",J152/K152-1))</f>
        <v/>
      </c>
      <c r="M152" s="91">
        <f>IF(ISERROR(J152/C152),"",IF(J152/C152&gt;10000%,"",J152/C152))</f>
        <v>0</v>
      </c>
    </row>
    <row r="153" spans="1:13" ht="12.75" customHeight="1">
      <c r="A153" s="71" t="s">
        <v>1485</v>
      </c>
      <c r="B153" s="71" t="s">
        <v>1256</v>
      </c>
      <c r="C153" s="109">
        <v>1.3728000000000001E-2</v>
      </c>
      <c r="D153" s="109">
        <v>0.10245844</v>
      </c>
      <c r="E153" s="110">
        <f>IF(ISERROR(C153/D153-1),"",IF((C153/D153-1)&gt;10000%,"",C153/D153-1))</f>
        <v>-0.86601396624816851</v>
      </c>
      <c r="F153" s="91">
        <f>C153/$C$276</f>
        <v>2.2369955066206742E-5</v>
      </c>
      <c r="G153" s="72">
        <v>0.20022709852196785</v>
      </c>
      <c r="H153" s="22">
        <v>60.920499999999997</v>
      </c>
      <c r="I153" s="117"/>
      <c r="J153" s="109">
        <v>0</v>
      </c>
      <c r="K153" s="109">
        <v>0.10239696000000001</v>
      </c>
      <c r="L153" s="110">
        <f>IF(ISERROR(J153/K153-1),"",IF((J153/K153-1)&gt;10000%,"",J153/K153-1))</f>
        <v>-1</v>
      </c>
      <c r="M153" s="91">
        <f>IF(ISERROR(J153/C153),"",IF(J153/C153&gt;10000%,"",J153/C153))</f>
        <v>0</v>
      </c>
    </row>
    <row r="154" spans="1:13" ht="12.75" customHeight="1">
      <c r="A154" s="71" t="s">
        <v>2163</v>
      </c>
      <c r="B154" s="71" t="s">
        <v>2162</v>
      </c>
      <c r="C154" s="109">
        <v>1.285E-2</v>
      </c>
      <c r="D154" s="109">
        <v>1.1337750000000001E-2</v>
      </c>
      <c r="E154" s="110">
        <f>IF(ISERROR(C154/D154-1),"",IF((C154/D154-1)&gt;10000%,"",C154/D154-1))</f>
        <v>0.13338184384026808</v>
      </c>
      <c r="F154" s="91">
        <f>C154/$C$276</f>
        <v>2.093924261369148E-5</v>
      </c>
      <c r="G154" s="72">
        <v>1.225889374596</v>
      </c>
      <c r="H154" s="22">
        <v>59.8587272727273</v>
      </c>
      <c r="I154" s="117"/>
      <c r="J154" s="109">
        <v>1.3318E-2</v>
      </c>
      <c r="K154" s="109">
        <v>1.1337750000000001E-2</v>
      </c>
      <c r="L154" s="110">
        <f>IF(ISERROR(J154/K154-1),"",IF((J154/K154-1)&gt;10000%,"",J154/K154-1))</f>
        <v>0.17465987519569581</v>
      </c>
      <c r="M154" s="91">
        <f>IF(ISERROR(J154/C154),"",IF(J154/C154&gt;10000%,"",J154/C154))</f>
        <v>1.036420233463035</v>
      </c>
    </row>
    <row r="155" spans="1:13" ht="12.75" customHeight="1">
      <c r="A155" s="71" t="s">
        <v>1487</v>
      </c>
      <c r="B155" s="71" t="s">
        <v>1258</v>
      </c>
      <c r="C155" s="109">
        <v>1.262023E-2</v>
      </c>
      <c r="D155" s="109">
        <v>2.2323E-3</v>
      </c>
      <c r="E155" s="110">
        <f>IF(ISERROR(C155/D155-1),"",IF((C155/D155-1)&gt;10000%,"",C155/D155-1))</f>
        <v>4.6534650360614611</v>
      </c>
      <c r="F155" s="91">
        <f>C155/$C$276</f>
        <v>2.0564829401602148E-5</v>
      </c>
      <c r="G155" s="72">
        <v>9.6737702219718855</v>
      </c>
      <c r="H155" s="22">
        <v>71.283636363636404</v>
      </c>
      <c r="I155" s="117"/>
      <c r="J155" s="109">
        <v>4.5548000000000002E-4</v>
      </c>
      <c r="K155" s="109">
        <v>0</v>
      </c>
      <c r="L155" s="110" t="str">
        <f>IF(ISERROR(J155/K155-1),"",IF((J155/K155-1)&gt;10000%,"",J155/K155-1))</f>
        <v/>
      </c>
      <c r="M155" s="91">
        <f>IF(ISERROR(J155/C155),"",IF(J155/C155&gt;10000%,"",J155/C155))</f>
        <v>3.6091259826484944E-2</v>
      </c>
    </row>
    <row r="156" spans="1:13" ht="12.75" customHeight="1">
      <c r="A156" s="71" t="s">
        <v>1960</v>
      </c>
      <c r="B156" s="71" t="s">
        <v>935</v>
      </c>
      <c r="C156" s="109">
        <v>1.26085E-2</v>
      </c>
      <c r="D156" s="109">
        <v>1.332384E-2</v>
      </c>
      <c r="E156" s="110">
        <f>IF(ISERROR(C156/D156-1),"",IF((C156/D156-1)&gt;10000%,"",C156/D156-1))</f>
        <v>-5.3688726373177675E-2</v>
      </c>
      <c r="F156" s="91">
        <f>C156/$C$276</f>
        <v>2.0545715213597589E-5</v>
      </c>
      <c r="G156" s="72">
        <v>2.04816434005</v>
      </c>
      <c r="H156" s="22">
        <v>35.106181818181803</v>
      </c>
      <c r="I156" s="117"/>
      <c r="J156" s="109">
        <v>2.7554119999999998E-2</v>
      </c>
      <c r="K156" s="109">
        <v>3.887318E-2</v>
      </c>
      <c r="L156" s="110">
        <f>IF(ISERROR(J156/K156-1),"",IF((J156/K156-1)&gt;10000%,"",J156/K156-1))</f>
        <v>-0.29117916260002408</v>
      </c>
      <c r="M156" s="91">
        <f>IF(ISERROR(J156/C156),"",IF(J156/C156&gt;10000%,"",J156/C156))</f>
        <v>2.1853606693896972</v>
      </c>
    </row>
    <row r="157" spans="1:13" ht="12.75" customHeight="1">
      <c r="A157" s="71" t="s">
        <v>2214</v>
      </c>
      <c r="B157" s="71" t="s">
        <v>1279</v>
      </c>
      <c r="C157" s="109">
        <v>1.176E-2</v>
      </c>
      <c r="D157" s="109">
        <v>0</v>
      </c>
      <c r="E157" s="110" t="str">
        <f>IF(ISERROR(C157/D157-1),"",IF((C157/D157-1)&gt;10000%,"",C157/D157-1))</f>
        <v/>
      </c>
      <c r="F157" s="91">
        <f>C157/$C$276</f>
        <v>1.9163073395876405E-5</v>
      </c>
      <c r="G157" s="72">
        <v>0.36600474505874403</v>
      </c>
      <c r="H157" s="22">
        <v>225.51454545454499</v>
      </c>
      <c r="I157" s="117"/>
      <c r="J157" s="109">
        <v>0</v>
      </c>
      <c r="K157" s="109">
        <v>0</v>
      </c>
      <c r="L157" s="110" t="str">
        <f>IF(ISERROR(J157/K157-1),"",IF((J157/K157-1)&gt;10000%,"",J157/K157-1))</f>
        <v/>
      </c>
      <c r="M157" s="91">
        <f>IF(ISERROR(J157/C157),"",IF(J157/C157&gt;10000%,"",J157/C157))</f>
        <v>0</v>
      </c>
    </row>
    <row r="158" spans="1:13" ht="12.75" customHeight="1">
      <c r="A158" s="71" t="s">
        <v>2171</v>
      </c>
      <c r="B158" s="71" t="s">
        <v>2170</v>
      </c>
      <c r="C158" s="109">
        <v>9.7319500000000014E-3</v>
      </c>
      <c r="D158" s="109">
        <v>6.6235E-3</v>
      </c>
      <c r="E158" s="110">
        <f>IF(ISERROR(C158/D158-1),"",IF((C158/D158-1)&gt;10000%,"",C158/D158-1))</f>
        <v>0.46930625802068415</v>
      </c>
      <c r="F158" s="91">
        <f>C158/$C$276</f>
        <v>1.5858339467261853E-5</v>
      </c>
      <c r="G158" s="72">
        <v>0.93930889630300007</v>
      </c>
      <c r="H158" s="22">
        <v>102.85599999999999</v>
      </c>
      <c r="I158" s="117"/>
      <c r="J158" s="109">
        <v>1.9377950000000001E-2</v>
      </c>
      <c r="K158" s="109">
        <v>6.6235E-3</v>
      </c>
      <c r="L158" s="110">
        <f>IF(ISERROR(J158/K158-1),"",IF((J158/K158-1)&gt;10000%,"",J158/K158-1))</f>
        <v>1.9256359930550313</v>
      </c>
      <c r="M158" s="91">
        <f>IF(ISERROR(J158/C158),"",IF(J158/C158&gt;10000%,"",J158/C158))</f>
        <v>1.9911682653527811</v>
      </c>
    </row>
    <row r="159" spans="1:13" ht="12.75" customHeight="1">
      <c r="A159" s="71" t="s">
        <v>1491</v>
      </c>
      <c r="B159" s="71" t="s">
        <v>1264</v>
      </c>
      <c r="C159" s="109">
        <v>9.6105580000000017E-3</v>
      </c>
      <c r="D159" s="109">
        <v>0.45238862199999996</v>
      </c>
      <c r="E159" s="110">
        <f>IF(ISERROR(C159/D159-1),"",IF((C159/D159-1)&gt;10000%,"",C159/D159-1))</f>
        <v>-0.97875596880064764</v>
      </c>
      <c r="F159" s="91">
        <f>C159/$C$276</f>
        <v>1.5660529619840746E-5</v>
      </c>
      <c r="G159" s="72">
        <v>0.52419132320897244</v>
      </c>
      <c r="H159" s="22">
        <v>364.44631818181801</v>
      </c>
      <c r="I159" s="117"/>
      <c r="J159" s="109">
        <v>0</v>
      </c>
      <c r="K159" s="109">
        <v>0</v>
      </c>
      <c r="L159" s="110" t="str">
        <f>IF(ISERROR(J159/K159-1),"",IF((J159/K159-1)&gt;10000%,"",J159/K159-1))</f>
        <v/>
      </c>
      <c r="M159" s="91">
        <f>IF(ISERROR(J159/C159),"",IF(J159/C159&gt;10000%,"",J159/C159))</f>
        <v>0</v>
      </c>
    </row>
    <row r="160" spans="1:13" ht="12.75" customHeight="1">
      <c r="A160" s="71" t="s">
        <v>1354</v>
      </c>
      <c r="B160" s="71" t="s">
        <v>1201</v>
      </c>
      <c r="C160" s="109">
        <v>9.5167000000000012E-3</v>
      </c>
      <c r="D160" s="109">
        <v>0</v>
      </c>
      <c r="E160" s="110" t="str">
        <f>IF(ISERROR(C160/D160-1),"",IF((C160/D160-1)&gt;10000%,"",C160/D160-1))</f>
        <v/>
      </c>
      <c r="F160" s="91">
        <f>C160/$C$276</f>
        <v>1.5507586784569474E-5</v>
      </c>
      <c r="G160" s="72">
        <v>2.3183884368020999</v>
      </c>
      <c r="H160" s="22">
        <v>131.66399999999999</v>
      </c>
      <c r="I160" s="117"/>
      <c r="J160" s="109">
        <v>0</v>
      </c>
      <c r="K160" s="109">
        <v>0</v>
      </c>
      <c r="L160" s="110" t="str">
        <f>IF(ISERROR(J160/K160-1),"",IF((J160/K160-1)&gt;10000%,"",J160/K160-1))</f>
        <v/>
      </c>
      <c r="M160" s="91">
        <f>IF(ISERROR(J160/C160),"",IF(J160/C160&gt;10000%,"",J160/C160))</f>
        <v>0</v>
      </c>
    </row>
    <row r="161" spans="1:13" ht="12.75" customHeight="1">
      <c r="A161" s="71" t="s">
        <v>2167</v>
      </c>
      <c r="B161" s="71" t="s">
        <v>2166</v>
      </c>
      <c r="C161" s="109">
        <v>9.3854999999999997E-3</v>
      </c>
      <c r="D161" s="109">
        <v>6.7353000000000005E-3</v>
      </c>
      <c r="E161" s="110">
        <f>IF(ISERROR(C161/D161-1),"",IF((C161/D161-1)&gt;10000%,"",C161/D161-1))</f>
        <v>0.39347913233263543</v>
      </c>
      <c r="F161" s="91">
        <f>C161/$C$276</f>
        <v>1.5293794673214115E-5</v>
      </c>
      <c r="G161" s="72">
        <v>0.57263800988399993</v>
      </c>
      <c r="H161" s="22">
        <v>134.73068181818201</v>
      </c>
      <c r="I161" s="117"/>
      <c r="J161" s="109">
        <v>9.3854999999999997E-3</v>
      </c>
      <c r="K161" s="109">
        <v>7.2742500000000003E-3</v>
      </c>
      <c r="L161" s="110">
        <f>IF(ISERROR(J161/K161-1),"",IF((J161/K161-1)&gt;10000%,"",J161/K161-1))</f>
        <v>0.29023610681513556</v>
      </c>
      <c r="M161" s="91">
        <f>IF(ISERROR(J161/C161),"",IF(J161/C161&gt;10000%,"",J161/C161))</f>
        <v>1</v>
      </c>
    </row>
    <row r="162" spans="1:13" ht="12.75" customHeight="1">
      <c r="A162" s="71" t="s">
        <v>1486</v>
      </c>
      <c r="B162" s="71" t="s">
        <v>1257</v>
      </c>
      <c r="C162" s="109">
        <v>8.8304750000000008E-3</v>
      </c>
      <c r="D162" s="109">
        <v>5.8940620000000006E-2</v>
      </c>
      <c r="E162" s="110">
        <f>IF(ISERROR(C162/D162-1),"",IF((C162/D162-1)&gt;10000%,"",C162/D162-1))</f>
        <v>-0.85018014740937575</v>
      </c>
      <c r="F162" s="91">
        <f>C162/$C$276</f>
        <v>1.4389374196041812E-5</v>
      </c>
      <c r="G162" s="72">
        <v>0.41222071249341746</v>
      </c>
      <c r="H162" s="22">
        <v>117.44154545454499</v>
      </c>
      <c r="I162" s="117"/>
      <c r="J162" s="109">
        <v>0</v>
      </c>
      <c r="K162" s="109">
        <v>0</v>
      </c>
      <c r="L162" s="110" t="str">
        <f>IF(ISERROR(J162/K162-1),"",IF((J162/K162-1)&gt;10000%,"",J162/K162-1))</f>
        <v/>
      </c>
      <c r="M162" s="91">
        <f>IF(ISERROR(J162/C162),"",IF(J162/C162&gt;10000%,"",J162/C162))</f>
        <v>0</v>
      </c>
    </row>
    <row r="163" spans="1:13" ht="12.75" customHeight="1">
      <c r="A163" s="71" t="s">
        <v>2623</v>
      </c>
      <c r="B163" s="71" t="s">
        <v>2624</v>
      </c>
      <c r="C163" s="109">
        <v>8.0479999999999996E-3</v>
      </c>
      <c r="D163" s="109">
        <v>0</v>
      </c>
      <c r="E163" s="110" t="str">
        <f>IF(ISERROR(C163/D163-1),"",IF((C163/D163-1)&gt;10000%,"",C163/D163-1))</f>
        <v/>
      </c>
      <c r="F163" s="91">
        <f>C163/$C$276</f>
        <v>1.3114320977041946E-5</v>
      </c>
      <c r="G163" s="72">
        <v>1.04370252E-2</v>
      </c>
      <c r="H163" s="22">
        <v>54.7648181818182</v>
      </c>
      <c r="I163" s="117"/>
      <c r="J163" s="109">
        <v>0</v>
      </c>
      <c r="K163" s="109">
        <v>0</v>
      </c>
      <c r="L163" s="110" t="str">
        <f>IF(ISERROR(J163/K163-1),"",IF((J163/K163-1)&gt;10000%,"",J163/K163-1))</f>
        <v/>
      </c>
      <c r="M163" s="91">
        <f>IF(ISERROR(J163/C163),"",IF(J163/C163&gt;10000%,"",J163/C163))</f>
        <v>0</v>
      </c>
    </row>
    <row r="164" spans="1:13" ht="12.75" customHeight="1">
      <c r="A164" s="71" t="s">
        <v>1357</v>
      </c>
      <c r="B164" s="71" t="s">
        <v>1205</v>
      </c>
      <c r="C164" s="109">
        <v>7.5779999999999997E-3</v>
      </c>
      <c r="D164" s="109">
        <v>9.9234400000000004E-3</v>
      </c>
      <c r="E164" s="110">
        <f>IF(ISERROR(C164/D164-1),"",IF((C164/D164-1)&gt;10000%,"",C164/D164-1))</f>
        <v>-0.23635352256878672</v>
      </c>
      <c r="F164" s="91">
        <f>C164/$C$276</f>
        <v>1.2348449846424438E-5</v>
      </c>
      <c r="G164" s="72">
        <v>113.7089494503613</v>
      </c>
      <c r="H164" s="22">
        <v>11.8903181818182</v>
      </c>
      <c r="I164" s="117"/>
      <c r="J164" s="109">
        <v>0</v>
      </c>
      <c r="K164" s="109">
        <v>4.367E-5</v>
      </c>
      <c r="L164" s="110">
        <f>IF(ISERROR(J164/K164-1),"",IF((J164/K164-1)&gt;10000%,"",J164/K164-1))</f>
        <v>-1</v>
      </c>
      <c r="M164" s="91">
        <f>IF(ISERROR(J164/C164),"",IF(J164/C164&gt;10000%,"",J164/C164))</f>
        <v>0</v>
      </c>
    </row>
    <row r="165" spans="1:13" ht="12.75" customHeight="1">
      <c r="A165" s="71" t="s">
        <v>2216</v>
      </c>
      <c r="B165" s="71" t="s">
        <v>1333</v>
      </c>
      <c r="C165" s="109">
        <v>7.1827200000000001E-3</v>
      </c>
      <c r="D165" s="109">
        <v>0</v>
      </c>
      <c r="E165" s="110" t="str">
        <f>IF(ISERROR(C165/D165-1),"",IF((C165/D165-1)&gt;10000%,"",C165/D165-1))</f>
        <v/>
      </c>
      <c r="F165" s="91">
        <f>C165/$C$276</f>
        <v>1.1704335930444674E-5</v>
      </c>
      <c r="G165" s="72">
        <v>0.33652808973186471</v>
      </c>
      <c r="H165" s="22">
        <v>69.464818181818202</v>
      </c>
      <c r="I165" s="117"/>
      <c r="J165" s="109">
        <v>7.1791299999999997E-3</v>
      </c>
      <c r="K165" s="109">
        <v>0</v>
      </c>
      <c r="L165" s="110" t="str">
        <f>IF(ISERROR(J165/K165-1),"",IF((J165/K165-1)&gt;10000%,"",J165/K165-1))</f>
        <v/>
      </c>
      <c r="M165" s="91">
        <f>IF(ISERROR(J165/C165),"",IF(J165/C165&gt;10000%,"",J165/C165))</f>
        <v>0.99950018934331275</v>
      </c>
    </row>
    <row r="166" spans="1:13" ht="12.75" customHeight="1">
      <c r="A166" s="71" t="s">
        <v>1950</v>
      </c>
      <c r="B166" s="71" t="s">
        <v>943</v>
      </c>
      <c r="C166" s="109">
        <v>7.1754999999999996E-3</v>
      </c>
      <c r="D166" s="109">
        <v>0</v>
      </c>
      <c r="E166" s="110" t="str">
        <f>IF(ISERROR(C166/D166-1),"",IF((C166/D166-1)&gt;10000%,"",C166/D166-1))</f>
        <v/>
      </c>
      <c r="F166" s="91">
        <f>C166/$C$276</f>
        <v>1.1692570846267953E-5</v>
      </c>
      <c r="G166" s="72">
        <v>2.9478645999999999</v>
      </c>
      <c r="H166" s="22">
        <v>49.884727272727297</v>
      </c>
      <c r="I166" s="117"/>
      <c r="J166" s="109">
        <v>0</v>
      </c>
      <c r="K166" s="109">
        <v>0</v>
      </c>
      <c r="L166" s="110" t="str">
        <f>IF(ISERROR(J166/K166-1),"",IF((J166/K166-1)&gt;10000%,"",J166/K166-1))</f>
        <v/>
      </c>
      <c r="M166" s="91">
        <f>IF(ISERROR(J166/C166),"",IF(J166/C166&gt;10000%,"",J166/C166))</f>
        <v>0</v>
      </c>
    </row>
    <row r="167" spans="1:13" ht="12.75" customHeight="1">
      <c r="A167" s="71" t="s">
        <v>2194</v>
      </c>
      <c r="B167" s="71" t="s">
        <v>1299</v>
      </c>
      <c r="C167" s="109">
        <v>6.9975000000000002E-3</v>
      </c>
      <c r="D167" s="109">
        <v>4.8617919999999995E-2</v>
      </c>
      <c r="E167" s="110">
        <f>IF(ISERROR(C167/D167-1),"",IF((C167/D167-1)&gt;10000%,"",C167/D167-1))</f>
        <v>-0.85607158841842679</v>
      </c>
      <c r="F167" s="91">
        <f>C167/$C$276</f>
        <v>1.1402517524459621E-5</v>
      </c>
      <c r="G167" s="72">
        <v>0.91157179262849186</v>
      </c>
      <c r="H167" s="22">
        <v>251.7655</v>
      </c>
      <c r="I167" s="117"/>
      <c r="J167" s="109">
        <v>0</v>
      </c>
      <c r="K167" s="109">
        <v>0</v>
      </c>
      <c r="L167" s="110" t="str">
        <f>IF(ISERROR(J167/K167-1),"",IF((J167/K167-1)&gt;10000%,"",J167/K167-1))</f>
        <v/>
      </c>
      <c r="M167" s="91">
        <f>IF(ISERROR(J167/C167),"",IF(J167/C167&gt;10000%,"",J167/C167))</f>
        <v>0</v>
      </c>
    </row>
    <row r="168" spans="1:13" ht="12.75" customHeight="1">
      <c r="A168" s="71" t="s">
        <v>1</v>
      </c>
      <c r="B168" s="71" t="s">
        <v>1336</v>
      </c>
      <c r="C168" s="109">
        <v>6.7411199999999998E-3</v>
      </c>
      <c r="D168" s="109">
        <v>0</v>
      </c>
      <c r="E168" s="110" t="str">
        <f>IF(ISERROR(C168/D168-1),"",IF((C168/D168-1)&gt;10000%,"",C168/D168-1))</f>
        <v/>
      </c>
      <c r="F168" s="91">
        <f>C168/$C$276</f>
        <v>1.0984742970272988E-5</v>
      </c>
      <c r="G168" s="72">
        <v>0.31072438614903486</v>
      </c>
      <c r="H168" s="22">
        <v>76.043999999999997</v>
      </c>
      <c r="I168" s="117"/>
      <c r="J168" s="109">
        <v>0</v>
      </c>
      <c r="K168" s="109">
        <v>0</v>
      </c>
      <c r="L168" s="110" t="str">
        <f>IF(ISERROR(J168/K168-1),"",IF((J168/K168-1)&gt;10000%,"",J168/K168-1))</f>
        <v/>
      </c>
      <c r="M168" s="91">
        <f>IF(ISERROR(J168/C168),"",IF(J168/C168&gt;10000%,"",J168/C168))</f>
        <v>0</v>
      </c>
    </row>
    <row r="169" spans="1:13" ht="12.75" customHeight="1">
      <c r="A169" s="71" t="s">
        <v>2486</v>
      </c>
      <c r="B169" s="71" t="s">
        <v>2487</v>
      </c>
      <c r="C169" s="109">
        <v>6.5239499999999997E-3</v>
      </c>
      <c r="D169" s="109">
        <v>3.1314599999999998E-2</v>
      </c>
      <c r="E169" s="110">
        <f>IF(ISERROR(C169/D169-1),"",IF((C169/D169-1)&gt;10000%,"",C169/D169-1))</f>
        <v>-0.7916642716177118</v>
      </c>
      <c r="F169" s="91">
        <f>C169/$C$276</f>
        <v>1.0630861622536384E-5</v>
      </c>
      <c r="G169" s="72">
        <v>0.107770756</v>
      </c>
      <c r="H169" s="22">
        <v>100.047272727273</v>
      </c>
      <c r="I169" s="117"/>
      <c r="J169" s="109">
        <v>0</v>
      </c>
      <c r="K169" s="109">
        <v>0</v>
      </c>
      <c r="L169" s="110" t="str">
        <f>IF(ISERROR(J169/K169-1),"",IF((J169/K169-1)&gt;10000%,"",J169/K169-1))</f>
        <v/>
      </c>
      <c r="M169" s="91">
        <f>IF(ISERROR(J169/C169),"",IF(J169/C169&gt;10000%,"",J169/C169))</f>
        <v>0</v>
      </c>
    </row>
    <row r="170" spans="1:13" ht="12.75" customHeight="1">
      <c r="A170" s="71" t="s">
        <v>2026</v>
      </c>
      <c r="B170" s="71" t="s">
        <v>2027</v>
      </c>
      <c r="C170" s="109">
        <v>5.92437E-3</v>
      </c>
      <c r="D170" s="109">
        <v>7.5908299999999998E-3</v>
      </c>
      <c r="E170" s="110">
        <f>IF(ISERROR(C170/D170-1),"",IF((C170/D170-1)&gt;10000%,"",C170/D170-1))</f>
        <v>-0.21953594007506427</v>
      </c>
      <c r="F170" s="91">
        <f>C170/$C$276</f>
        <v>9.6538381916945822E-6</v>
      </c>
      <c r="G170" s="72">
        <v>0.12103658900000001</v>
      </c>
      <c r="H170" s="22">
        <v>50.079500000000003</v>
      </c>
      <c r="I170" s="117"/>
      <c r="J170" s="109">
        <v>0</v>
      </c>
      <c r="K170" s="109">
        <v>0</v>
      </c>
      <c r="L170" s="110" t="str">
        <f>IF(ISERROR(J170/K170-1),"",IF((J170/K170-1)&gt;10000%,"",J170/K170-1))</f>
        <v/>
      </c>
      <c r="M170" s="91">
        <f>IF(ISERROR(J170/C170),"",IF(J170/C170&gt;10000%,"",J170/C170))</f>
        <v>0</v>
      </c>
    </row>
    <row r="171" spans="1:13" ht="12.75" customHeight="1">
      <c r="A171" s="71" t="s">
        <v>2643</v>
      </c>
      <c r="B171" s="71" t="s">
        <v>2644</v>
      </c>
      <c r="C171" s="109">
        <v>5.0150000000000004E-3</v>
      </c>
      <c r="D171" s="109">
        <v>3.4907609999999999E-2</v>
      </c>
      <c r="E171" s="110">
        <f>IF(ISERROR(C171/D171-1),"",IF((C171/D171-1)&gt;10000%,"",C171/D171-1))</f>
        <v>-0.85633505129683751</v>
      </c>
      <c r="F171" s="91">
        <f>C171/$C$276</f>
        <v>8.1720079149932126E-6</v>
      </c>
      <c r="G171" s="72">
        <v>7.1631279872643416</v>
      </c>
      <c r="H171" s="22">
        <v>37.788818181818201</v>
      </c>
      <c r="I171" s="117"/>
      <c r="J171" s="109">
        <v>0</v>
      </c>
      <c r="K171" s="109">
        <v>0</v>
      </c>
      <c r="L171" s="110" t="str">
        <f>IF(ISERROR(J171/K171-1),"",IF((J171/K171-1)&gt;10000%,"",J171/K171-1))</f>
        <v/>
      </c>
      <c r="M171" s="91">
        <f>IF(ISERROR(J171/C171),"",IF(J171/C171&gt;10000%,"",J171/C171))</f>
        <v>0</v>
      </c>
    </row>
    <row r="172" spans="1:13" ht="12.75" customHeight="1">
      <c r="A172" s="71" t="s">
        <v>1493</v>
      </c>
      <c r="B172" s="71" t="s">
        <v>1266</v>
      </c>
      <c r="C172" s="109">
        <v>4.9983599999999994E-3</v>
      </c>
      <c r="D172" s="109">
        <v>0.21929000000000001</v>
      </c>
      <c r="E172" s="110">
        <f>IF(ISERROR(C172/D172-1),"",IF((C172/D172-1)&gt;10000%,"",C172/D172-1))</f>
        <v>-0.97720662136896352</v>
      </c>
      <c r="F172" s="91">
        <f>C172/$C$276</f>
        <v>8.1448928179432629E-6</v>
      </c>
      <c r="G172" s="72">
        <v>4.1567782175166004</v>
      </c>
      <c r="H172" s="22">
        <v>123.824136363636</v>
      </c>
      <c r="I172" s="117"/>
      <c r="J172" s="109">
        <v>0.34254379429950199</v>
      </c>
      <c r="K172" s="109">
        <v>0.42426802000000002</v>
      </c>
      <c r="L172" s="110">
        <f>IF(ISERROR(J172/K172-1),"",IF((J172/K172-1)&gt;10000%,"",J172/K172-1))</f>
        <v>-0.19262405330596921</v>
      </c>
      <c r="M172" s="91">
        <f>IF(ISERROR(J172/C172),"",IF(J172/C172&gt;10000%,"",J172/C172))</f>
        <v>68.531237105671067</v>
      </c>
    </row>
    <row r="173" spans="1:13" ht="12.75" customHeight="1">
      <c r="A173" s="71" t="s">
        <v>1947</v>
      </c>
      <c r="B173" s="71" t="s">
        <v>940</v>
      </c>
      <c r="C173" s="109">
        <v>4.9604999999999996E-3</v>
      </c>
      <c r="D173" s="109">
        <v>0</v>
      </c>
      <c r="E173" s="110" t="str">
        <f>IF(ISERROR(C173/D173-1),"",IF((C173/D173-1)&gt;10000%,"",C173/D173-1))</f>
        <v/>
      </c>
      <c r="F173" s="91">
        <f>C173/$C$276</f>
        <v>8.083199454102457E-6</v>
      </c>
      <c r="G173" s="72">
        <v>6.9913095999999992</v>
      </c>
      <c r="H173" s="22">
        <v>87.203727272727306</v>
      </c>
      <c r="I173" s="117"/>
      <c r="J173" s="109">
        <v>0</v>
      </c>
      <c r="K173" s="109">
        <v>0</v>
      </c>
      <c r="L173" s="110" t="str">
        <f>IF(ISERROR(J173/K173-1),"",IF((J173/K173-1)&gt;10000%,"",J173/K173-1))</f>
        <v/>
      </c>
      <c r="M173" s="91">
        <f>IF(ISERROR(J173/C173),"",IF(J173/C173&gt;10000%,"",J173/C173))</f>
        <v>0</v>
      </c>
    </row>
    <row r="174" spans="1:13" ht="12.75" customHeight="1">
      <c r="A174" s="71" t="s">
        <v>2211</v>
      </c>
      <c r="B174" s="71" t="s">
        <v>1331</v>
      </c>
      <c r="C174" s="109">
        <v>4.7999999999999996E-3</v>
      </c>
      <c r="D174" s="109">
        <v>0.11275861</v>
      </c>
      <c r="E174" s="110">
        <f>IF(ISERROR(C174/D174-1),"",IF((C174/D174-1)&gt;10000%,"",C174/D174-1))</f>
        <v>-0.95743118862497512</v>
      </c>
      <c r="F174" s="91">
        <f>C174/$C$276</f>
        <v>7.8216626105617968E-6</v>
      </c>
      <c r="G174" s="72">
        <v>0.37132956764498398</v>
      </c>
      <c r="H174" s="22">
        <v>67.423636363636405</v>
      </c>
      <c r="I174" s="117"/>
      <c r="J174" s="109">
        <v>0</v>
      </c>
      <c r="K174" s="109">
        <v>0</v>
      </c>
      <c r="L174" s="110" t="str">
        <f>IF(ISERROR(J174/K174-1),"",IF((J174/K174-1)&gt;10000%,"",J174/K174-1))</f>
        <v/>
      </c>
      <c r="M174" s="91">
        <f>IF(ISERROR(J174/C174),"",IF(J174/C174&gt;10000%,"",J174/C174))</f>
        <v>0</v>
      </c>
    </row>
    <row r="175" spans="1:13" ht="12.75" customHeight="1">
      <c r="A175" s="71" t="s">
        <v>1948</v>
      </c>
      <c r="B175" s="71" t="s">
        <v>941</v>
      </c>
      <c r="C175" s="109">
        <v>4.70835E-3</v>
      </c>
      <c r="D175" s="109">
        <v>0</v>
      </c>
      <c r="E175" s="110" t="str">
        <f>IF(ISERROR(C175/D175-1),"",IF((C175/D175-1)&gt;10000%,"",C175/D175-1))</f>
        <v/>
      </c>
      <c r="F175" s="91">
        <f>C175/$C$276</f>
        <v>7.6723177400913828E-6</v>
      </c>
      <c r="G175" s="72">
        <v>23.071361810000003</v>
      </c>
      <c r="H175" s="22">
        <v>49.891772727272702</v>
      </c>
      <c r="I175" s="117"/>
      <c r="J175" s="109">
        <v>0</v>
      </c>
      <c r="K175" s="109">
        <v>0</v>
      </c>
      <c r="L175" s="110" t="str">
        <f>IF(ISERROR(J175/K175-1),"",IF((J175/K175-1)&gt;10000%,"",J175/K175-1))</f>
        <v/>
      </c>
      <c r="M175" s="91">
        <f>IF(ISERROR(J175/C175),"",IF(J175/C175&gt;10000%,"",J175/C175))</f>
        <v>0</v>
      </c>
    </row>
    <row r="176" spans="1:13" ht="12.75" customHeight="1">
      <c r="A176" s="71" t="s">
        <v>2542</v>
      </c>
      <c r="B176" s="71" t="s">
        <v>2543</v>
      </c>
      <c r="C176" s="109">
        <v>4.5786400000000001E-3</v>
      </c>
      <c r="D176" s="109">
        <v>5.9771599999999996E-3</v>
      </c>
      <c r="E176" s="110">
        <f>IF(ISERROR(C176/D176-1),"",IF((C176/D176-1)&gt;10000%,"",C176/D176-1))</f>
        <v>-0.23397734040915741</v>
      </c>
      <c r="F176" s="91">
        <f>C176/$C$276</f>
        <v>7.4609536031713901E-6</v>
      </c>
      <c r="G176" s="72">
        <v>6.2523220000000003E-3</v>
      </c>
      <c r="H176" s="22">
        <v>40.020000000000003</v>
      </c>
      <c r="I176" s="117"/>
      <c r="J176" s="109">
        <v>0</v>
      </c>
      <c r="K176" s="109">
        <v>0</v>
      </c>
      <c r="L176" s="110" t="str">
        <f>IF(ISERROR(J176/K176-1),"",IF((J176/K176-1)&gt;10000%,"",J176/K176-1))</f>
        <v/>
      </c>
      <c r="M176" s="91">
        <f>IF(ISERROR(J176/C176),"",IF(J176/C176&gt;10000%,"",J176/C176))</f>
        <v>0</v>
      </c>
    </row>
    <row r="177" spans="1:13" ht="12.75" customHeight="1">
      <c r="A177" s="71" t="s">
        <v>2476</v>
      </c>
      <c r="B177" s="71" t="s">
        <v>2477</v>
      </c>
      <c r="C177" s="109">
        <v>3.3397499999999998E-3</v>
      </c>
      <c r="D177" s="109">
        <v>0</v>
      </c>
      <c r="E177" s="110" t="str">
        <f>IF(ISERROR(C177/D177-1),"",IF((C177/D177-1)&gt;10000%,"",C177/D177-1))</f>
        <v/>
      </c>
      <c r="F177" s="91">
        <f>C177/$C$276</f>
        <v>5.4421661882549509E-6</v>
      </c>
      <c r="G177" s="72">
        <v>0</v>
      </c>
      <c r="H177" s="22">
        <v>135.02227272727299</v>
      </c>
      <c r="I177" s="117"/>
      <c r="J177" s="109">
        <v>0</v>
      </c>
      <c r="K177" s="109">
        <v>0</v>
      </c>
      <c r="L177" s="110" t="str">
        <f>IF(ISERROR(J177/K177-1),"",IF((J177/K177-1)&gt;10000%,"",J177/K177-1))</f>
        <v/>
      </c>
      <c r="M177" s="91">
        <f>IF(ISERROR(J177/C177),"",IF(J177/C177&gt;10000%,"",J177/C177))</f>
        <v>0</v>
      </c>
    </row>
    <row r="178" spans="1:13" ht="12.75" customHeight="1">
      <c r="A178" s="71" t="s">
        <v>1488</v>
      </c>
      <c r="B178" s="71" t="s">
        <v>1259</v>
      </c>
      <c r="C178" s="109">
        <v>2.9725999999999997E-3</v>
      </c>
      <c r="D178" s="109">
        <v>1.2723110000000001E-2</v>
      </c>
      <c r="E178" s="110">
        <f>IF(ISERROR(C178/D178-1),"",IF((C178/D178-1)&gt;10000%,"",C178/D178-1))</f>
        <v>-0.76636215516489292</v>
      </c>
      <c r="F178" s="91">
        <f>C178/$C$276</f>
        <v>4.8438904741991665E-6</v>
      </c>
      <c r="G178" s="72">
        <v>2.2050125245460155</v>
      </c>
      <c r="H178" s="22">
        <v>146.78740909090899</v>
      </c>
      <c r="I178" s="117"/>
      <c r="J178" s="109">
        <v>0</v>
      </c>
      <c r="K178" s="109">
        <v>0</v>
      </c>
      <c r="L178" s="110" t="str">
        <f>IF(ISERROR(J178/K178-1),"",IF((J178/K178-1)&gt;10000%,"",J178/K178-1))</f>
        <v/>
      </c>
      <c r="M178" s="91">
        <f>IF(ISERROR(J178/C178),"",IF(J178/C178&gt;10000%,"",J178/C178))</f>
        <v>0</v>
      </c>
    </row>
    <row r="179" spans="1:13" ht="12.75" customHeight="1">
      <c r="A179" s="71" t="s">
        <v>1511</v>
      </c>
      <c r="B179" s="71" t="s">
        <v>1305</v>
      </c>
      <c r="C179" s="109">
        <v>2.7638699999999999E-3</v>
      </c>
      <c r="D179" s="109">
        <v>0</v>
      </c>
      <c r="E179" s="110" t="str">
        <f>IF(ISERROR(C179/D179-1),"",IF((C179/D179-1)&gt;10000%,"",C179/D179-1))</f>
        <v/>
      </c>
      <c r="F179" s="91">
        <f>C179/$C$276</f>
        <v>4.5037622165527992E-6</v>
      </c>
      <c r="G179" s="72">
        <v>6.3145853937082913E-2</v>
      </c>
      <c r="H179" s="22">
        <v>75.024772727272705</v>
      </c>
      <c r="I179" s="117"/>
      <c r="J179" s="109">
        <v>0</v>
      </c>
      <c r="K179" s="109">
        <v>0</v>
      </c>
      <c r="L179" s="110" t="str">
        <f>IF(ISERROR(J179/K179-1),"",IF((J179/K179-1)&gt;10000%,"",J179/K179-1))</f>
        <v/>
      </c>
      <c r="M179" s="91">
        <f>IF(ISERROR(J179/C179),"",IF(J179/C179&gt;10000%,"",J179/C179))</f>
        <v>0</v>
      </c>
    </row>
    <row r="180" spans="1:13" ht="12.75" customHeight="1">
      <c r="A180" s="71" t="s">
        <v>2015</v>
      </c>
      <c r="B180" s="71" t="s">
        <v>2016</v>
      </c>
      <c r="C180" s="109">
        <v>2.36338E-3</v>
      </c>
      <c r="D180" s="109">
        <v>3.6236999999999999E-4</v>
      </c>
      <c r="E180" s="110">
        <f>IF(ISERROR(C180/D180-1),"",IF((C180/D180-1)&gt;10000%,"",C180/D180-1))</f>
        <v>5.5220078924855809</v>
      </c>
      <c r="F180" s="91">
        <f>C180/$C$276</f>
        <v>3.851158537614488E-6</v>
      </c>
      <c r="G180" s="72">
        <v>0.16582748</v>
      </c>
      <c r="H180" s="22">
        <v>20.22</v>
      </c>
      <c r="I180" s="117"/>
      <c r="J180" s="109">
        <v>0</v>
      </c>
      <c r="K180" s="109">
        <v>0</v>
      </c>
      <c r="L180" s="110" t="str">
        <f>IF(ISERROR(J180/K180-1),"",IF((J180/K180-1)&gt;10000%,"",J180/K180-1))</f>
        <v/>
      </c>
      <c r="M180" s="91">
        <f>IF(ISERROR(J180/C180),"",IF(J180/C180&gt;10000%,"",J180/C180))</f>
        <v>0</v>
      </c>
    </row>
    <row r="181" spans="1:13" ht="12.75" customHeight="1">
      <c r="A181" s="71" t="s">
        <v>1499</v>
      </c>
      <c r="B181" s="71" t="s">
        <v>1273</v>
      </c>
      <c r="C181" s="109">
        <v>2.1891799999999998E-3</v>
      </c>
      <c r="D181" s="109">
        <v>0</v>
      </c>
      <c r="E181" s="110" t="str">
        <f>IF(ISERROR(C181/D181-1),"",IF((C181/D181-1)&gt;10000%,"",C181/D181-1))</f>
        <v/>
      </c>
      <c r="F181" s="91">
        <f>C181/$C$276</f>
        <v>3.5672973653728489E-6</v>
      </c>
      <c r="G181" s="72">
        <v>4.592757065776536</v>
      </c>
      <c r="H181" s="22">
        <v>31.328363636363601</v>
      </c>
      <c r="I181" s="117"/>
      <c r="J181" s="109">
        <v>0</v>
      </c>
      <c r="K181" s="109">
        <v>0</v>
      </c>
      <c r="L181" s="110" t="str">
        <f>IF(ISERROR(J181/K181-1),"",IF((J181/K181-1)&gt;10000%,"",J181/K181-1))</f>
        <v/>
      </c>
      <c r="M181" s="91">
        <f>IF(ISERROR(J181/C181),"",IF(J181/C181&gt;10000%,"",J181/C181))</f>
        <v>0</v>
      </c>
    </row>
    <row r="182" spans="1:13" ht="12.75" customHeight="1">
      <c r="A182" s="71" t="s">
        <v>1520</v>
      </c>
      <c r="B182" s="71" t="s">
        <v>1319</v>
      </c>
      <c r="C182" s="109">
        <v>2.1183999999999999E-3</v>
      </c>
      <c r="D182" s="109">
        <v>0</v>
      </c>
      <c r="E182" s="110" t="str">
        <f>IF(ISERROR(C182/D182-1),"",IF((C182/D182-1)&gt;10000%,"",C182/D182-1))</f>
        <v/>
      </c>
      <c r="F182" s="91">
        <f>C182/$C$276</f>
        <v>3.4519604321279399E-6</v>
      </c>
      <c r="G182" s="72">
        <v>7.3516050000000002</v>
      </c>
      <c r="H182" s="22">
        <v>108.800909090909</v>
      </c>
      <c r="I182" s="117"/>
      <c r="J182" s="109">
        <v>0</v>
      </c>
      <c r="K182" s="109">
        <v>0</v>
      </c>
      <c r="L182" s="110" t="str">
        <f>IF(ISERROR(J182/K182-1),"",IF((J182/K182-1)&gt;10000%,"",J182/K182-1))</f>
        <v/>
      </c>
      <c r="M182" s="91">
        <f>IF(ISERROR(J182/C182),"",IF(J182/C182&gt;10000%,"",J182/C182))</f>
        <v>0</v>
      </c>
    </row>
    <row r="183" spans="1:13" ht="12.75" customHeight="1">
      <c r="A183" s="71" t="s">
        <v>2570</v>
      </c>
      <c r="B183" s="71" t="s">
        <v>2571</v>
      </c>
      <c r="C183" s="109">
        <v>2.075E-3</v>
      </c>
      <c r="D183" s="109">
        <v>0</v>
      </c>
      <c r="E183" s="110" t="str">
        <f>IF(ISERROR(C183/D183-1),"",IF((C183/D183-1)&gt;10000%,"",C183/D183-1))</f>
        <v/>
      </c>
      <c r="F183" s="91">
        <f>C183/$C$276</f>
        <v>3.3812395660241105E-6</v>
      </c>
      <c r="G183" s="72">
        <v>3.5150909999999997E-3</v>
      </c>
      <c r="H183" s="22">
        <v>265.55099999999999</v>
      </c>
      <c r="I183" s="117"/>
      <c r="J183" s="109">
        <v>0</v>
      </c>
      <c r="K183" s="109">
        <v>0</v>
      </c>
      <c r="L183" s="110" t="str">
        <f>IF(ISERROR(J183/K183-1),"",IF((J183/K183-1)&gt;10000%,"",J183/K183-1))</f>
        <v/>
      </c>
      <c r="M183" s="91">
        <f>IF(ISERROR(J183/C183),"",IF(J183/C183&gt;10000%,"",J183/C183))</f>
        <v>0</v>
      </c>
    </row>
    <row r="184" spans="1:13" ht="12.75" customHeight="1">
      <c r="A184" s="71" t="s">
        <v>1370</v>
      </c>
      <c r="B184" s="71" t="s">
        <v>1224</v>
      </c>
      <c r="C184" s="109">
        <v>2.0479999999999999E-3</v>
      </c>
      <c r="D184" s="109">
        <v>0</v>
      </c>
      <c r="E184" s="110" t="str">
        <f>IF(ISERROR(C184/D184-1),"",IF((C184/D184-1)&gt;10000%,"",C184/D184-1))</f>
        <v/>
      </c>
      <c r="F184" s="91">
        <f>C184/$C$276</f>
        <v>3.3372427138397E-6</v>
      </c>
      <c r="G184" s="72">
        <v>0.5054467485795</v>
      </c>
      <c r="H184" s="22">
        <v>94.625454545454602</v>
      </c>
      <c r="I184" s="117"/>
      <c r="J184" s="109">
        <v>0</v>
      </c>
      <c r="K184" s="109">
        <v>0</v>
      </c>
      <c r="L184" s="110" t="str">
        <f>IF(ISERROR(J184/K184-1),"",IF((J184/K184-1)&gt;10000%,"",J184/K184-1))</f>
        <v/>
      </c>
      <c r="M184" s="91">
        <f>IF(ISERROR(J184/C184),"",IF(J184/C184&gt;10000%,"",J184/C184))</f>
        <v>0</v>
      </c>
    </row>
    <row r="185" spans="1:13" ht="12.75" customHeight="1">
      <c r="A185" s="71" t="s">
        <v>2544</v>
      </c>
      <c r="B185" s="71" t="s">
        <v>2545</v>
      </c>
      <c r="C185" s="109">
        <v>2.0125E-3</v>
      </c>
      <c r="D185" s="109">
        <v>2.835E-2</v>
      </c>
      <c r="E185" s="110">
        <f>IF(ISERROR(C185/D185-1),"",IF((C185/D185-1)&gt;10000%,"",C185/D185-1))</f>
        <v>-0.92901234567901236</v>
      </c>
      <c r="F185" s="91">
        <f>C185/$C$276</f>
        <v>3.2793950007824204E-6</v>
      </c>
      <c r="G185" s="72">
        <v>1.0625683E-2</v>
      </c>
      <c r="H185" s="22">
        <v>60.039227272727302</v>
      </c>
      <c r="I185" s="117"/>
      <c r="J185" s="109">
        <v>0</v>
      </c>
      <c r="K185" s="109">
        <v>0</v>
      </c>
      <c r="L185" s="110" t="str">
        <f>IF(ISERROR(J185/K185-1),"",IF((J185/K185-1)&gt;10000%,"",J185/K185-1))</f>
        <v/>
      </c>
      <c r="M185" s="91">
        <f>IF(ISERROR(J185/C185),"",IF(J185/C185&gt;10000%,"",J185/C185))</f>
        <v>0</v>
      </c>
    </row>
    <row r="186" spans="1:13" ht="12.75" customHeight="1">
      <c r="A186" s="71" t="s">
        <v>2206</v>
      </c>
      <c r="B186" s="71" t="s">
        <v>1330</v>
      </c>
      <c r="C186" s="109">
        <v>1.9168E-3</v>
      </c>
      <c r="D186" s="109">
        <v>0</v>
      </c>
      <c r="E186" s="110" t="str">
        <f>IF(ISERROR(C186/D186-1),"",IF((C186/D186-1)&gt;10000%,"",C186/D186-1))</f>
        <v/>
      </c>
      <c r="F186" s="91">
        <f>C186/$C$276</f>
        <v>3.1234506024843444E-6</v>
      </c>
      <c r="G186" s="72">
        <v>2.9514127889684416</v>
      </c>
      <c r="H186" s="22">
        <v>86.479909090909103</v>
      </c>
      <c r="I186" s="117"/>
      <c r="J186" s="109">
        <v>0</v>
      </c>
      <c r="K186" s="109">
        <v>0</v>
      </c>
      <c r="L186" s="110" t="str">
        <f>IF(ISERROR(J186/K186-1),"",IF((J186/K186-1)&gt;10000%,"",J186/K186-1))</f>
        <v/>
      </c>
      <c r="M186" s="91">
        <f>IF(ISERROR(J186/C186),"",IF(J186/C186&gt;10000%,"",J186/C186))</f>
        <v>0</v>
      </c>
    </row>
    <row r="187" spans="1:13" ht="12.75" customHeight="1">
      <c r="A187" s="71" t="s">
        <v>2304</v>
      </c>
      <c r="B187" s="71" t="s">
        <v>2312</v>
      </c>
      <c r="C187" s="109">
        <v>1.6793699999999999E-3</v>
      </c>
      <c r="D187" s="109">
        <v>2.37323E-3</v>
      </c>
      <c r="E187" s="110">
        <f>IF(ISERROR(C187/D187-1),"",IF((C187/D187-1)&gt;10000%,"",C187/D187-1))</f>
        <v>-0.29236947114270428</v>
      </c>
      <c r="F187" s="91">
        <f>C187/$C$276</f>
        <v>2.7365553204789928E-6</v>
      </c>
      <c r="G187" s="72">
        <v>0.116031016</v>
      </c>
      <c r="H187" s="22">
        <v>20.288909090909101</v>
      </c>
      <c r="I187" s="117"/>
      <c r="J187" s="109">
        <v>0</v>
      </c>
      <c r="K187" s="109">
        <v>0</v>
      </c>
      <c r="L187" s="110" t="str">
        <f>IF(ISERROR(J187/K187-1),"",IF((J187/K187-1)&gt;10000%,"",J187/K187-1))</f>
        <v/>
      </c>
      <c r="M187" s="91">
        <f>IF(ISERROR(J187/C187),"",IF(J187/C187&gt;10000%,"",J187/C187))</f>
        <v>0</v>
      </c>
    </row>
    <row r="188" spans="1:13" ht="12.75" customHeight="1">
      <c r="A188" s="71" t="s">
        <v>2772</v>
      </c>
      <c r="B188" s="71" t="s">
        <v>2761</v>
      </c>
      <c r="C188" s="109">
        <v>1.4916600000000001E-3</v>
      </c>
      <c r="D188" s="109">
        <v>0.117255</v>
      </c>
      <c r="E188" s="110">
        <f>IF(ISERROR(C188/D188-1),"",IF((C188/D188-1)&gt;10000%,"",C188/D188-1))</f>
        <v>-0.98727849558654213</v>
      </c>
      <c r="F188" s="91">
        <f>C188/$C$276</f>
        <v>2.4306794270147107E-6</v>
      </c>
      <c r="G188" s="72">
        <v>1.4805460000000001E-3</v>
      </c>
      <c r="H188" s="22">
        <v>75.553681818181801</v>
      </c>
      <c r="I188" s="117"/>
      <c r="J188" s="109">
        <v>0</v>
      </c>
      <c r="K188" s="109">
        <v>0</v>
      </c>
      <c r="L188" s="110" t="str">
        <f>IF(ISERROR(J188/K188-1),"",IF((J188/K188-1)&gt;10000%,"",J188/K188-1))</f>
        <v/>
      </c>
      <c r="M188" s="91">
        <f>IF(ISERROR(J188/C188),"",IF(J188/C188&gt;10000%,"",J188/C188))</f>
        <v>0</v>
      </c>
    </row>
    <row r="189" spans="1:13" ht="12.75" customHeight="1">
      <c r="A189" s="71" t="s">
        <v>2472</v>
      </c>
      <c r="B189" s="71" t="s">
        <v>2473</v>
      </c>
      <c r="C189" s="109">
        <v>1.3215E-3</v>
      </c>
      <c r="D189" s="109">
        <v>1.5349999999999999E-3</v>
      </c>
      <c r="E189" s="110">
        <f>IF(ISERROR(C189/D189-1),"",IF((C189/D189-1)&gt;10000%,"",C189/D189-1))</f>
        <v>-0.13908794788273615</v>
      </c>
      <c r="F189" s="91">
        <f>C189/$C$276</f>
        <v>2.1534014874702947E-6</v>
      </c>
      <c r="G189" s="72">
        <v>3.9991940000000002E-3</v>
      </c>
      <c r="H189" s="22">
        <v>135.051318181818</v>
      </c>
      <c r="I189" s="117"/>
      <c r="J189" s="109">
        <v>0</v>
      </c>
      <c r="K189" s="109">
        <v>0</v>
      </c>
      <c r="L189" s="110" t="str">
        <f>IF(ISERROR(J189/K189-1),"",IF((J189/K189-1)&gt;10000%,"",J189/K189-1))</f>
        <v/>
      </c>
      <c r="M189" s="91">
        <f>IF(ISERROR(J189/C189),"",IF(J189/C189&gt;10000%,"",J189/C189))</f>
        <v>0</v>
      </c>
    </row>
    <row r="190" spans="1:13" ht="12.75" customHeight="1">
      <c r="A190" s="71" t="s">
        <v>2351</v>
      </c>
      <c r="B190" s="71" t="s">
        <v>2350</v>
      </c>
      <c r="C190" s="109">
        <v>1.256E-3</v>
      </c>
      <c r="D190" s="109">
        <v>2.8180000000000002E-4</v>
      </c>
      <c r="E190" s="110">
        <f>IF(ISERROR(C190/D190-1),"",IF((C190/D190-1)&gt;10000%,"",C190/D190-1))</f>
        <v>3.4570617459190913</v>
      </c>
      <c r="F190" s="91">
        <f>C190/$C$276</f>
        <v>2.0466683830970035E-6</v>
      </c>
      <c r="G190" s="72">
        <v>5.3433819999999998E-3</v>
      </c>
      <c r="H190" s="22">
        <v>80.052272727272694</v>
      </c>
      <c r="I190" s="117"/>
      <c r="J190" s="109">
        <v>0</v>
      </c>
      <c r="K190" s="109">
        <v>0</v>
      </c>
      <c r="L190" s="110" t="str">
        <f>IF(ISERROR(J190/K190-1),"",IF((J190/K190-1)&gt;10000%,"",J190/K190-1))</f>
        <v/>
      </c>
      <c r="M190" s="91">
        <f>IF(ISERROR(J190/C190),"",IF(J190/C190&gt;10000%,"",J190/C190))</f>
        <v>0</v>
      </c>
    </row>
    <row r="191" spans="1:13" ht="12.75" customHeight="1">
      <c r="A191" s="71" t="s">
        <v>2775</v>
      </c>
      <c r="B191" s="71" t="s">
        <v>2764</v>
      </c>
      <c r="C191" s="109">
        <v>1.1458E-3</v>
      </c>
      <c r="D191" s="109">
        <v>0</v>
      </c>
      <c r="E191" s="110" t="str">
        <f>IF(ISERROR(C191/D191-1),"",IF((C191/D191-1)&gt;10000%,"",C191/D191-1))</f>
        <v/>
      </c>
      <c r="F191" s="91">
        <f>C191/$C$276</f>
        <v>1.8670960456628558E-6</v>
      </c>
      <c r="G191" s="72">
        <v>2.1194619999999997E-2</v>
      </c>
      <c r="H191" s="22">
        <v>150.04095000000001</v>
      </c>
      <c r="I191" s="117"/>
      <c r="J191" s="109">
        <v>0</v>
      </c>
      <c r="K191" s="109">
        <v>0</v>
      </c>
      <c r="L191" s="110" t="str">
        <f>IF(ISERROR(J191/K191-1),"",IF((J191/K191-1)&gt;10000%,"",J191/K191-1))</f>
        <v/>
      </c>
      <c r="M191" s="91">
        <f>IF(ISERROR(J191/C191),"",IF(J191/C191&gt;10000%,"",J191/C191))</f>
        <v>0</v>
      </c>
    </row>
    <row r="192" spans="1:13" ht="12.75" customHeight="1">
      <c r="A192" s="71" t="s">
        <v>1519</v>
      </c>
      <c r="B192" s="71" t="s">
        <v>1318</v>
      </c>
      <c r="C192" s="109">
        <v>9.6520000000000004E-4</v>
      </c>
      <c r="D192" s="109">
        <v>0</v>
      </c>
      <c r="E192" s="110" t="str">
        <f>IF(ISERROR(C192/D192-1),"",IF((C192/D192-1)&gt;10000%,"",C192/D192-1))</f>
        <v/>
      </c>
      <c r="F192" s="91">
        <f>C192/$C$276</f>
        <v>1.5728059899404683E-6</v>
      </c>
      <c r="G192" s="72">
        <v>7.1150079000000002</v>
      </c>
      <c r="H192" s="22">
        <v>48.574863636363602</v>
      </c>
      <c r="I192" s="117"/>
      <c r="J192" s="109">
        <v>0</v>
      </c>
      <c r="K192" s="109">
        <v>0</v>
      </c>
      <c r="L192" s="110" t="str">
        <f>IF(ISERROR(J192/K192-1),"",IF((J192/K192-1)&gt;10000%,"",J192/K192-1))</f>
        <v/>
      </c>
      <c r="M192" s="91">
        <f>IF(ISERROR(J192/C192),"",IF(J192/C192&gt;10000%,"",J192/C192))</f>
        <v>0</v>
      </c>
    </row>
    <row r="193" spans="1:13" ht="12.75" customHeight="1">
      <c r="A193" s="71" t="s">
        <v>1512</v>
      </c>
      <c r="B193" s="71" t="s">
        <v>1311</v>
      </c>
      <c r="C193" s="109">
        <v>9.0479999999999998E-4</v>
      </c>
      <c r="D193" s="109">
        <v>0</v>
      </c>
      <c r="E193" s="110" t="str">
        <f>IF(ISERROR(C193/D193-1),"",IF((C193/D193-1)&gt;10000%,"",C193/D193-1))</f>
        <v/>
      </c>
      <c r="F193" s="91">
        <f>C193/$C$276</f>
        <v>1.4743834020908989E-6</v>
      </c>
      <c r="G193" s="72">
        <v>0.19043189865262419</v>
      </c>
      <c r="H193" s="22">
        <v>69.759818181818204</v>
      </c>
      <c r="I193" s="117"/>
      <c r="J193" s="109">
        <v>0</v>
      </c>
      <c r="K193" s="109">
        <v>0</v>
      </c>
      <c r="L193" s="110" t="str">
        <f>IF(ISERROR(J193/K193-1),"",IF((J193/K193-1)&gt;10000%,"",J193/K193-1))</f>
        <v/>
      </c>
      <c r="M193" s="91">
        <f>IF(ISERROR(J193/C193),"",IF(J193/C193&gt;10000%,"",J193/C193))</f>
        <v>0</v>
      </c>
    </row>
    <row r="194" spans="1:13" ht="12.75" customHeight="1">
      <c r="A194" s="71" t="s">
        <v>2773</v>
      </c>
      <c r="B194" s="71" t="s">
        <v>2762</v>
      </c>
      <c r="C194" s="109">
        <v>8.5749999999999997E-4</v>
      </c>
      <c r="D194" s="109">
        <v>0</v>
      </c>
      <c r="E194" s="110" t="str">
        <f>IF(ISERROR(C194/D194-1),"",IF((C194/D194-1)&gt;10000%,"",C194/D194-1))</f>
        <v/>
      </c>
      <c r="F194" s="91">
        <f>C194/$C$276</f>
        <v>1.3973074351159877E-6</v>
      </c>
      <c r="G194" s="72">
        <v>2.5927695000000001E-2</v>
      </c>
      <c r="H194" s="22">
        <v>150.011909090909</v>
      </c>
      <c r="I194" s="117"/>
      <c r="J194" s="109">
        <v>0</v>
      </c>
      <c r="K194" s="109">
        <v>0</v>
      </c>
      <c r="L194" s="110" t="str">
        <f>IF(ISERROR(J194/K194-1),"",IF((J194/K194-1)&gt;10000%,"",J194/K194-1))</f>
        <v/>
      </c>
      <c r="M194" s="91">
        <f>IF(ISERROR(J194/C194),"",IF(J194/C194&gt;10000%,"",J194/C194))</f>
        <v>0</v>
      </c>
    </row>
    <row r="195" spans="1:13" ht="12.75" customHeight="1">
      <c r="A195" s="71" t="s">
        <v>2213</v>
      </c>
      <c r="B195" s="71" t="s">
        <v>1332</v>
      </c>
      <c r="C195" s="109">
        <v>7.7700000000000002E-4</v>
      </c>
      <c r="D195" s="109">
        <v>1.89073E-3</v>
      </c>
      <c r="E195" s="110">
        <f>IF(ISERROR(C195/D195-1),"",IF((C195/D195-1)&gt;10000%,"",C195/D195-1))</f>
        <v>-0.58904761652906545</v>
      </c>
      <c r="F195" s="91">
        <f>C195/$C$276</f>
        <v>1.2661316350846911E-6</v>
      </c>
      <c r="G195" s="72">
        <v>0.16315190128105631</v>
      </c>
      <c r="H195" s="22">
        <v>50.169272727272698</v>
      </c>
      <c r="I195" s="117"/>
      <c r="J195" s="109">
        <v>0</v>
      </c>
      <c r="K195" s="109">
        <v>0</v>
      </c>
      <c r="L195" s="110" t="str">
        <f>IF(ISERROR(J195/K195-1),"",IF((J195/K195-1)&gt;10000%,"",J195/K195-1))</f>
        <v/>
      </c>
      <c r="M195" s="91">
        <f>IF(ISERROR(J195/C195),"",IF(J195/C195&gt;10000%,"",J195/C195))</f>
        <v>0</v>
      </c>
    </row>
    <row r="196" spans="1:13" ht="12.75" customHeight="1">
      <c r="A196" s="71" t="s">
        <v>1506</v>
      </c>
      <c r="B196" s="71" t="s">
        <v>1297</v>
      </c>
      <c r="C196" s="109">
        <v>4.6244E-4</v>
      </c>
      <c r="D196" s="109">
        <v>0</v>
      </c>
      <c r="E196" s="110" t="str">
        <f>IF(ISERROR(C196/D196-1),"",IF((C196/D196-1)&gt;10000%,"",C196/D196-1))</f>
        <v/>
      </c>
      <c r="F196" s="91">
        <f>C196/$C$276</f>
        <v>7.5355201200587456E-7</v>
      </c>
      <c r="G196" s="72">
        <v>17.152112862995821</v>
      </c>
      <c r="H196" s="22">
        <v>84.899545454545503</v>
      </c>
      <c r="I196" s="117"/>
      <c r="J196" s="109">
        <v>0</v>
      </c>
      <c r="K196" s="109">
        <v>0</v>
      </c>
      <c r="L196" s="110" t="str">
        <f>IF(ISERROR(J196/K196-1),"",IF((J196/K196-1)&gt;10000%,"",J196/K196-1))</f>
        <v/>
      </c>
      <c r="M196" s="91">
        <f>IF(ISERROR(J196/C196),"",IF(J196/C196&gt;10000%,"",J196/C196))</f>
        <v>0</v>
      </c>
    </row>
    <row r="197" spans="1:13" ht="12.75" customHeight="1">
      <c r="A197" s="71" t="s">
        <v>1949</v>
      </c>
      <c r="B197" s="71" t="s">
        <v>942</v>
      </c>
      <c r="C197" s="109">
        <v>4.2189999999999996E-4</v>
      </c>
      <c r="D197" s="109">
        <v>1.6726E-3</v>
      </c>
      <c r="E197" s="110">
        <f>IF(ISERROR(C197/D197-1),"",IF((C197/D197-1)&gt;10000%,"",C197/D197-1))</f>
        <v>-0.74775798158555551</v>
      </c>
      <c r="F197" s="91">
        <f>C197/$C$276</f>
        <v>6.8749155320750459E-7</v>
      </c>
      <c r="G197" s="72">
        <v>9.8180584199999998</v>
      </c>
      <c r="H197" s="22">
        <v>49.881727272727296</v>
      </c>
      <c r="I197" s="117"/>
      <c r="J197" s="109">
        <v>0</v>
      </c>
      <c r="K197" s="109">
        <v>0</v>
      </c>
      <c r="L197" s="110" t="str">
        <f>IF(ISERROR(J197/K197-1),"",IF((J197/K197-1)&gt;10000%,"",J197/K197-1))</f>
        <v/>
      </c>
      <c r="M197" s="91">
        <f>IF(ISERROR(J197/C197),"",IF(J197/C197&gt;10000%,"",J197/C197))</f>
        <v>0</v>
      </c>
    </row>
    <row r="198" spans="1:13" ht="12.75" customHeight="1">
      <c r="A198" s="71" t="s">
        <v>1525</v>
      </c>
      <c r="B198" s="71" t="s">
        <v>1320</v>
      </c>
      <c r="C198" s="109">
        <v>3.815E-4</v>
      </c>
      <c r="D198" s="109">
        <v>0</v>
      </c>
      <c r="E198" s="110" t="str">
        <f>IF(ISERROR(C198/D198-1),"",IF((C198/D198-1)&gt;10000%,"",C198/D198-1))</f>
        <v/>
      </c>
      <c r="F198" s="91">
        <f>C198/$C$276</f>
        <v>6.2165922623527623E-7</v>
      </c>
      <c r="G198" s="72">
        <v>5.3356199999999996</v>
      </c>
      <c r="H198" s="22">
        <v>116.949454545455</v>
      </c>
      <c r="I198" s="117"/>
      <c r="J198" s="109">
        <v>0</v>
      </c>
      <c r="K198" s="109">
        <v>0</v>
      </c>
      <c r="L198" s="110" t="str">
        <f>IF(ISERROR(J198/K198-1),"",IF((J198/K198-1)&gt;10000%,"",J198/K198-1))</f>
        <v/>
      </c>
      <c r="M198" s="91">
        <f>IF(ISERROR(J198/C198),"",IF(J198/C198&gt;10000%,"",J198/C198))</f>
        <v>0</v>
      </c>
    </row>
    <row r="199" spans="1:13" ht="12.75" customHeight="1">
      <c r="A199" s="71" t="s">
        <v>2305</v>
      </c>
      <c r="B199" s="71" t="s">
        <v>2313</v>
      </c>
      <c r="C199" s="109">
        <v>7.8609999999999994E-5</v>
      </c>
      <c r="D199" s="109">
        <v>0</v>
      </c>
      <c r="E199" s="110" t="str">
        <f>IF(ISERROR(C199/D199-1),"",IF((C199/D199-1)&gt;10000%,"",C199/D199-1))</f>
        <v/>
      </c>
      <c r="F199" s="91">
        <f>C199/$C$276</f>
        <v>1.280960203783881E-7</v>
      </c>
      <c r="G199" s="72">
        <v>0.13135013600000001</v>
      </c>
      <c r="H199" s="22">
        <v>40.024545454545503</v>
      </c>
      <c r="I199" s="117"/>
      <c r="J199" s="109">
        <v>0</v>
      </c>
      <c r="K199" s="109">
        <v>0</v>
      </c>
      <c r="L199" s="110" t="str">
        <f>IF(ISERROR(J199/K199-1),"",IF((J199/K199-1)&gt;10000%,"",J199/K199-1))</f>
        <v/>
      </c>
      <c r="M199" s="91">
        <f>IF(ISERROR(J199/C199),"",IF(J199/C199&gt;10000%,"",J199/C199))</f>
        <v>0</v>
      </c>
    </row>
    <row r="200" spans="1:13" ht="12.75" customHeight="1">
      <c r="A200" s="71" t="s">
        <v>1531</v>
      </c>
      <c r="B200" s="71" t="s">
        <v>1326</v>
      </c>
      <c r="C200" s="109">
        <v>3.0750000000000002E-5</v>
      </c>
      <c r="D200" s="109">
        <v>0</v>
      </c>
      <c r="E200" s="110" t="str">
        <f>IF(ISERROR(C200/D200-1),"",IF((C200/D200-1)&gt;10000%,"",C200/D200-1))</f>
        <v/>
      </c>
      <c r="F200" s="91">
        <f>C200/$C$276</f>
        <v>5.010752609891152E-8</v>
      </c>
      <c r="G200" s="72">
        <v>3.9197333569473532E-2</v>
      </c>
      <c r="H200" s="22">
        <v>72.093500000000006</v>
      </c>
      <c r="I200" s="117"/>
      <c r="J200" s="109">
        <v>0</v>
      </c>
      <c r="K200" s="109">
        <v>0</v>
      </c>
      <c r="L200" s="110" t="str">
        <f>IF(ISERROR(J200/K200-1),"",IF((J200/K200-1)&gt;10000%,"",J200/K200-1))</f>
        <v/>
      </c>
      <c r="M200" s="91">
        <f>IF(ISERROR(J200/C200),"",IF(J200/C200&gt;10000%,"",J200/C200))</f>
        <v>0</v>
      </c>
    </row>
    <row r="201" spans="1:13" ht="12.75" customHeight="1">
      <c r="A201" s="71" t="s">
        <v>1377</v>
      </c>
      <c r="B201" s="71" t="s">
        <v>1234</v>
      </c>
      <c r="C201" s="109">
        <v>9.6850000000000013E-6</v>
      </c>
      <c r="D201" s="109">
        <v>0.21126</v>
      </c>
      <c r="E201" s="110">
        <f>IF(ISERROR(C201/D201-1),"",IF((C201/D201-1)&gt;10000%,"",C201/D201-1))</f>
        <v>-0.99995415601628324</v>
      </c>
      <c r="F201" s="91">
        <f>C201/$C$276</f>
        <v>1.5781833829852295E-8</v>
      </c>
      <c r="G201" s="72">
        <v>2.2278374449120539</v>
      </c>
      <c r="H201" s="22">
        <v>33.705045454545498</v>
      </c>
      <c r="I201" s="117"/>
      <c r="J201" s="109">
        <v>0</v>
      </c>
      <c r="K201" s="109">
        <v>0</v>
      </c>
      <c r="L201" s="110" t="str">
        <f>IF(ISERROR(J201/K201-1),"",IF((J201/K201-1)&gt;10000%,"",J201/K201-1))</f>
        <v/>
      </c>
      <c r="M201" s="91">
        <f>IF(ISERROR(J201/C201),"",IF(J201/C201&gt;10000%,"",J201/C201))</f>
        <v>0</v>
      </c>
    </row>
    <row r="202" spans="1:13" ht="12.75" customHeight="1">
      <c r="A202" s="71" t="s">
        <v>1513</v>
      </c>
      <c r="B202" s="71" t="s">
        <v>1312</v>
      </c>
      <c r="C202" s="109">
        <v>0</v>
      </c>
      <c r="D202" s="109">
        <v>0.20113944</v>
      </c>
      <c r="E202" s="110">
        <f>IF(ISERROR(C202/D202-1),"",IF((C202/D202-1)&gt;10000%,"",C202/D202-1))</f>
        <v>-1</v>
      </c>
      <c r="F202" s="91">
        <f>C202/$C$276</f>
        <v>0</v>
      </c>
      <c r="G202" s="72">
        <v>0.38406832891083204</v>
      </c>
      <c r="H202" s="22">
        <v>517.26454545454499</v>
      </c>
      <c r="I202" s="117"/>
      <c r="J202" s="109">
        <v>0</v>
      </c>
      <c r="K202" s="109">
        <v>8.5010400000000014E-3</v>
      </c>
      <c r="L202" s="110">
        <f>IF(ISERROR(J202/K202-1),"",IF((J202/K202-1)&gt;10000%,"",J202/K202-1))</f>
        <v>-1</v>
      </c>
      <c r="M202" s="91" t="str">
        <f>IF(ISERROR(J202/C202),"",IF(J202/C202&gt;10000%,"",J202/C202))</f>
        <v/>
      </c>
    </row>
    <row r="203" spans="1:13" ht="12.75" customHeight="1">
      <c r="A203" s="71" t="s">
        <v>2215</v>
      </c>
      <c r="B203" s="71" t="s">
        <v>1309</v>
      </c>
      <c r="C203" s="109">
        <v>0</v>
      </c>
      <c r="D203" s="109">
        <v>0.17869644000000001</v>
      </c>
      <c r="E203" s="110">
        <f>IF(ISERROR(C203/D203-1),"",IF((C203/D203-1)&gt;10000%,"",C203/D203-1))</f>
        <v>-1</v>
      </c>
      <c r="F203" s="91">
        <f>C203/$C$276</f>
        <v>0</v>
      </c>
      <c r="G203" s="72">
        <v>0.15849251225480535</v>
      </c>
      <c r="H203" s="22">
        <v>70.138909090909095</v>
      </c>
      <c r="I203" s="117"/>
      <c r="J203" s="109">
        <v>0</v>
      </c>
      <c r="K203" s="109">
        <v>0</v>
      </c>
      <c r="L203" s="110" t="str">
        <f>IF(ISERROR(J203/K203-1),"",IF((J203/K203-1)&gt;10000%,"",J203/K203-1))</f>
        <v/>
      </c>
      <c r="M203" s="91" t="str">
        <f>IF(ISERROR(J203/C203),"",IF(J203/C203&gt;10000%,"",J203/C203))</f>
        <v/>
      </c>
    </row>
    <row r="204" spans="1:13" ht="12.75" customHeight="1">
      <c r="A204" s="71" t="s">
        <v>2192</v>
      </c>
      <c r="B204" s="71" t="s">
        <v>1298</v>
      </c>
      <c r="C204" s="109">
        <v>0</v>
      </c>
      <c r="D204" s="109">
        <v>0.11579787</v>
      </c>
      <c r="E204" s="110">
        <f>IF(ISERROR(C204/D204-1),"",IF((C204/D204-1)&gt;10000%,"",C204/D204-1))</f>
        <v>-1</v>
      </c>
      <c r="F204" s="91">
        <f>C204/$C$276</f>
        <v>0</v>
      </c>
      <c r="G204" s="72">
        <v>0.42877228977751281</v>
      </c>
      <c r="H204" s="22">
        <v>64.973409090909101</v>
      </c>
      <c r="I204" s="117"/>
      <c r="J204" s="109">
        <v>0</v>
      </c>
      <c r="K204" s="109">
        <v>0</v>
      </c>
      <c r="L204" s="110" t="str">
        <f>IF(ISERROR(J204/K204-1),"",IF((J204/K204-1)&gt;10000%,"",J204/K204-1))</f>
        <v/>
      </c>
      <c r="M204" s="91" t="str">
        <f>IF(ISERROR(J204/C204),"",IF(J204/C204&gt;10000%,"",J204/C204))</f>
        <v/>
      </c>
    </row>
    <row r="205" spans="1:13" ht="12.75" customHeight="1">
      <c r="A205" s="71" t="s">
        <v>1533</v>
      </c>
      <c r="B205" s="71" t="s">
        <v>1328</v>
      </c>
      <c r="C205" s="109">
        <v>0</v>
      </c>
      <c r="D205" s="109">
        <v>4.5449999999999997E-2</v>
      </c>
      <c r="E205" s="110">
        <f>IF(ISERROR(C205/D205-1),"",IF((C205/D205-1)&gt;10000%,"",C205/D205-1))</f>
        <v>-1</v>
      </c>
      <c r="F205" s="91">
        <f>C205/$C$276</f>
        <v>0</v>
      </c>
      <c r="G205" s="72">
        <v>7.8778106356377317E-2</v>
      </c>
      <c r="H205" s="22">
        <v>71.364772727272694</v>
      </c>
      <c r="I205" s="117"/>
      <c r="J205" s="109">
        <v>0</v>
      </c>
      <c r="K205" s="109">
        <v>0</v>
      </c>
      <c r="L205" s="110" t="str">
        <f>IF(ISERROR(J205/K205-1),"",IF((J205/K205-1)&gt;10000%,"",J205/K205-1))</f>
        <v/>
      </c>
      <c r="M205" s="91" t="str">
        <f>IF(ISERROR(J205/C205),"",IF(J205/C205&gt;10000%,"",J205/C205))</f>
        <v/>
      </c>
    </row>
    <row r="206" spans="1:13" ht="12.75" customHeight="1">
      <c r="A206" s="71" t="s">
        <v>2627</v>
      </c>
      <c r="B206" s="71" t="s">
        <v>2628</v>
      </c>
      <c r="C206" s="109">
        <v>0</v>
      </c>
      <c r="D206" s="109">
        <v>4.4958400000000003E-2</v>
      </c>
      <c r="E206" s="110">
        <f>IF(ISERROR(C206/D206-1),"",IF((C206/D206-1)&gt;10000%,"",C206/D206-1))</f>
        <v>-1</v>
      </c>
      <c r="F206" s="91">
        <f>C206/$C$276</f>
        <v>0</v>
      </c>
      <c r="G206" s="72">
        <v>0.84463972348979988</v>
      </c>
      <c r="H206" s="22">
        <v>19.0766363636364</v>
      </c>
      <c r="I206" s="117"/>
      <c r="J206" s="109">
        <v>0</v>
      </c>
      <c r="K206" s="109">
        <v>0</v>
      </c>
      <c r="L206" s="110" t="str">
        <f>IF(ISERROR(J206/K206-1),"",IF((J206/K206-1)&gt;10000%,"",J206/K206-1))</f>
        <v/>
      </c>
      <c r="M206" s="91" t="str">
        <f>IF(ISERROR(J206/C206),"",IF(J206/C206&gt;10000%,"",J206/C206))</f>
        <v/>
      </c>
    </row>
    <row r="207" spans="1:13" ht="12.75" customHeight="1">
      <c r="A207" s="71" t="s">
        <v>2165</v>
      </c>
      <c r="B207" s="71" t="s">
        <v>2164</v>
      </c>
      <c r="C207" s="109">
        <v>0</v>
      </c>
      <c r="D207" s="109">
        <v>2.74036E-2</v>
      </c>
      <c r="E207" s="110">
        <f>IF(ISERROR(C207/D207-1),"",IF((C207/D207-1)&gt;10000%,"",C207/D207-1))</f>
        <v>-1</v>
      </c>
      <c r="F207" s="91">
        <f>C207/$C$276</f>
        <v>0</v>
      </c>
      <c r="G207" s="72">
        <v>0.97559691534399995</v>
      </c>
      <c r="H207" s="22">
        <v>62.7440454545455</v>
      </c>
      <c r="I207" s="117"/>
      <c r="J207" s="109">
        <v>1.7897200000000002E-2</v>
      </c>
      <c r="K207" s="109">
        <v>2.8480200000000001E-2</v>
      </c>
      <c r="L207" s="110">
        <f>IF(ISERROR(J207/K207-1),"",IF((J207/K207-1)&gt;10000%,"",J207/K207-1))</f>
        <v>-0.37159149163278338</v>
      </c>
      <c r="M207" s="91" t="str">
        <f>IF(ISERROR(J207/C207),"",IF(J207/C207&gt;10000%,"",J207/C207))</f>
        <v/>
      </c>
    </row>
    <row r="208" spans="1:13" ht="12.75" customHeight="1">
      <c r="A208" s="71" t="s">
        <v>2181</v>
      </c>
      <c r="B208" s="71" t="s">
        <v>2180</v>
      </c>
      <c r="C208" s="109">
        <v>0</v>
      </c>
      <c r="D208" s="109">
        <v>2.2467560000000001E-2</v>
      </c>
      <c r="E208" s="110">
        <f>IF(ISERROR(C208/D208-1),"",IF((C208/D208-1)&gt;10000%,"",C208/D208-1))</f>
        <v>-1</v>
      </c>
      <c r="F208" s="91">
        <f>C208/$C$276</f>
        <v>0</v>
      </c>
      <c r="G208" s="72">
        <v>0.95436270207999996</v>
      </c>
      <c r="H208" s="22">
        <v>24.622888888888902</v>
      </c>
      <c r="I208" s="117"/>
      <c r="J208" s="109">
        <v>0</v>
      </c>
      <c r="K208" s="109">
        <v>2.2467560000000001E-2</v>
      </c>
      <c r="L208" s="110">
        <f>IF(ISERROR(J208/K208-1),"",IF((J208/K208-1)&gt;10000%,"",J208/K208-1))</f>
        <v>-1</v>
      </c>
      <c r="M208" s="91" t="str">
        <f>IF(ISERROR(J208/C208),"",IF(J208/C208&gt;10000%,"",J208/C208))</f>
        <v/>
      </c>
    </row>
    <row r="209" spans="1:13" ht="12.75" customHeight="1">
      <c r="A209" s="71" t="s">
        <v>2311</v>
      </c>
      <c r="B209" s="71" t="s">
        <v>2319</v>
      </c>
      <c r="C209" s="109">
        <v>0</v>
      </c>
      <c r="D209" s="109">
        <v>9.2172299999999999E-3</v>
      </c>
      <c r="E209" s="110">
        <f>IF(ISERROR(C209/D209-1),"",IF((C209/D209-1)&gt;10000%,"",C209/D209-1))</f>
        <v>-1</v>
      </c>
      <c r="F209" s="91">
        <f>C209/$C$276</f>
        <v>0</v>
      </c>
      <c r="G209" s="72">
        <v>0</v>
      </c>
      <c r="H209" s="22">
        <v>90.030363636363603</v>
      </c>
      <c r="I209" s="117"/>
      <c r="J209" s="109">
        <v>0</v>
      </c>
      <c r="K209" s="109">
        <v>0</v>
      </c>
      <c r="L209" s="110" t="str">
        <f>IF(ISERROR(J209/K209-1),"",IF((J209/K209-1)&gt;10000%,"",J209/K209-1))</f>
        <v/>
      </c>
      <c r="M209" s="91" t="str">
        <f>IF(ISERROR(J209/C209),"",IF(J209/C209&gt;10000%,"",J209/C209))</f>
        <v/>
      </c>
    </row>
    <row r="210" spans="1:13" ht="12.75" customHeight="1">
      <c r="A210" s="71" t="s">
        <v>561</v>
      </c>
      <c r="B210" s="106" t="s">
        <v>562</v>
      </c>
      <c r="C210" s="109">
        <v>0</v>
      </c>
      <c r="D210" s="109">
        <v>8.0936000000000011E-3</v>
      </c>
      <c r="E210" s="110">
        <f>IF(ISERROR(C210/D210-1),"",IF((C210/D210-1)&gt;10000%,"",C210/D210-1))</f>
        <v>-1</v>
      </c>
      <c r="F210" s="91">
        <f>C210/$C$276</f>
        <v>0</v>
      </c>
      <c r="G210" s="72">
        <v>1.0342097241929999</v>
      </c>
      <c r="H210" s="22">
        <v>49.305409090909102</v>
      </c>
      <c r="I210" s="117"/>
      <c r="J210" s="109">
        <v>0</v>
      </c>
      <c r="K210" s="109">
        <v>8.0936000000000011E-3</v>
      </c>
      <c r="L210" s="110">
        <f>IF(ISERROR(J210/K210-1),"",IF((J210/K210-1)&gt;10000%,"",J210/K210-1))</f>
        <v>-1</v>
      </c>
      <c r="M210" s="91" t="str">
        <f>IF(ISERROR(J210/C210),"",IF(J210/C210&gt;10000%,"",J210/C210))</f>
        <v/>
      </c>
    </row>
    <row r="211" spans="1:13" ht="12.75" customHeight="1">
      <c r="A211" s="71" t="s">
        <v>1504</v>
      </c>
      <c r="B211" s="71" t="s">
        <v>1292</v>
      </c>
      <c r="C211" s="109">
        <v>0</v>
      </c>
      <c r="D211" s="109">
        <v>5.65418E-3</v>
      </c>
      <c r="E211" s="110">
        <f>IF(ISERROR(C211/D211-1),"",IF((C211/D211-1)&gt;10000%,"",C211/D211-1))</f>
        <v>-1</v>
      </c>
      <c r="F211" s="91">
        <f>C211/$C$276</f>
        <v>0</v>
      </c>
      <c r="G211" s="72">
        <v>0.6427680412608</v>
      </c>
      <c r="H211" s="22">
        <v>79.842045454545499</v>
      </c>
      <c r="I211" s="117"/>
      <c r="J211" s="109">
        <v>0</v>
      </c>
      <c r="K211" s="109">
        <v>1.71667E-3</v>
      </c>
      <c r="L211" s="110">
        <f>IF(ISERROR(J211/K211-1),"",IF((J211/K211-1)&gt;10000%,"",J211/K211-1))</f>
        <v>-1</v>
      </c>
      <c r="M211" s="91" t="str">
        <f>IF(ISERROR(J211/C211),"",IF(J211/C211&gt;10000%,"",J211/C211))</f>
        <v/>
      </c>
    </row>
    <row r="212" spans="1:13" ht="12.75" customHeight="1">
      <c r="A212" s="71" t="s">
        <v>1494</v>
      </c>
      <c r="B212" s="71" t="s">
        <v>1267</v>
      </c>
      <c r="C212" s="109">
        <v>0</v>
      </c>
      <c r="D212" s="109">
        <v>5.0959999999999998E-3</v>
      </c>
      <c r="E212" s="110">
        <f>IF(ISERROR(C212/D212-1),"",IF((C212/D212-1)&gt;10000%,"",C212/D212-1))</f>
        <v>-1</v>
      </c>
      <c r="F212" s="91">
        <f>C212/$C$276</f>
        <v>0</v>
      </c>
      <c r="G212" s="72">
        <v>2.6087280579320997</v>
      </c>
      <c r="H212" s="22">
        <v>66.531545454545494</v>
      </c>
      <c r="I212" s="117"/>
      <c r="J212" s="109">
        <v>0</v>
      </c>
      <c r="K212" s="109">
        <v>0</v>
      </c>
      <c r="L212" s="110" t="str">
        <f>IF(ISERROR(J212/K212-1),"",IF((J212/K212-1)&gt;10000%,"",J212/K212-1))</f>
        <v/>
      </c>
      <c r="M212" s="91" t="str">
        <f>IF(ISERROR(J212/C212),"",IF(J212/C212&gt;10000%,"",J212/C212))</f>
        <v/>
      </c>
    </row>
    <row r="213" spans="1:13" ht="12.75" customHeight="1">
      <c r="A213" s="71" t="s">
        <v>1532</v>
      </c>
      <c r="B213" s="71" t="s">
        <v>1327</v>
      </c>
      <c r="C213" s="109">
        <v>0</v>
      </c>
      <c r="D213" s="109">
        <v>4.1225799999999998E-3</v>
      </c>
      <c r="E213" s="110">
        <f>IF(ISERROR(C213/D213-1),"",IF((C213/D213-1)&gt;10000%,"",C213/D213-1))</f>
        <v>-1</v>
      </c>
      <c r="F213" s="91">
        <f>C213/$C$276</f>
        <v>0</v>
      </c>
      <c r="G213" s="72">
        <v>0.20699895155348114</v>
      </c>
      <c r="H213" s="22">
        <v>65.032409090909098</v>
      </c>
      <c r="I213" s="117"/>
      <c r="J213" s="109">
        <v>0</v>
      </c>
      <c r="K213" s="109">
        <v>0</v>
      </c>
      <c r="L213" s="110" t="str">
        <f>IF(ISERROR(J213/K213-1),"",IF((J213/K213-1)&gt;10000%,"",J213/K213-1))</f>
        <v/>
      </c>
      <c r="M213" s="91" t="str">
        <f>IF(ISERROR(J213/C213),"",IF(J213/C213&gt;10000%,"",J213/C213))</f>
        <v/>
      </c>
    </row>
    <row r="214" spans="1:13" ht="12.75" customHeight="1">
      <c r="A214" s="71" t="s">
        <v>2482</v>
      </c>
      <c r="B214" s="71" t="s">
        <v>2483</v>
      </c>
      <c r="C214" s="109">
        <v>0</v>
      </c>
      <c r="D214" s="109">
        <v>4.0461999999999998E-3</v>
      </c>
      <c r="E214" s="110">
        <f>IF(ISERROR(C214/D214-1),"",IF((C214/D214-1)&gt;10000%,"",C214/D214-1))</f>
        <v>-1</v>
      </c>
      <c r="F214" s="91">
        <f>C214/$C$276</f>
        <v>0</v>
      </c>
      <c r="G214" s="72">
        <v>4.6825156E-2</v>
      </c>
      <c r="H214" s="22">
        <v>50.051181818181803</v>
      </c>
      <c r="I214" s="117"/>
      <c r="J214" s="109">
        <v>0</v>
      </c>
      <c r="K214" s="109">
        <v>0</v>
      </c>
      <c r="L214" s="110" t="str">
        <f>IF(ISERROR(J214/K214-1),"",IF((J214/K214-1)&gt;10000%,"",J214/K214-1))</f>
        <v/>
      </c>
      <c r="M214" s="91" t="str">
        <f>IF(ISERROR(J214/C214),"",IF(J214/C214&gt;10000%,"",J214/C214))</f>
        <v/>
      </c>
    </row>
    <row r="215" spans="1:13" ht="12.75" customHeight="1">
      <c r="A215" s="71" t="s">
        <v>2468</v>
      </c>
      <c r="B215" s="71" t="s">
        <v>2469</v>
      </c>
      <c r="C215" s="109">
        <v>0</v>
      </c>
      <c r="D215" s="109">
        <v>3.0000000000000001E-3</v>
      </c>
      <c r="E215" s="110">
        <f>IF(ISERROR(C215/D215-1),"",IF((C215/D215-1)&gt;10000%,"",C215/D215-1))</f>
        <v>-1</v>
      </c>
      <c r="F215" s="91">
        <f>C215/$C$276</f>
        <v>0</v>
      </c>
      <c r="G215" s="72">
        <v>5.0612340000000004E-3</v>
      </c>
      <c r="H215" s="22">
        <v>60.0489545454545</v>
      </c>
      <c r="I215" s="117"/>
      <c r="J215" s="109">
        <v>0</v>
      </c>
      <c r="K215" s="109">
        <v>0</v>
      </c>
      <c r="L215" s="110" t="str">
        <f>IF(ISERROR(J215/K215-1),"",IF((J215/K215-1)&gt;10000%,"",J215/K215-1))</f>
        <v/>
      </c>
      <c r="M215" s="91" t="str">
        <f>IF(ISERROR(J215/C215),"",IF(J215/C215&gt;10000%,"",J215/C215))</f>
        <v/>
      </c>
    </row>
    <row r="216" spans="1:13" ht="12.75" customHeight="1">
      <c r="A216" s="71" t="s">
        <v>2030</v>
      </c>
      <c r="B216" s="71" t="s">
        <v>2031</v>
      </c>
      <c r="C216" s="109">
        <v>0</v>
      </c>
      <c r="D216" s="109">
        <v>2.4024000000000003E-3</v>
      </c>
      <c r="E216" s="110">
        <f>IF(ISERROR(C216/D216-1),"",IF((C216/D216-1)&gt;10000%,"",C216/D216-1))</f>
        <v>-1</v>
      </c>
      <c r="F216" s="91">
        <f>C216/$C$276</f>
        <v>0</v>
      </c>
      <c r="G216" s="72">
        <v>0.12241039500000001</v>
      </c>
      <c r="H216" s="22">
        <v>50.038818181818201</v>
      </c>
      <c r="I216" s="117"/>
      <c r="J216" s="109">
        <v>0</v>
      </c>
      <c r="K216" s="109">
        <v>0</v>
      </c>
      <c r="L216" s="110" t="str">
        <f>IF(ISERROR(J216/K216-1),"",IF((J216/K216-1)&gt;10000%,"",J216/K216-1))</f>
        <v/>
      </c>
      <c r="M216" s="91" t="str">
        <f>IF(ISERROR(J216/C216),"",IF(J216/C216&gt;10000%,"",J216/C216))</f>
        <v/>
      </c>
    </row>
    <row r="217" spans="1:13" ht="12.75" customHeight="1">
      <c r="A217" s="71" t="s">
        <v>2633</v>
      </c>
      <c r="B217" s="71" t="s">
        <v>2634</v>
      </c>
      <c r="C217" s="109">
        <v>0</v>
      </c>
      <c r="D217" s="109">
        <v>1.21396E-3</v>
      </c>
      <c r="E217" s="110">
        <f>IF(ISERROR(C217/D217-1),"",IF((C217/D217-1)&gt;10000%,"",C217/D217-1))</f>
        <v>-1</v>
      </c>
      <c r="F217" s="91">
        <f>C217/$C$276</f>
        <v>0</v>
      </c>
      <c r="G217" s="72">
        <v>0.40601759620450001</v>
      </c>
      <c r="H217" s="22">
        <v>41.493045454545502</v>
      </c>
      <c r="I217" s="117"/>
      <c r="J217" s="109">
        <v>0</v>
      </c>
      <c r="K217" s="109">
        <v>0</v>
      </c>
      <c r="L217" s="110" t="str">
        <f>IF(ISERROR(J217/K217-1),"",IF((J217/K217-1)&gt;10000%,"",J217/K217-1))</f>
        <v/>
      </c>
      <c r="M217" s="91" t="str">
        <f>IF(ISERROR(J217/C217),"",IF(J217/C217&gt;10000%,"",J217/C217))</f>
        <v/>
      </c>
    </row>
    <row r="218" spans="1:13" ht="12.75" customHeight="1">
      <c r="A218" s="71" t="s">
        <v>2175</v>
      </c>
      <c r="B218" s="71" t="s">
        <v>2174</v>
      </c>
      <c r="C218" s="109">
        <v>0</v>
      </c>
      <c r="D218" s="109">
        <v>4.0420999999999995E-4</v>
      </c>
      <c r="E218" s="110">
        <f>IF(ISERROR(C218/D218-1),"",IF((C218/D218-1)&gt;10000%,"",C218/D218-1))</f>
        <v>-1</v>
      </c>
      <c r="F218" s="91">
        <f>C218/$C$276</f>
        <v>0</v>
      </c>
      <c r="G218" s="72">
        <v>1.9452673653320001</v>
      </c>
      <c r="H218" s="22">
        <v>32.340863636363601</v>
      </c>
      <c r="I218" s="117"/>
      <c r="J218" s="109">
        <v>0</v>
      </c>
      <c r="K218" s="109">
        <v>4.0420999999999995E-4</v>
      </c>
      <c r="L218" s="110">
        <f>IF(ISERROR(J218/K218-1),"",IF((J218/K218-1)&gt;10000%,"",J218/K218-1))</f>
        <v>-1</v>
      </c>
      <c r="M218" s="91" t="str">
        <f>IF(ISERROR(J218/C218),"",IF(J218/C218&gt;10000%,"",J218/C218))</f>
        <v/>
      </c>
    </row>
    <row r="219" spans="1:13" ht="12.75" customHeight="1">
      <c r="A219" s="71" t="s">
        <v>2309</v>
      </c>
      <c r="B219" s="71" t="s">
        <v>2317</v>
      </c>
      <c r="C219" s="109">
        <v>0</v>
      </c>
      <c r="D219" s="109">
        <v>0</v>
      </c>
      <c r="E219" s="110" t="str">
        <f>IF(ISERROR(C219/D219-1),"",IF((C219/D219-1)&gt;10000%,"",C219/D219-1))</f>
        <v/>
      </c>
      <c r="F219" s="91">
        <f>C219/$C$276</f>
        <v>0</v>
      </c>
      <c r="G219" s="72">
        <v>2.1939644000000001E-2</v>
      </c>
      <c r="H219" s="22">
        <v>89.983549999999994</v>
      </c>
      <c r="I219" s="117"/>
      <c r="J219" s="109">
        <v>0</v>
      </c>
      <c r="K219" s="109">
        <v>0</v>
      </c>
      <c r="L219" s="110" t="str">
        <f>IF(ISERROR(J219/K219-1),"",IF((J219/K219-1)&gt;10000%,"",J219/K219-1))</f>
        <v/>
      </c>
      <c r="M219" s="91" t="str">
        <f>IF(ISERROR(J219/C219),"",IF(J219/C219&gt;10000%,"",J219/C219))</f>
        <v/>
      </c>
    </row>
    <row r="220" spans="1:13" ht="12.75" customHeight="1">
      <c r="A220" s="71" t="s">
        <v>1490</v>
      </c>
      <c r="B220" s="71" t="s">
        <v>1263</v>
      </c>
      <c r="C220" s="109">
        <v>0</v>
      </c>
      <c r="D220" s="109">
        <v>0</v>
      </c>
      <c r="E220" s="110" t="str">
        <f>IF(ISERROR(C220/D220-1),"",IF((C220/D220-1)&gt;10000%,"",C220/D220-1))</f>
        <v/>
      </c>
      <c r="F220" s="91">
        <f>C220/$C$276</f>
        <v>0</v>
      </c>
      <c r="G220" s="72">
        <v>5.8886766925676346</v>
      </c>
      <c r="H220" s="22">
        <v>70.335681818181797</v>
      </c>
      <c r="I220" s="117"/>
      <c r="J220" s="109">
        <v>0</v>
      </c>
      <c r="K220" s="109">
        <v>0</v>
      </c>
      <c r="L220" s="110" t="str">
        <f>IF(ISERROR(J220/K220-1),"",IF((J220/K220-1)&gt;10000%,"",J220/K220-1))</f>
        <v/>
      </c>
      <c r="M220" s="91" t="str">
        <f>IF(ISERROR(J220/C220),"",IF(J220/C220&gt;10000%,"",J220/C220))</f>
        <v/>
      </c>
    </row>
    <row r="221" spans="1:13" ht="12.75" customHeight="1">
      <c r="A221" s="71" t="s">
        <v>2018</v>
      </c>
      <c r="B221" s="71" t="s">
        <v>2019</v>
      </c>
      <c r="C221" s="109">
        <v>0</v>
      </c>
      <c r="D221" s="109">
        <v>0</v>
      </c>
      <c r="E221" s="110" t="str">
        <f>IF(ISERROR(C221/D221-1),"",IF((C221/D221-1)&gt;10000%,"",C221/D221-1))</f>
        <v/>
      </c>
      <c r="F221" s="91">
        <f>C221/$C$276</f>
        <v>0</v>
      </c>
      <c r="G221" s="72">
        <v>0.13211409200000002</v>
      </c>
      <c r="H221" s="22">
        <v>40.093863636363601</v>
      </c>
      <c r="I221" s="117"/>
      <c r="J221" s="109">
        <v>0</v>
      </c>
      <c r="K221" s="109">
        <v>0</v>
      </c>
      <c r="L221" s="110" t="str">
        <f>IF(ISERROR(J221/K221-1),"",IF((J221/K221-1)&gt;10000%,"",J221/K221-1))</f>
        <v/>
      </c>
      <c r="M221" s="91" t="str">
        <f>IF(ISERROR(J221/C221),"",IF(J221/C221&gt;10000%,"",J221/C221))</f>
        <v/>
      </c>
    </row>
    <row r="222" spans="1:13" ht="12.75" customHeight="1">
      <c r="A222" s="71" t="s">
        <v>2552</v>
      </c>
      <c r="B222" s="71" t="s">
        <v>2553</v>
      </c>
      <c r="C222" s="109">
        <v>0</v>
      </c>
      <c r="D222" s="109">
        <v>0</v>
      </c>
      <c r="E222" s="110" t="str">
        <f>IF(ISERROR(C222/D222-1),"",IF((C222/D222-1)&gt;10000%,"",C222/D222-1))</f>
        <v/>
      </c>
      <c r="F222" s="91">
        <f>C222/$C$276</f>
        <v>0</v>
      </c>
      <c r="G222" s="72">
        <v>0</v>
      </c>
      <c r="H222" s="22">
        <v>60.045590909090897</v>
      </c>
      <c r="I222" s="117"/>
      <c r="J222" s="109">
        <v>0</v>
      </c>
      <c r="K222" s="109">
        <v>0</v>
      </c>
      <c r="L222" s="110" t="str">
        <f>IF(ISERROR(J222/K222-1),"",IF((J222/K222-1)&gt;10000%,"",J222/K222-1))</f>
        <v/>
      </c>
      <c r="M222" s="91" t="str">
        <f>IF(ISERROR(J222/C222),"",IF(J222/C222&gt;10000%,"",J222/C222))</f>
        <v/>
      </c>
    </row>
    <row r="223" spans="1:13" ht="12.75" customHeight="1">
      <c r="A223" s="71" t="s">
        <v>1514</v>
      </c>
      <c r="B223" s="71" t="s">
        <v>1313</v>
      </c>
      <c r="C223" s="109">
        <v>0</v>
      </c>
      <c r="D223" s="109">
        <v>0</v>
      </c>
      <c r="E223" s="110" t="str">
        <f>IF(ISERROR(C223/D223-1),"",IF((C223/D223-1)&gt;10000%,"",C223/D223-1))</f>
        <v/>
      </c>
      <c r="F223" s="91">
        <f>C223/$C$276</f>
        <v>0</v>
      </c>
      <c r="G223" s="72">
        <v>0.94001800000000002</v>
      </c>
      <c r="H223" s="22">
        <v>93.291818181818201</v>
      </c>
      <c r="I223" s="117"/>
      <c r="J223" s="109">
        <v>0</v>
      </c>
      <c r="K223" s="109">
        <v>0</v>
      </c>
      <c r="L223" s="110" t="str">
        <f>IF(ISERROR(J223/K223-1),"",IF((J223/K223-1)&gt;10000%,"",J223/K223-1))</f>
        <v/>
      </c>
      <c r="M223" s="91" t="str">
        <f>IF(ISERROR(J223/C223),"",IF(J223/C223&gt;10000%,"",J223/C223))</f>
        <v/>
      </c>
    </row>
    <row r="224" spans="1:13" ht="12.75" customHeight="1">
      <c r="A224" s="71" t="s">
        <v>1380</v>
      </c>
      <c r="B224" s="71" t="s">
        <v>1237</v>
      </c>
      <c r="C224" s="109">
        <v>0</v>
      </c>
      <c r="D224" s="109">
        <v>0</v>
      </c>
      <c r="E224" s="110" t="str">
        <f>IF(ISERROR(C224/D224-1),"",IF((C224/D224-1)&gt;10000%,"",C224/D224-1))</f>
        <v/>
      </c>
      <c r="F224" s="91">
        <f>C224/$C$276</f>
        <v>0</v>
      </c>
      <c r="G224" s="72">
        <v>0.29286717000059997</v>
      </c>
      <c r="H224" s="22">
        <v>58.932045454545502</v>
      </c>
      <c r="I224" s="117"/>
      <c r="J224" s="109">
        <v>0</v>
      </c>
      <c r="K224" s="109">
        <v>0</v>
      </c>
      <c r="L224" s="110" t="str">
        <f>IF(ISERROR(J224/K224-1),"",IF((J224/K224-1)&gt;10000%,"",J224/K224-1))</f>
        <v/>
      </c>
      <c r="M224" s="91" t="str">
        <f>IF(ISERROR(J224/C224),"",IF(J224/C224&gt;10000%,"",J224/C224))</f>
        <v/>
      </c>
    </row>
    <row r="225" spans="1:13" ht="12.75" customHeight="1">
      <c r="A225" s="71" t="s">
        <v>2550</v>
      </c>
      <c r="B225" s="71" t="s">
        <v>2551</v>
      </c>
      <c r="C225" s="109">
        <v>0</v>
      </c>
      <c r="D225" s="109">
        <v>0</v>
      </c>
      <c r="E225" s="110" t="str">
        <f>IF(ISERROR(C225/D225-1),"",IF((C225/D225-1)&gt;10000%,"",C225/D225-1))</f>
        <v/>
      </c>
      <c r="F225" s="91">
        <f>C225/$C$276</f>
        <v>0</v>
      </c>
      <c r="G225" s="72">
        <v>6.8659920000000004E-3</v>
      </c>
      <c r="H225" s="22">
        <v>40.026181818181797</v>
      </c>
      <c r="I225" s="117"/>
      <c r="J225" s="109">
        <v>0</v>
      </c>
      <c r="K225" s="109">
        <v>0</v>
      </c>
      <c r="L225" s="110" t="str">
        <f>IF(ISERROR(J225/K225-1),"",IF((J225/K225-1)&gt;10000%,"",J225/K225-1))</f>
        <v/>
      </c>
      <c r="M225" s="91" t="str">
        <f>IF(ISERROR(J225/C225),"",IF(J225/C225&gt;10000%,"",J225/C225))</f>
        <v/>
      </c>
    </row>
    <row r="226" spans="1:13" ht="12.75" customHeight="1">
      <c r="A226" s="71" t="s">
        <v>2554</v>
      </c>
      <c r="B226" s="71" t="s">
        <v>2555</v>
      </c>
      <c r="C226" s="109">
        <v>0</v>
      </c>
      <c r="D226" s="109">
        <v>0</v>
      </c>
      <c r="E226" s="110" t="str">
        <f>IF(ISERROR(C226/D226-1),"",IF((C226/D226-1)&gt;10000%,"",C226/D226-1))</f>
        <v/>
      </c>
      <c r="F226" s="91">
        <f>C226/$C$276</f>
        <v>0</v>
      </c>
      <c r="G226" s="72">
        <v>7.1698721999999993E-2</v>
      </c>
      <c r="H226" s="22">
        <v>80.063227272727303</v>
      </c>
      <c r="I226" s="117"/>
      <c r="J226" s="109">
        <v>0</v>
      </c>
      <c r="K226" s="109">
        <v>0</v>
      </c>
      <c r="L226" s="110" t="str">
        <f>IF(ISERROR(J226/K226-1),"",IF((J226/K226-1)&gt;10000%,"",J226/K226-1))</f>
        <v/>
      </c>
      <c r="M226" s="91" t="str">
        <f>IF(ISERROR(J226/C226),"",IF(J226/C226&gt;10000%,"",J226/C226))</f>
        <v/>
      </c>
    </row>
    <row r="227" spans="1:13" ht="12.75" customHeight="1">
      <c r="A227" s="71" t="s">
        <v>2347</v>
      </c>
      <c r="B227" s="71" t="s">
        <v>2346</v>
      </c>
      <c r="C227" s="109">
        <v>0</v>
      </c>
      <c r="D227" s="109">
        <v>0</v>
      </c>
      <c r="E227" s="110" t="str">
        <f>IF(ISERROR(C227/D227-1),"",IF((C227/D227-1)&gt;10000%,"",C227/D227-1))</f>
        <v/>
      </c>
      <c r="F227" s="91">
        <f>C227/$C$276</f>
        <v>0</v>
      </c>
      <c r="G227" s="72">
        <v>4.3804999999999998E-5</v>
      </c>
      <c r="H227" s="22">
        <v>75.028909090909096</v>
      </c>
      <c r="I227" s="159"/>
      <c r="J227" s="109">
        <v>0</v>
      </c>
      <c r="K227" s="109">
        <v>0</v>
      </c>
      <c r="L227" s="110" t="str">
        <f>IF(ISERROR(J227/K227-1),"",IF((J227/K227-1)&gt;10000%,"",J227/K227-1))</f>
        <v/>
      </c>
      <c r="M227" s="91" t="str">
        <f>IF(ISERROR(J227/C227),"",IF(J227/C227&gt;10000%,"",J227/C227))</f>
        <v/>
      </c>
    </row>
    <row r="228" spans="1:13" ht="12.75" customHeight="1">
      <c r="A228" s="71" t="s">
        <v>2484</v>
      </c>
      <c r="B228" s="71" t="s">
        <v>2485</v>
      </c>
      <c r="C228" s="109">
        <v>0</v>
      </c>
      <c r="D228" s="109">
        <v>0</v>
      </c>
      <c r="E228" s="110" t="str">
        <f>IF(ISERROR(C228/D228-1),"",IF((C228/D228-1)&gt;10000%,"",C228/D228-1))</f>
        <v/>
      </c>
      <c r="F228" s="91">
        <f>C228/$C$276</f>
        <v>0</v>
      </c>
      <c r="G228" s="72">
        <v>1.2694220000000001E-3</v>
      </c>
      <c r="H228" s="22">
        <v>75.031636363636395</v>
      </c>
      <c r="I228" s="117"/>
      <c r="J228" s="109">
        <v>0</v>
      </c>
      <c r="K228" s="109">
        <v>0</v>
      </c>
      <c r="L228" s="110" t="str">
        <f>IF(ISERROR(J228/K228-1),"",IF((J228/K228-1)&gt;10000%,"",J228/K228-1))</f>
        <v/>
      </c>
      <c r="M228" s="91" t="str">
        <f>IF(ISERROR(J228/C228),"",IF(J228/C228&gt;10000%,"",J228/C228))</f>
        <v/>
      </c>
    </row>
    <row r="229" spans="1:13" ht="12.75" customHeight="1">
      <c r="A229" s="71" t="s">
        <v>2343</v>
      </c>
      <c r="B229" s="71" t="s">
        <v>2342</v>
      </c>
      <c r="C229" s="109">
        <v>0</v>
      </c>
      <c r="D229" s="109">
        <v>0</v>
      </c>
      <c r="E229" s="110" t="str">
        <f>IF(ISERROR(C229/D229-1),"",IF((C229/D229-1)&gt;10000%,"",C229/D229-1))</f>
        <v/>
      </c>
      <c r="F229" s="91">
        <f>C229/$C$276</f>
        <v>0</v>
      </c>
      <c r="G229" s="72">
        <v>2.7885300000000002E-4</v>
      </c>
      <c r="H229" s="22">
        <v>60.059818181818201</v>
      </c>
      <c r="I229" s="117"/>
      <c r="J229" s="109">
        <v>0</v>
      </c>
      <c r="K229" s="109">
        <v>0</v>
      </c>
      <c r="L229" s="110" t="str">
        <f>IF(ISERROR(J229/K229-1),"",IF((J229/K229-1)&gt;10000%,"",J229/K229-1))</f>
        <v/>
      </c>
      <c r="M229" s="91" t="str">
        <f>IF(ISERROR(J229/C229),"",IF(J229/C229&gt;10000%,"",J229/C229))</f>
        <v/>
      </c>
    </row>
    <row r="230" spans="1:13" ht="12.75" customHeight="1">
      <c r="A230" s="71" t="s">
        <v>2645</v>
      </c>
      <c r="B230" s="71" t="s">
        <v>2646</v>
      </c>
      <c r="C230" s="109">
        <v>0</v>
      </c>
      <c r="D230" s="109">
        <v>0</v>
      </c>
      <c r="E230" s="110" t="str">
        <f>IF(ISERROR(C230/D230-1),"",IF((C230/D230-1)&gt;10000%,"",C230/D230-1))</f>
        <v/>
      </c>
      <c r="F230" s="91">
        <f>C230/$C$276</f>
        <v>0</v>
      </c>
      <c r="G230" s="72">
        <v>0.30403933058211496</v>
      </c>
      <c r="H230" s="22">
        <v>106.12040909090901</v>
      </c>
      <c r="I230" s="117"/>
      <c r="J230" s="109">
        <v>0</v>
      </c>
      <c r="K230" s="109">
        <v>0</v>
      </c>
      <c r="L230" s="110" t="str">
        <f>IF(ISERROR(J230/K230-1),"",IF((J230/K230-1)&gt;10000%,"",J230/K230-1))</f>
        <v/>
      </c>
      <c r="M230" s="91" t="str">
        <f>IF(ISERROR(J230/C230),"",IF(J230/C230&gt;10000%,"",J230/C230))</f>
        <v/>
      </c>
    </row>
    <row r="231" spans="1:13" ht="12.75" customHeight="1">
      <c r="A231" s="71" t="s">
        <v>2470</v>
      </c>
      <c r="B231" s="71" t="s">
        <v>2471</v>
      </c>
      <c r="C231" s="109">
        <v>0</v>
      </c>
      <c r="D231" s="109">
        <v>0</v>
      </c>
      <c r="E231" s="110" t="str">
        <f>IF(ISERROR(C231/D231-1),"",IF((C231/D231-1)&gt;10000%,"",C231/D231-1))</f>
        <v/>
      </c>
      <c r="F231" s="91">
        <f>C231/$C$276</f>
        <v>0</v>
      </c>
      <c r="G231" s="72">
        <v>6.1302687000000002E-2</v>
      </c>
      <c r="H231" s="22">
        <v>80.033045454545501</v>
      </c>
      <c r="I231" s="117"/>
      <c r="J231" s="109">
        <v>0</v>
      </c>
      <c r="K231" s="109">
        <v>0</v>
      </c>
      <c r="L231" s="110" t="str">
        <f>IF(ISERROR(J231/K231-1),"",IF((J231/K231-1)&gt;10000%,"",J231/K231-1))</f>
        <v/>
      </c>
      <c r="M231" s="91" t="str">
        <f>IF(ISERROR(J231/C231),"",IF(J231/C231&gt;10000%,"",J231/C231))</f>
        <v/>
      </c>
    </row>
    <row r="232" spans="1:13" ht="12.75" customHeight="1">
      <c r="A232" s="71" t="s">
        <v>2169</v>
      </c>
      <c r="B232" s="71" t="s">
        <v>2168</v>
      </c>
      <c r="C232" s="109">
        <v>0</v>
      </c>
      <c r="D232" s="109">
        <v>0</v>
      </c>
      <c r="E232" s="110" t="str">
        <f>IF(ISERROR(C232/D232-1),"",IF((C232/D232-1)&gt;10000%,"",C232/D232-1))</f>
        <v/>
      </c>
      <c r="F232" s="91">
        <f>C232/$C$276</f>
        <v>0</v>
      </c>
      <c r="G232" s="72">
        <v>0.8912842279180001</v>
      </c>
      <c r="H232" s="22">
        <v>135.238</v>
      </c>
      <c r="I232" s="117"/>
      <c r="J232" s="109">
        <v>0</v>
      </c>
      <c r="K232" s="109">
        <v>0</v>
      </c>
      <c r="L232" s="110" t="str">
        <f>IF(ISERROR(J232/K232-1),"",IF((J232/K232-1)&gt;10000%,"",J232/K232-1))</f>
        <v/>
      </c>
      <c r="M232" s="91" t="str">
        <f>IF(ISERROR(J232/C232),"",IF(J232/C232&gt;10000%,"",J232/C232))</f>
        <v/>
      </c>
    </row>
    <row r="233" spans="1:13" ht="12.75" customHeight="1">
      <c r="A233" s="71" t="s">
        <v>2635</v>
      </c>
      <c r="B233" s="71" t="s">
        <v>2636</v>
      </c>
      <c r="C233" s="109">
        <v>0</v>
      </c>
      <c r="D233" s="109">
        <v>0</v>
      </c>
      <c r="E233" s="110" t="str">
        <f>IF(ISERROR(C233/D233-1),"",IF((C233/D233-1)&gt;10000%,"",C233/D233-1))</f>
        <v/>
      </c>
      <c r="F233" s="91">
        <f>C233/$C$276</f>
        <v>0</v>
      </c>
      <c r="G233" s="72">
        <v>2.8326496449800002E-2</v>
      </c>
      <c r="H233" s="22">
        <v>29.758545454545501</v>
      </c>
      <c r="I233" s="117"/>
      <c r="J233" s="109">
        <v>0</v>
      </c>
      <c r="K233" s="109">
        <v>0</v>
      </c>
      <c r="L233" s="110" t="str">
        <f>IF(ISERROR(J233/K233-1),"",IF((J233/K233-1)&gt;10000%,"",J233/K233-1))</f>
        <v/>
      </c>
      <c r="M233" s="91" t="str">
        <f>IF(ISERROR(J233/C233),"",IF(J233/C233&gt;10000%,"",J233/C233))</f>
        <v/>
      </c>
    </row>
    <row r="234" spans="1:13" ht="12.75" customHeight="1">
      <c r="A234" s="71" t="s">
        <v>1952</v>
      </c>
      <c r="B234" s="71" t="s">
        <v>945</v>
      </c>
      <c r="C234" s="109">
        <v>0</v>
      </c>
      <c r="D234" s="109">
        <v>0</v>
      </c>
      <c r="E234" s="110" t="str">
        <f>IF(ISERROR(C234/D234-1),"",IF((C234/D234-1)&gt;10000%,"",C234/D234-1))</f>
        <v/>
      </c>
      <c r="F234" s="91">
        <f>C234/$C$276</f>
        <v>0</v>
      </c>
      <c r="G234" s="72">
        <v>8.6959057499999997</v>
      </c>
      <c r="H234" s="22">
        <v>35.651545454545399</v>
      </c>
      <c r="I234" s="117"/>
      <c r="J234" s="109">
        <v>0</v>
      </c>
      <c r="K234" s="109">
        <v>0</v>
      </c>
      <c r="L234" s="110" t="str">
        <f>IF(ISERROR(J234/K234-1),"",IF((J234/K234-1)&gt;10000%,"",J234/K234-1))</f>
        <v/>
      </c>
      <c r="M234" s="91" t="str">
        <f>IF(ISERROR(J234/C234),"",IF(J234/C234&gt;10000%,"",J234/C234))</f>
        <v/>
      </c>
    </row>
    <row r="235" spans="1:13" ht="12.75" customHeight="1">
      <c r="A235" s="71" t="s">
        <v>0</v>
      </c>
      <c r="B235" s="71" t="s">
        <v>1335</v>
      </c>
      <c r="C235" s="109">
        <v>0</v>
      </c>
      <c r="D235" s="109">
        <v>0</v>
      </c>
      <c r="E235" s="110" t="str">
        <f>IF(ISERROR(C235/D235-1),"",IF((C235/D235-1)&gt;10000%,"",C235/D235-1))</f>
        <v/>
      </c>
      <c r="F235" s="91">
        <f>C235/$C$276</f>
        <v>0</v>
      </c>
      <c r="G235" s="72">
        <v>0.11949763371959336</v>
      </c>
      <c r="H235" s="22">
        <v>110.972727272727</v>
      </c>
      <c r="I235" s="117"/>
      <c r="J235" s="109">
        <v>0</v>
      </c>
      <c r="K235" s="109">
        <v>0</v>
      </c>
      <c r="L235" s="110" t="str">
        <f>IF(ISERROR(J235/K235-1),"",IF((J235/K235-1)&gt;10000%,"",J235/K235-1))</f>
        <v/>
      </c>
      <c r="M235" s="91" t="str">
        <f>IF(ISERROR(J235/C235),"",IF(J235/C235&gt;10000%,"",J235/C235))</f>
        <v/>
      </c>
    </row>
    <row r="236" spans="1:13" ht="12.75" customHeight="1">
      <c r="A236" s="71" t="s">
        <v>2488</v>
      </c>
      <c r="B236" s="71" t="s">
        <v>2489</v>
      </c>
      <c r="C236" s="109">
        <v>0</v>
      </c>
      <c r="D236" s="109">
        <v>0</v>
      </c>
      <c r="E236" s="110" t="str">
        <f>IF(ISERROR(C236/D236-1),"",IF((C236/D236-1)&gt;10000%,"",C236/D236-1))</f>
        <v/>
      </c>
      <c r="F236" s="91">
        <f>C236/$C$276</f>
        <v>0</v>
      </c>
      <c r="G236" s="72">
        <v>3.463837E-3</v>
      </c>
      <c r="H236" s="22">
        <v>25.052454545454498</v>
      </c>
      <c r="I236" s="117"/>
      <c r="J236" s="109">
        <v>0</v>
      </c>
      <c r="K236" s="109">
        <v>0</v>
      </c>
      <c r="L236" s="110" t="str">
        <f>IF(ISERROR(J236/K236-1),"",IF((J236/K236-1)&gt;10000%,"",J236/K236-1))</f>
        <v/>
      </c>
      <c r="M236" s="91" t="str">
        <f>IF(ISERROR(J236/C236),"",IF(J236/C236&gt;10000%,"",J236/C236))</f>
        <v/>
      </c>
    </row>
    <row r="237" spans="1:13" ht="12.75" customHeight="1">
      <c r="A237" s="71" t="s">
        <v>2564</v>
      </c>
      <c r="B237" s="71" t="s">
        <v>2565</v>
      </c>
      <c r="C237" s="109">
        <v>0</v>
      </c>
      <c r="D237" s="109">
        <v>0</v>
      </c>
      <c r="E237" s="110" t="str">
        <f>IF(ISERROR(C237/D237-1),"",IF((C237/D237-1)&gt;10000%,"",C237/D237-1))</f>
        <v/>
      </c>
      <c r="F237" s="91">
        <f>C237/$C$276</f>
        <v>0</v>
      </c>
      <c r="G237" s="72">
        <v>0</v>
      </c>
      <c r="H237" s="22">
        <v>78.370772727272694</v>
      </c>
      <c r="I237" s="117"/>
      <c r="J237" s="109">
        <v>0</v>
      </c>
      <c r="K237" s="109">
        <v>0</v>
      </c>
      <c r="L237" s="110" t="str">
        <f>IF(ISERROR(J237/K237-1),"",IF((J237/K237-1)&gt;10000%,"",J237/K237-1))</f>
        <v/>
      </c>
      <c r="M237" s="91" t="str">
        <f>IF(ISERROR(J237/C237),"",IF(J237/C237&gt;10000%,"",J237/C237))</f>
        <v/>
      </c>
    </row>
    <row r="238" spans="1:13" ht="12.75" customHeight="1">
      <c r="A238" s="71" t="s">
        <v>2307</v>
      </c>
      <c r="B238" s="71" t="s">
        <v>2315</v>
      </c>
      <c r="C238" s="109">
        <v>0</v>
      </c>
      <c r="D238" s="109">
        <v>0</v>
      </c>
      <c r="E238" s="110" t="str">
        <f>IF(ISERROR(C238/D238-1),"",IF((C238/D238-1)&gt;10000%,"",C238/D238-1))</f>
        <v/>
      </c>
      <c r="F238" s="91">
        <f>C238/$C$276</f>
        <v>0</v>
      </c>
      <c r="G238" s="72">
        <v>2.6477211E-2</v>
      </c>
      <c r="H238" s="22">
        <v>40.048499999999997</v>
      </c>
      <c r="I238" s="117"/>
      <c r="J238" s="109">
        <v>0</v>
      </c>
      <c r="K238" s="109">
        <v>0</v>
      </c>
      <c r="L238" s="110" t="str">
        <f>IF(ISERROR(J238/K238-1),"",IF((J238/K238-1)&gt;10000%,"",J238/K238-1))</f>
        <v/>
      </c>
      <c r="M238" s="91" t="str">
        <f>IF(ISERROR(J238/C238),"",IF(J238/C238&gt;10000%,"",J238/C238))</f>
        <v/>
      </c>
    </row>
    <row r="239" spans="1:13" ht="12.75" customHeight="1">
      <c r="A239" s="71" t="s">
        <v>2028</v>
      </c>
      <c r="B239" s="71" t="s">
        <v>2029</v>
      </c>
      <c r="C239" s="109">
        <v>0</v>
      </c>
      <c r="D239" s="109">
        <v>0</v>
      </c>
      <c r="E239" s="110" t="str">
        <f>IF(ISERROR(C239/D239-1),"",IF((C239/D239-1)&gt;10000%,"",C239/D239-1))</f>
        <v/>
      </c>
      <c r="F239" s="91">
        <f>C239/$C$276</f>
        <v>0</v>
      </c>
      <c r="G239" s="72">
        <v>2.9401239999999997E-3</v>
      </c>
      <c r="H239" s="22">
        <v>25.0394090909091</v>
      </c>
      <c r="I239" s="117"/>
      <c r="J239" s="109">
        <v>0</v>
      </c>
      <c r="K239" s="109">
        <v>0</v>
      </c>
      <c r="L239" s="110" t="str">
        <f>IF(ISERROR(J239/K239-1),"",IF((J239/K239-1)&gt;10000%,"",J239/K239-1))</f>
        <v/>
      </c>
      <c r="M239" s="91" t="str">
        <f>IF(ISERROR(J239/C239),"",IF(J239/C239&gt;10000%,"",J239/C239))</f>
        <v/>
      </c>
    </row>
    <row r="240" spans="1:13" ht="12.75" customHeight="1">
      <c r="A240" s="71" t="s">
        <v>2774</v>
      </c>
      <c r="B240" s="71" t="s">
        <v>2763</v>
      </c>
      <c r="C240" s="109">
        <v>0</v>
      </c>
      <c r="D240" s="109">
        <v>0</v>
      </c>
      <c r="E240" s="110" t="str">
        <f>IF(ISERROR(C240/D240-1),"",IF((C240/D240-1)&gt;10000%,"",C240/D240-1))</f>
        <v/>
      </c>
      <c r="F240" s="91">
        <f>C240/$C$276</f>
        <v>0</v>
      </c>
      <c r="G240" s="72">
        <v>3.2925949000000003E-2</v>
      </c>
      <c r="H240" s="22">
        <v>75.033684210526303</v>
      </c>
      <c r="I240" s="117"/>
      <c r="J240" s="109">
        <v>0</v>
      </c>
      <c r="K240" s="109">
        <v>0</v>
      </c>
      <c r="L240" s="110" t="str">
        <f>IF(ISERROR(J240/K240-1),"",IF((J240/K240-1)&gt;10000%,"",J240/K240-1))</f>
        <v/>
      </c>
      <c r="M240" s="91" t="str">
        <f>IF(ISERROR(J240/C240),"",IF(J240/C240&gt;10000%,"",J240/C240))</f>
        <v/>
      </c>
    </row>
    <row r="241" spans="1:13" ht="12.75" customHeight="1">
      <c r="A241" s="71" t="s">
        <v>2218</v>
      </c>
      <c r="B241" s="71" t="s">
        <v>1260</v>
      </c>
      <c r="C241" s="109">
        <v>0</v>
      </c>
      <c r="D241" s="109">
        <v>0</v>
      </c>
      <c r="E241" s="110" t="str">
        <f>IF(ISERROR(C241/D241-1),"",IF((C241/D241-1)&gt;10000%,"",C241/D241-1))</f>
        <v/>
      </c>
      <c r="F241" s="91">
        <f>C241/$C$276</f>
        <v>0</v>
      </c>
      <c r="G241" s="72">
        <v>0.2147869120593176</v>
      </c>
      <c r="H241" s="22">
        <v>127.98409090909099</v>
      </c>
      <c r="I241" s="117"/>
      <c r="J241" s="109">
        <v>0</v>
      </c>
      <c r="K241" s="109">
        <v>0</v>
      </c>
      <c r="L241" s="110" t="str">
        <f>IF(ISERROR(J241/K241-1),"",IF((J241/K241-1)&gt;10000%,"",J241/K241-1))</f>
        <v/>
      </c>
      <c r="M241" s="91" t="str">
        <f>IF(ISERROR(J241/C241),"",IF(J241/C241&gt;10000%,"",J241/C241))</f>
        <v/>
      </c>
    </row>
    <row r="242" spans="1:13" ht="12.75" customHeight="1">
      <c r="A242" s="71" t="s">
        <v>2625</v>
      </c>
      <c r="B242" s="71" t="s">
        <v>2626</v>
      </c>
      <c r="C242" s="109">
        <v>0</v>
      </c>
      <c r="D242" s="109">
        <v>0</v>
      </c>
      <c r="E242" s="110" t="str">
        <f>IF(ISERROR(C242/D242-1),"",IF((C242/D242-1)&gt;10000%,"",C242/D242-1))</f>
        <v/>
      </c>
      <c r="F242" s="91">
        <f>C242/$C$276</f>
        <v>0</v>
      </c>
      <c r="G242" s="72">
        <v>8.4408993293406009</v>
      </c>
      <c r="H242" s="22">
        <v>55.783499999999997</v>
      </c>
      <c r="I242" s="117"/>
      <c r="J242" s="109">
        <v>0</v>
      </c>
      <c r="K242" s="109">
        <v>0</v>
      </c>
      <c r="L242" s="110" t="str">
        <f>IF(ISERROR(J242/K242-1),"",IF((J242/K242-1)&gt;10000%,"",J242/K242-1))</f>
        <v/>
      </c>
      <c r="M242" s="91" t="str">
        <f>IF(ISERROR(J242/C242),"",IF(J242/C242&gt;10000%,"",J242/C242))</f>
        <v/>
      </c>
    </row>
    <row r="243" spans="1:13" ht="12.75" customHeight="1">
      <c r="A243" s="71" t="s">
        <v>2022</v>
      </c>
      <c r="B243" s="71" t="s">
        <v>2023</v>
      </c>
      <c r="C243" s="109">
        <v>0</v>
      </c>
      <c r="D243" s="109">
        <v>0</v>
      </c>
      <c r="E243" s="110" t="str">
        <f>IF(ISERROR(C243/D243-1),"",IF((C243/D243-1)&gt;10000%,"",C243/D243-1))</f>
        <v/>
      </c>
      <c r="F243" s="91">
        <f>C243/$C$276</f>
        <v>0</v>
      </c>
      <c r="G243" s="72">
        <v>4.4924453999999996E-2</v>
      </c>
      <c r="H243" s="22">
        <v>40.065818181818202</v>
      </c>
      <c r="I243" s="117"/>
      <c r="J243" s="109">
        <v>0</v>
      </c>
      <c r="K243" s="109">
        <v>0</v>
      </c>
      <c r="L243" s="110" t="str">
        <f>IF(ISERROR(J243/K243-1),"",IF((J243/K243-1)&gt;10000%,"",J243/K243-1))</f>
        <v/>
      </c>
      <c r="M243" s="91" t="str">
        <f>IF(ISERROR(J243/C243),"",IF(J243/C243&gt;10000%,"",J243/C243))</f>
        <v/>
      </c>
    </row>
    <row r="244" spans="1:13" ht="12.75" customHeight="1">
      <c r="A244" s="71" t="s">
        <v>1517</v>
      </c>
      <c r="B244" s="71" t="s">
        <v>1316</v>
      </c>
      <c r="C244" s="109">
        <v>0</v>
      </c>
      <c r="D244" s="109">
        <v>0</v>
      </c>
      <c r="E244" s="110" t="str">
        <f>IF(ISERROR(C244/D244-1),"",IF((C244/D244-1)&gt;10000%,"",C244/D244-1))</f>
        <v/>
      </c>
      <c r="F244" s="91">
        <f>C244/$C$276</f>
        <v>0</v>
      </c>
      <c r="G244" s="72">
        <v>6.0494199999999996</v>
      </c>
      <c r="H244" s="22">
        <v>105.492454545455</v>
      </c>
      <c r="I244" s="117"/>
      <c r="J244" s="109">
        <v>0</v>
      </c>
      <c r="K244" s="109">
        <v>0</v>
      </c>
      <c r="L244" s="110" t="str">
        <f>IF(ISERROR(J244/K244-1),"",IF((J244/K244-1)&gt;10000%,"",J244/K244-1))</f>
        <v/>
      </c>
      <c r="M244" s="91" t="str">
        <f>IF(ISERROR(J244/C244),"",IF(J244/C244&gt;10000%,"",J244/C244))</f>
        <v/>
      </c>
    </row>
    <row r="245" spans="1:13" ht="12.75" customHeight="1">
      <c r="A245" s="71" t="s">
        <v>2345</v>
      </c>
      <c r="B245" s="71" t="s">
        <v>2344</v>
      </c>
      <c r="C245" s="109">
        <v>0</v>
      </c>
      <c r="D245" s="109">
        <v>0</v>
      </c>
      <c r="E245" s="110" t="str">
        <f>IF(ISERROR(C245/D245-1),"",IF((C245/D245-1)&gt;10000%,"",C245/D245-1))</f>
        <v/>
      </c>
      <c r="F245" s="91">
        <f>C245/$C$276</f>
        <v>0</v>
      </c>
      <c r="G245" s="72">
        <v>3.3278518999999999E-2</v>
      </c>
      <c r="H245" s="22">
        <v>75.034199999999998</v>
      </c>
      <c r="I245" s="117"/>
      <c r="J245" s="109">
        <v>0</v>
      </c>
      <c r="K245" s="109">
        <v>0</v>
      </c>
      <c r="L245" s="110" t="str">
        <f>IF(ISERROR(J245/K245-1),"",IF((J245/K245-1)&gt;10000%,"",J245/K245-1))</f>
        <v/>
      </c>
      <c r="M245" s="91" t="str">
        <f>IF(ISERROR(J245/C245),"",IF(J245/C245&gt;10000%,"",J245/C245))</f>
        <v/>
      </c>
    </row>
    <row r="246" spans="1:13" ht="12.75" customHeight="1">
      <c r="A246" s="71" t="s">
        <v>1368</v>
      </c>
      <c r="B246" s="71" t="s">
        <v>1220</v>
      </c>
      <c r="C246" s="109">
        <v>0</v>
      </c>
      <c r="D246" s="109">
        <v>0</v>
      </c>
      <c r="E246" s="110" t="str">
        <f>IF(ISERROR(C246/D246-1),"",IF((C246/D246-1)&gt;10000%,"",C246/D246-1))</f>
        <v/>
      </c>
      <c r="F246" s="91">
        <f>C246/$C$276</f>
        <v>0</v>
      </c>
      <c r="G246" s="72">
        <v>0.30339642086519997</v>
      </c>
      <c r="H246" s="22">
        <v>82.388409090909093</v>
      </c>
      <c r="I246" s="117"/>
      <c r="J246" s="109">
        <v>0</v>
      </c>
      <c r="K246" s="109">
        <v>0</v>
      </c>
      <c r="L246" s="110" t="str">
        <f>IF(ISERROR(J246/K246-1),"",IF((J246/K246-1)&gt;10000%,"",J246/K246-1))</f>
        <v/>
      </c>
      <c r="M246" s="91" t="str">
        <f>IF(ISERROR(J246/C246),"",IF(J246/C246&gt;10000%,"",J246/C246))</f>
        <v/>
      </c>
    </row>
    <row r="247" spans="1:13" ht="12.75" customHeight="1">
      <c r="A247" s="71" t="s">
        <v>1970</v>
      </c>
      <c r="B247" s="71" t="s">
        <v>1133</v>
      </c>
      <c r="C247" s="109">
        <v>0</v>
      </c>
      <c r="D247" s="109">
        <v>0</v>
      </c>
      <c r="E247" s="110" t="str">
        <f>IF(ISERROR(C247/D247-1),"",IF((C247/D247-1)&gt;10000%,"",C247/D247-1))</f>
        <v/>
      </c>
      <c r="F247" s="91">
        <f>C247/$C$276</f>
        <v>0</v>
      </c>
      <c r="G247" s="72">
        <v>12.736064429999999</v>
      </c>
      <c r="H247" s="22">
        <v>45.082909090909098</v>
      </c>
      <c r="I247" s="117"/>
      <c r="J247" s="109">
        <v>0</v>
      </c>
      <c r="K247" s="109">
        <v>6.9838148899999997</v>
      </c>
      <c r="L247" s="110">
        <f>IF(ISERROR(J247/K247-1),"",IF((J247/K247-1)&gt;10000%,"",J247/K247-1))</f>
        <v>-1</v>
      </c>
      <c r="M247" s="91" t="str">
        <f>IF(ISERROR(J247/C247),"",IF(J247/C247&gt;10000%,"",J247/C247))</f>
        <v/>
      </c>
    </row>
    <row r="248" spans="1:13" ht="12.75" customHeight="1">
      <c r="A248" s="71" t="s">
        <v>2310</v>
      </c>
      <c r="B248" s="71" t="s">
        <v>2318</v>
      </c>
      <c r="C248" s="109">
        <v>0</v>
      </c>
      <c r="D248" s="109">
        <v>0</v>
      </c>
      <c r="E248" s="110" t="str">
        <f>IF(ISERROR(C248/D248-1),"",IF((C248/D248-1)&gt;10000%,"",C248/D248-1))</f>
        <v/>
      </c>
      <c r="F248" s="91">
        <f>C248/$C$276</f>
        <v>0</v>
      </c>
      <c r="G248" s="72">
        <v>7.6816299999999998E-4</v>
      </c>
      <c r="H248" s="22">
        <v>45.032363636363598</v>
      </c>
      <c r="I248" s="117"/>
      <c r="J248" s="109">
        <v>0</v>
      </c>
      <c r="K248" s="109">
        <v>0</v>
      </c>
      <c r="L248" s="110" t="str">
        <f>IF(ISERROR(J248/K248-1),"",IF((J248/K248-1)&gt;10000%,"",J248/K248-1))</f>
        <v/>
      </c>
      <c r="M248" s="91" t="str">
        <f>IF(ISERROR(J248/C248),"",IF(J248/C248&gt;10000%,"",J248/C248))</f>
        <v/>
      </c>
    </row>
    <row r="249" spans="1:13" ht="12.75" customHeight="1">
      <c r="A249" s="71" t="s">
        <v>1509</v>
      </c>
      <c r="B249" s="71" t="s">
        <v>1303</v>
      </c>
      <c r="C249" s="109">
        <v>0</v>
      </c>
      <c r="D249" s="109">
        <v>0</v>
      </c>
      <c r="E249" s="110" t="str">
        <f>IF(ISERROR(C249/D249-1),"",IF((C249/D249-1)&gt;10000%,"",C249/D249-1))</f>
        <v/>
      </c>
      <c r="F249" s="91">
        <f>C249/$C$276</f>
        <v>0</v>
      </c>
      <c r="G249" s="72">
        <v>0.54902372744820216</v>
      </c>
      <c r="H249" s="22">
        <v>110.08459090909101</v>
      </c>
      <c r="I249" s="117"/>
      <c r="J249" s="109">
        <v>0</v>
      </c>
      <c r="K249" s="109">
        <v>0</v>
      </c>
      <c r="L249" s="110" t="str">
        <f>IF(ISERROR(J249/K249-1),"",IF((J249/K249-1)&gt;10000%,"",J249/K249-1))</f>
        <v/>
      </c>
      <c r="M249" s="91" t="str">
        <f>IF(ISERROR(J249/C249),"",IF(J249/C249&gt;10000%,"",J249/C249))</f>
        <v/>
      </c>
    </row>
    <row r="250" spans="1:13" ht="12.75" customHeight="1">
      <c r="A250" s="71" t="s">
        <v>1518</v>
      </c>
      <c r="B250" s="71" t="s">
        <v>1317</v>
      </c>
      <c r="C250" s="109">
        <v>0</v>
      </c>
      <c r="D250" s="109">
        <v>0</v>
      </c>
      <c r="E250" s="110" t="str">
        <f>IF(ISERROR(C250/D250-1),"",IF((C250/D250-1)&gt;10000%,"",C250/D250-1))</f>
        <v/>
      </c>
      <c r="F250" s="91">
        <f>C250/$C$276</f>
        <v>0</v>
      </c>
      <c r="G250" s="72">
        <v>5.6590299999999996</v>
      </c>
      <c r="H250" s="22">
        <v>34.463999999999999</v>
      </c>
      <c r="I250" s="117"/>
      <c r="J250" s="109">
        <v>0</v>
      </c>
      <c r="K250" s="109">
        <v>0</v>
      </c>
      <c r="L250" s="110" t="str">
        <f>IF(ISERROR(J250/K250-1),"",IF((J250/K250-1)&gt;10000%,"",J250/K250-1))</f>
        <v/>
      </c>
      <c r="M250" s="91" t="str">
        <f>IF(ISERROR(J250/C250),"",IF(J250/C250&gt;10000%,"",J250/C250))</f>
        <v/>
      </c>
    </row>
    <row r="251" spans="1:13" ht="12.75" customHeight="1">
      <c r="A251" s="71" t="s">
        <v>2768</v>
      </c>
      <c r="B251" s="71" t="s">
        <v>2757</v>
      </c>
      <c r="C251" s="109">
        <v>0</v>
      </c>
      <c r="D251" s="109">
        <v>0</v>
      </c>
      <c r="E251" s="110" t="str">
        <f>IF(ISERROR(C251/D251-1),"",IF((C251/D251-1)&gt;10000%,"",C251/D251-1))</f>
        <v/>
      </c>
      <c r="F251" s="91">
        <f>C251/$C$276</f>
        <v>0</v>
      </c>
      <c r="G251" s="72">
        <v>9.668485000000001E-3</v>
      </c>
      <c r="H251" s="22">
        <v>50.438318181818197</v>
      </c>
      <c r="I251" s="117"/>
      <c r="J251" s="109">
        <v>0</v>
      </c>
      <c r="K251" s="109">
        <v>0</v>
      </c>
      <c r="L251" s="110" t="str">
        <f>IF(ISERROR(J251/K251-1),"",IF((J251/K251-1)&gt;10000%,"",J251/K251-1))</f>
        <v/>
      </c>
      <c r="M251" s="91" t="str">
        <f>IF(ISERROR(J251/C251),"",IF(J251/C251&gt;10000%,"",J251/C251))</f>
        <v/>
      </c>
    </row>
    <row r="252" spans="1:13" ht="12.75" customHeight="1">
      <c r="A252" s="71" t="s">
        <v>2769</v>
      </c>
      <c r="B252" s="71" t="s">
        <v>2758</v>
      </c>
      <c r="C252" s="109">
        <v>0</v>
      </c>
      <c r="D252" s="109">
        <v>0</v>
      </c>
      <c r="E252" s="110" t="str">
        <f>IF(ISERROR(C252/D252-1),"",IF((C252/D252-1)&gt;10000%,"",C252/D252-1))</f>
        <v/>
      </c>
      <c r="F252" s="91">
        <f>C252/$C$276</f>
        <v>0</v>
      </c>
      <c r="G252" s="72">
        <v>2.1369612E-2</v>
      </c>
      <c r="H252" s="22">
        <v>100.062363636364</v>
      </c>
      <c r="I252" s="117"/>
      <c r="J252" s="109">
        <v>0</v>
      </c>
      <c r="K252" s="109">
        <v>1.9027800000000001E-2</v>
      </c>
      <c r="L252" s="110">
        <f>IF(ISERROR(J252/K252-1),"",IF((J252/K252-1)&gt;10000%,"",J252/K252-1))</f>
        <v>-1</v>
      </c>
      <c r="M252" s="91" t="str">
        <f>IF(ISERROR(J252/C252),"",IF(J252/C252&gt;10000%,"",J252/C252))</f>
        <v/>
      </c>
    </row>
    <row r="253" spans="1:13" ht="12.75" customHeight="1">
      <c r="A253" s="71" t="s">
        <v>2771</v>
      </c>
      <c r="B253" s="71" t="s">
        <v>2760</v>
      </c>
      <c r="C253" s="109">
        <v>0</v>
      </c>
      <c r="D253" s="109">
        <v>0</v>
      </c>
      <c r="E253" s="110" t="str">
        <f>IF(ISERROR(C253/D253-1),"",IF((C253/D253-1)&gt;10000%,"",C253/D253-1))</f>
        <v/>
      </c>
      <c r="F253" s="91">
        <f>C253/$C$276</f>
        <v>0</v>
      </c>
      <c r="G253" s="72">
        <v>0</v>
      </c>
      <c r="H253" s="22">
        <v>100.065363636364</v>
      </c>
      <c r="I253" s="117"/>
      <c r="J253" s="109">
        <v>0</v>
      </c>
      <c r="K253" s="109">
        <v>0</v>
      </c>
      <c r="L253" s="110" t="str">
        <f>IF(ISERROR(J253/K253-1),"",IF((J253/K253-1)&gt;10000%,"",J253/K253-1))</f>
        <v/>
      </c>
      <c r="M253" s="91" t="str">
        <f>IF(ISERROR(J253/C253),"",IF(J253/C253&gt;10000%,"",J253/C253))</f>
        <v/>
      </c>
    </row>
    <row r="254" spans="1:13" ht="12.75" customHeight="1">
      <c r="A254" s="71" t="s">
        <v>2020</v>
      </c>
      <c r="B254" s="71" t="s">
        <v>2021</v>
      </c>
      <c r="C254" s="109">
        <v>0</v>
      </c>
      <c r="D254" s="109">
        <v>0</v>
      </c>
      <c r="E254" s="110" t="str">
        <f>IF(ISERROR(C254/D254-1),"",IF((C254/D254-1)&gt;10000%,"",C254/D254-1))</f>
        <v/>
      </c>
      <c r="F254" s="91">
        <f>C254/$C$276</f>
        <v>0</v>
      </c>
      <c r="G254" s="72">
        <v>0</v>
      </c>
      <c r="H254" s="22">
        <v>20.059363636363599</v>
      </c>
      <c r="I254" s="117"/>
      <c r="J254" s="109">
        <v>0</v>
      </c>
      <c r="K254" s="109">
        <v>0</v>
      </c>
      <c r="L254" s="110" t="str">
        <f>IF(ISERROR(J254/K254-1),"",IF((J254/K254-1)&gt;10000%,"",J254/K254-1))</f>
        <v/>
      </c>
      <c r="M254" s="91" t="str">
        <f>IF(ISERROR(J254/C254),"",IF(J254/C254&gt;10000%,"",J254/C254))</f>
        <v/>
      </c>
    </row>
    <row r="255" spans="1:13" ht="12.75" customHeight="1">
      <c r="A255" s="71" t="s">
        <v>2779</v>
      </c>
      <c r="B255" s="71" t="s">
        <v>2767</v>
      </c>
      <c r="C255" s="109">
        <v>0</v>
      </c>
      <c r="D255" s="109">
        <v>0</v>
      </c>
      <c r="E255" s="110" t="str">
        <f>IF(ISERROR(C255/D255-1),"",IF((C255/D255-1)&gt;10000%,"",C255/D255-1))</f>
        <v/>
      </c>
      <c r="F255" s="91">
        <f>C255/$C$276</f>
        <v>0</v>
      </c>
      <c r="G255" s="72">
        <v>0</v>
      </c>
      <c r="H255" s="22">
        <v>40.042409090909103</v>
      </c>
      <c r="I255" s="117"/>
      <c r="J255" s="109">
        <v>0</v>
      </c>
      <c r="K255" s="109">
        <v>0</v>
      </c>
      <c r="L255" s="110" t="str">
        <f>IF(ISERROR(J255/K255-1),"",IF((J255/K255-1)&gt;10000%,"",J255/K255-1))</f>
        <v/>
      </c>
      <c r="M255" s="91" t="str">
        <f>IF(ISERROR(J255/C255),"",IF(J255/C255&gt;10000%,"",J255/C255))</f>
        <v/>
      </c>
    </row>
    <row r="256" spans="1:13" ht="12.75" customHeight="1">
      <c r="A256" s="71" t="s">
        <v>2568</v>
      </c>
      <c r="B256" s="71" t="s">
        <v>2569</v>
      </c>
      <c r="C256" s="109">
        <v>0</v>
      </c>
      <c r="D256" s="109">
        <v>0</v>
      </c>
      <c r="E256" s="110" t="str">
        <f>IF(ISERROR(C256/D256-1),"",IF((C256/D256-1)&gt;10000%,"",C256/D256-1))</f>
        <v/>
      </c>
      <c r="F256" s="91">
        <f>C256/$C$276</f>
        <v>0</v>
      </c>
      <c r="G256" s="72">
        <v>0</v>
      </c>
      <c r="H256" s="22">
        <v>206.838142857143</v>
      </c>
      <c r="I256" s="117"/>
      <c r="J256" s="109">
        <v>0</v>
      </c>
      <c r="K256" s="109">
        <v>0</v>
      </c>
      <c r="L256" s="110" t="str">
        <f>IF(ISERROR(J256/K256-1),"",IF((J256/K256-1)&gt;10000%,"",J256/K256-1))</f>
        <v/>
      </c>
      <c r="M256" s="91" t="str">
        <f>IF(ISERROR(J256/C256),"",IF(J256/C256&gt;10000%,"",J256/C256))</f>
        <v/>
      </c>
    </row>
    <row r="257" spans="1:13" ht="12.75" customHeight="1">
      <c r="A257" s="71" t="s">
        <v>2177</v>
      </c>
      <c r="B257" s="71" t="s">
        <v>2176</v>
      </c>
      <c r="C257" s="109">
        <v>0</v>
      </c>
      <c r="D257" s="109">
        <v>0</v>
      </c>
      <c r="E257" s="110" t="str">
        <f>IF(ISERROR(C257/D257-1),"",IF((C257/D257-1)&gt;10000%,"",C257/D257-1))</f>
        <v/>
      </c>
      <c r="F257" s="91">
        <f>C257/$C$276</f>
        <v>0</v>
      </c>
      <c r="G257" s="72">
        <v>1.4595336657010001</v>
      </c>
      <c r="H257" s="22">
        <v>40.899363636363603</v>
      </c>
      <c r="I257" s="117"/>
      <c r="J257" s="109">
        <v>0</v>
      </c>
      <c r="K257" s="109">
        <v>0</v>
      </c>
      <c r="L257" s="110" t="str">
        <f>IF(ISERROR(J257/K257-1),"",IF((J257/K257-1)&gt;10000%,"",J257/K257-1))</f>
        <v/>
      </c>
      <c r="M257" s="91" t="str">
        <f>IF(ISERROR(J257/C257),"",IF(J257/C257&gt;10000%,"",J257/C257))</f>
        <v/>
      </c>
    </row>
    <row r="258" spans="1:13" ht="12.75" customHeight="1">
      <c r="A258" s="71" t="s">
        <v>2862</v>
      </c>
      <c r="B258" s="71" t="s">
        <v>2863</v>
      </c>
      <c r="C258" s="109">
        <v>0</v>
      </c>
      <c r="D258" s="109">
        <v>0</v>
      </c>
      <c r="E258" s="110" t="str">
        <f>IF(ISERROR(C258/D258-1),"",IF((C258/D258-1)&gt;10000%,"",C258/D258-1))</f>
        <v/>
      </c>
      <c r="F258" s="91">
        <f>C258/$C$276</f>
        <v>0</v>
      </c>
      <c r="G258" s="72">
        <v>0.77075881630099996</v>
      </c>
      <c r="H258" s="22">
        <v>126.629454545455</v>
      </c>
      <c r="I258" s="117"/>
      <c r="J258" s="109">
        <v>0</v>
      </c>
      <c r="K258" s="109">
        <v>4.9562799999999995E-3</v>
      </c>
      <c r="L258" s="110">
        <f>IF(ISERROR(J258/K258-1),"",IF((J258/K258-1)&gt;10000%,"",J258/K258-1))</f>
        <v>-1</v>
      </c>
      <c r="M258" s="91" t="str">
        <f>IF(ISERROR(J258/C258),"",IF(J258/C258&gt;10000%,"",J258/C258))</f>
        <v/>
      </c>
    </row>
    <row r="259" spans="1:13" ht="12.75" customHeight="1">
      <c r="A259" s="71" t="s">
        <v>1944</v>
      </c>
      <c r="B259" s="71" t="s">
        <v>937</v>
      </c>
      <c r="C259" s="109">
        <v>0</v>
      </c>
      <c r="D259" s="109">
        <v>0</v>
      </c>
      <c r="E259" s="110" t="str">
        <f>IF(ISERROR(C259/D259-1),"",IF((C259/D259-1)&gt;10000%,"",C259/D259-1))</f>
        <v/>
      </c>
      <c r="F259" s="91">
        <f>C259/$C$276</f>
        <v>0</v>
      </c>
      <c r="G259" s="72">
        <v>11.567413350000001</v>
      </c>
      <c r="H259" s="22">
        <v>49.983136363636397</v>
      </c>
      <c r="I259" s="117"/>
      <c r="J259" s="109">
        <v>0</v>
      </c>
      <c r="K259" s="109">
        <v>0</v>
      </c>
      <c r="L259" s="110" t="str">
        <f>IF(ISERROR(J259/K259-1),"",IF((J259/K259-1)&gt;10000%,"",J259/K259-1))</f>
        <v/>
      </c>
      <c r="M259" s="91" t="str">
        <f>IF(ISERROR(J259/C259),"",IF(J259/C259&gt;10000%,"",J259/C259))</f>
        <v/>
      </c>
    </row>
    <row r="260" spans="1:13" ht="12.75" customHeight="1">
      <c r="A260" s="71" t="s">
        <v>2464</v>
      </c>
      <c r="B260" s="71" t="s">
        <v>2465</v>
      </c>
      <c r="C260" s="109">
        <v>0</v>
      </c>
      <c r="D260" s="109">
        <v>0</v>
      </c>
      <c r="E260" s="110" t="str">
        <f>IF(ISERROR(C260/D260-1),"",IF((C260/D260-1)&gt;10000%,"",C260/D260-1))</f>
        <v/>
      </c>
      <c r="F260" s="91">
        <f>C260/$C$276</f>
        <v>0</v>
      </c>
      <c r="G260" s="72">
        <v>1.8596809000000002E-2</v>
      </c>
      <c r="H260" s="22">
        <v>60.085772727272698</v>
      </c>
      <c r="I260" s="117"/>
      <c r="J260" s="109">
        <v>0</v>
      </c>
      <c r="K260" s="109">
        <v>0</v>
      </c>
      <c r="L260" s="110" t="str">
        <f>IF(ISERROR(J260/K260-1),"",IF((J260/K260-1)&gt;10000%,"",J260/K260-1))</f>
        <v/>
      </c>
      <c r="M260" s="91" t="str">
        <f>IF(ISERROR(J260/C260),"",IF(J260/C260&gt;10000%,"",J260/C260))</f>
        <v/>
      </c>
    </row>
    <row r="261" spans="1:13" ht="12.75" customHeight="1">
      <c r="A261" s="71" t="s">
        <v>2566</v>
      </c>
      <c r="B261" s="71" t="s">
        <v>2567</v>
      </c>
      <c r="C261" s="109">
        <v>0</v>
      </c>
      <c r="D261" s="109">
        <v>0</v>
      </c>
      <c r="E261" s="110" t="str">
        <f>IF(ISERROR(C261/D261-1),"",IF((C261/D261-1)&gt;10000%,"",C261/D261-1))</f>
        <v/>
      </c>
      <c r="F261" s="91">
        <f>C261/$C$276</f>
        <v>0</v>
      </c>
      <c r="G261" s="72">
        <v>0</v>
      </c>
      <c r="H261" s="22">
        <v>143.637272727273</v>
      </c>
      <c r="I261" s="117"/>
      <c r="J261" s="109">
        <v>0</v>
      </c>
      <c r="K261" s="109">
        <v>0</v>
      </c>
      <c r="L261" s="110" t="str">
        <f>IF(ISERROR(J261/K261-1),"",IF((J261/K261-1)&gt;10000%,"",J261/K261-1))</f>
        <v/>
      </c>
      <c r="M261" s="91" t="str">
        <f>IF(ISERROR(J261/C261),"",IF(J261/C261&gt;10000%,"",J261/C261))</f>
        <v/>
      </c>
    </row>
    <row r="262" spans="1:13" ht="12.75" customHeight="1">
      <c r="A262" s="71" t="s">
        <v>2492</v>
      </c>
      <c r="B262" s="71" t="s">
        <v>2493</v>
      </c>
      <c r="C262" s="109">
        <v>0</v>
      </c>
      <c r="D262" s="109">
        <v>0</v>
      </c>
      <c r="E262" s="110" t="str">
        <f>IF(ISERROR(C262/D262-1),"",IF((C262/D262-1)&gt;10000%,"",C262/D262-1))</f>
        <v/>
      </c>
      <c r="F262" s="91">
        <f>C262/$C$276</f>
        <v>0</v>
      </c>
      <c r="G262" s="72">
        <v>0</v>
      </c>
      <c r="H262" s="22">
        <v>75.122954545454505</v>
      </c>
      <c r="I262" s="117"/>
      <c r="J262" s="109">
        <v>0</v>
      </c>
      <c r="K262" s="109">
        <v>0</v>
      </c>
      <c r="L262" s="110" t="str">
        <f>IF(ISERROR(J262/K262-1),"",IF((J262/K262-1)&gt;10000%,"",J262/K262-1))</f>
        <v/>
      </c>
      <c r="M262" s="91" t="str">
        <f>IF(ISERROR(J262/C262),"",IF(J262/C262&gt;10000%,"",J262/C262))</f>
        <v/>
      </c>
    </row>
    <row r="263" spans="1:13" ht="12.75" customHeight="1">
      <c r="A263" s="71" t="s">
        <v>2490</v>
      </c>
      <c r="B263" s="71" t="s">
        <v>2491</v>
      </c>
      <c r="C263" s="109">
        <v>0</v>
      </c>
      <c r="D263" s="109">
        <v>0</v>
      </c>
      <c r="E263" s="110" t="str">
        <f>IF(ISERROR(C263/D263-1),"",IF((C263/D263-1)&gt;10000%,"",C263/D263-1))</f>
        <v/>
      </c>
      <c r="F263" s="91">
        <f>C263/$C$276</f>
        <v>0</v>
      </c>
      <c r="G263" s="72">
        <v>1.7094860000000001E-3</v>
      </c>
      <c r="H263" s="22">
        <v>50.087136363636397</v>
      </c>
      <c r="I263" s="117"/>
      <c r="J263" s="109">
        <v>0</v>
      </c>
      <c r="K263" s="109">
        <v>0</v>
      </c>
      <c r="L263" s="110" t="str">
        <f>IF(ISERROR(J263/K263-1),"",IF((J263/K263-1)&gt;10000%,"",J263/K263-1))</f>
        <v/>
      </c>
      <c r="M263" s="91" t="str">
        <f>IF(ISERROR(J263/C263),"",IF(J263/C263&gt;10000%,"",J263/C263))</f>
        <v/>
      </c>
    </row>
    <row r="264" spans="1:13" ht="12.75" customHeight="1">
      <c r="A264" s="71" t="s">
        <v>2548</v>
      </c>
      <c r="B264" s="71" t="s">
        <v>2549</v>
      </c>
      <c r="C264" s="109">
        <v>0</v>
      </c>
      <c r="D264" s="109">
        <v>0</v>
      </c>
      <c r="E264" s="110" t="str">
        <f>IF(ISERROR(C264/D264-1),"",IF((C264/D264-1)&gt;10000%,"",C264/D264-1))</f>
        <v/>
      </c>
      <c r="F264" s="91">
        <f>C264/$C$276</f>
        <v>0</v>
      </c>
      <c r="G264" s="72">
        <v>0</v>
      </c>
      <c r="H264" s="22">
        <v>20.037681818181799</v>
      </c>
      <c r="I264" s="117"/>
      <c r="J264" s="109">
        <v>0</v>
      </c>
      <c r="K264" s="109">
        <v>0</v>
      </c>
      <c r="L264" s="110" t="str">
        <f>IF(ISERROR(J264/K264-1),"",IF((J264/K264-1)&gt;10000%,"",J264/K264-1))</f>
        <v/>
      </c>
      <c r="M264" s="91" t="str">
        <f>IF(ISERROR(J264/C264),"",IF(J264/C264&gt;10000%,"",J264/C264))</f>
        <v/>
      </c>
    </row>
    <row r="265" spans="1:13" ht="12.75" customHeight="1">
      <c r="A265" s="71" t="s">
        <v>2306</v>
      </c>
      <c r="B265" s="71" t="s">
        <v>2314</v>
      </c>
      <c r="C265" s="109">
        <v>0</v>
      </c>
      <c r="D265" s="109">
        <v>0</v>
      </c>
      <c r="E265" s="110" t="str">
        <f>IF(ISERROR(C265/D265-1),"",IF((C265/D265-1)&gt;10000%,"",C265/D265-1))</f>
        <v/>
      </c>
      <c r="F265" s="91">
        <f>C265/$C$276</f>
        <v>0</v>
      </c>
      <c r="G265" s="72">
        <v>1.6701110000000002E-3</v>
      </c>
      <c r="H265" s="22">
        <v>20.0595454545455</v>
      </c>
      <c r="I265" s="117"/>
      <c r="J265" s="109">
        <v>0</v>
      </c>
      <c r="K265" s="109">
        <v>0</v>
      </c>
      <c r="L265" s="110" t="str">
        <f>IF(ISERROR(J265/K265-1),"",IF((J265/K265-1)&gt;10000%,"",J265/K265-1))</f>
        <v/>
      </c>
      <c r="M265" s="91" t="str">
        <f>IF(ISERROR(J265/C265),"",IF(J265/C265&gt;10000%,"",J265/C265))</f>
        <v/>
      </c>
    </row>
    <row r="266" spans="1:13" ht="12.75" customHeight="1">
      <c r="A266" s="71" t="s">
        <v>1951</v>
      </c>
      <c r="B266" s="71" t="s">
        <v>944</v>
      </c>
      <c r="C266" s="109">
        <v>0</v>
      </c>
      <c r="D266" s="109">
        <v>0</v>
      </c>
      <c r="E266" s="110" t="str">
        <f>IF(ISERROR(C266/D266-1),"",IF((C266/D266-1)&gt;10000%,"",C266/D266-1))</f>
        <v/>
      </c>
      <c r="F266" s="91">
        <f>C266/$C$276</f>
        <v>0</v>
      </c>
      <c r="G266" s="72">
        <v>13.726701719999999</v>
      </c>
      <c r="H266" s="22">
        <v>55.660499999999999</v>
      </c>
      <c r="I266" s="117"/>
      <c r="J266" s="109">
        <v>0</v>
      </c>
      <c r="K266" s="109">
        <v>0</v>
      </c>
      <c r="L266" s="110" t="str">
        <f>IF(ISERROR(J266/K266-1),"",IF((J266/K266-1)&gt;10000%,"",J266/K266-1))</f>
        <v/>
      </c>
      <c r="M266" s="91" t="str">
        <f>IF(ISERROR(J266/C266),"",IF(J266/C266&gt;10000%,"",J266/C266))</f>
        <v/>
      </c>
    </row>
    <row r="267" spans="1:13" ht="12.75" customHeight="1">
      <c r="A267" s="71" t="s">
        <v>1515</v>
      </c>
      <c r="B267" s="71" t="s">
        <v>1314</v>
      </c>
      <c r="C267" s="109">
        <v>0</v>
      </c>
      <c r="D267" s="109">
        <v>0</v>
      </c>
      <c r="E267" s="110" t="str">
        <f>IF(ISERROR(C267/D267-1),"",IF((C267/D267-1)&gt;10000%,"",C267/D267-1))</f>
        <v/>
      </c>
      <c r="F267" s="91">
        <f>C267/$C$276</f>
        <v>0</v>
      </c>
      <c r="G267" s="72">
        <v>5.1081399999999997</v>
      </c>
      <c r="H267" s="22">
        <v>112.5515</v>
      </c>
      <c r="I267" s="117"/>
      <c r="J267" s="109">
        <v>0</v>
      </c>
      <c r="K267" s="109">
        <v>0</v>
      </c>
      <c r="L267" s="110" t="str">
        <f>IF(ISERROR(J267/K267-1),"",IF((J267/K267-1)&gt;10000%,"",J267/K267-1))</f>
        <v/>
      </c>
      <c r="M267" s="91" t="str">
        <f>IF(ISERROR(J267/C267),"",IF(J267/C267&gt;10000%,"",J267/C267))</f>
        <v/>
      </c>
    </row>
    <row r="268" spans="1:13" ht="12.75" customHeight="1">
      <c r="A268" s="71" t="s">
        <v>1516</v>
      </c>
      <c r="B268" s="71" t="s">
        <v>1315</v>
      </c>
      <c r="C268" s="109">
        <v>0</v>
      </c>
      <c r="D268" s="109">
        <v>0</v>
      </c>
      <c r="E268" s="110" t="str">
        <f>IF(ISERROR(C268/D268-1),"",IF((C268/D268-1)&gt;10000%,"",C268/D268-1))</f>
        <v/>
      </c>
      <c r="F268" s="91">
        <f>C268/$C$276</f>
        <v>0</v>
      </c>
      <c r="G268" s="72">
        <v>7.6590800000000003</v>
      </c>
      <c r="H268" s="22">
        <v>70.320681818181797</v>
      </c>
      <c r="I268" s="117"/>
      <c r="J268" s="109">
        <v>0</v>
      </c>
      <c r="K268" s="109">
        <v>0</v>
      </c>
      <c r="L268" s="110" t="str">
        <f>IF(ISERROR(J268/K268-1),"",IF((J268/K268-1)&gt;10000%,"",J268/K268-1))</f>
        <v/>
      </c>
      <c r="M268" s="91" t="str">
        <f>IF(ISERROR(J268/C268),"",IF(J268/C268&gt;10000%,"",J268/C268))</f>
        <v/>
      </c>
    </row>
    <row r="269" spans="1:13" ht="12.75" customHeight="1">
      <c r="A269" s="71" t="s">
        <v>1526</v>
      </c>
      <c r="B269" s="71" t="s">
        <v>1321</v>
      </c>
      <c r="C269" s="109">
        <v>0</v>
      </c>
      <c r="D269" s="109">
        <v>0</v>
      </c>
      <c r="E269" s="110" t="str">
        <f>IF(ISERROR(C269/D269-1),"",IF((C269/D269-1)&gt;10000%,"",C269/D269-1))</f>
        <v/>
      </c>
      <c r="F269" s="91">
        <f>C269/$C$276</f>
        <v>0</v>
      </c>
      <c r="G269" s="72">
        <v>5.3050600000000001</v>
      </c>
      <c r="H269" s="22">
        <v>69.513181818181806</v>
      </c>
      <c r="I269" s="117"/>
      <c r="J269" s="109">
        <v>0</v>
      </c>
      <c r="K269" s="109">
        <v>0</v>
      </c>
      <c r="L269" s="110" t="str">
        <f>IF(ISERROR(J269/K269-1),"",IF((J269/K269-1)&gt;10000%,"",J269/K269-1))</f>
        <v/>
      </c>
      <c r="M269" s="91" t="str">
        <f>IF(ISERROR(J269/C269),"",IF(J269/C269&gt;10000%,"",J269/C269))</f>
        <v/>
      </c>
    </row>
    <row r="270" spans="1:13" ht="12.75" customHeight="1">
      <c r="A270" s="71" t="s">
        <v>2770</v>
      </c>
      <c r="B270" s="71" t="s">
        <v>2759</v>
      </c>
      <c r="C270" s="109">
        <v>0</v>
      </c>
      <c r="D270" s="109">
        <v>0</v>
      </c>
      <c r="E270" s="110" t="str">
        <f>IF(ISERROR(C270/D270-1),"",IF((C270/D270-1)&gt;10000%,"",C270/D270-1))</f>
        <v/>
      </c>
      <c r="F270" s="91">
        <f>C270/$C$276</f>
        <v>0</v>
      </c>
      <c r="G270" s="72">
        <v>0</v>
      </c>
      <c r="H270" s="22">
        <v>50.045772727272698</v>
      </c>
      <c r="I270" s="117"/>
      <c r="J270" s="109">
        <v>0</v>
      </c>
      <c r="K270" s="109">
        <v>0</v>
      </c>
      <c r="L270" s="110" t="str">
        <f>IF(ISERROR(J270/K270-1),"",IF((J270/K270-1)&gt;10000%,"",J270/K270-1))</f>
        <v/>
      </c>
      <c r="M270" s="91" t="str">
        <f>IF(ISERROR(J270/C270),"",IF(J270/C270&gt;10000%,"",J270/C270))</f>
        <v/>
      </c>
    </row>
    <row r="271" spans="1:13" ht="12.75" customHeight="1">
      <c r="A271" s="71" t="s">
        <v>2777</v>
      </c>
      <c r="B271" s="71" t="s">
        <v>2766</v>
      </c>
      <c r="C271" s="109">
        <v>0</v>
      </c>
      <c r="D271" s="109">
        <v>0</v>
      </c>
      <c r="E271" s="110" t="str">
        <f>IF(ISERROR(C271/D271-1),"",IF((C271/D271-1)&gt;10000%,"",C271/D271-1))</f>
        <v/>
      </c>
      <c r="F271" s="91">
        <f>C271/$C$276</f>
        <v>0</v>
      </c>
      <c r="G271" s="72">
        <v>0</v>
      </c>
      <c r="H271" s="22">
        <v>40.028727272727302</v>
      </c>
      <c r="I271" s="117"/>
      <c r="J271" s="109">
        <v>0</v>
      </c>
      <c r="K271" s="109">
        <v>0</v>
      </c>
      <c r="L271" s="110" t="str">
        <f>IF(ISERROR(J271/K271-1),"",IF((J271/K271-1)&gt;10000%,"",J271/K271-1))</f>
        <v/>
      </c>
      <c r="M271" s="91" t="str">
        <f>IF(ISERROR(J271/C271),"",IF(J271/C271&gt;10000%,"",J271/C271))</f>
        <v/>
      </c>
    </row>
    <row r="272" spans="1:13" ht="12.75" customHeight="1">
      <c r="A272" s="71" t="s">
        <v>2778</v>
      </c>
      <c r="B272" s="71" t="s">
        <v>2756</v>
      </c>
      <c r="C272" s="109">
        <v>0</v>
      </c>
      <c r="D272" s="109">
        <v>0</v>
      </c>
      <c r="E272" s="110" t="str">
        <f>IF(ISERROR(C272/D272-1),"",IF((C272/D272-1)&gt;10000%,"",C272/D272-1))</f>
        <v/>
      </c>
      <c r="F272" s="91">
        <f>C272/$C$276</f>
        <v>0</v>
      </c>
      <c r="G272" s="72">
        <v>0</v>
      </c>
      <c r="H272" s="22">
        <v>20.033590909090901</v>
      </c>
      <c r="I272" s="117"/>
      <c r="J272" s="109">
        <v>0</v>
      </c>
      <c r="K272" s="109">
        <v>0</v>
      </c>
      <c r="L272" s="110" t="str">
        <f>IF(ISERROR(J272/K272-1),"",IF((J272/K272-1)&gt;10000%,"",J272/K272-1))</f>
        <v/>
      </c>
      <c r="M272" s="91" t="str">
        <f>IF(ISERROR(J272/C272),"",IF(J272/C272&gt;10000%,"",J272/C272))</f>
        <v/>
      </c>
    </row>
    <row r="273" spans="1:13" ht="12.75" customHeight="1">
      <c r="A273" s="71" t="s">
        <v>2161</v>
      </c>
      <c r="B273" s="71" t="s">
        <v>2160</v>
      </c>
      <c r="C273" s="109">
        <v>0</v>
      </c>
      <c r="D273" s="109">
        <v>0</v>
      </c>
      <c r="E273" s="110" t="str">
        <f>IF(ISERROR(C273/D273-1),"",IF((C273/D273-1)&gt;10000%,"",C273/D273-1))</f>
        <v/>
      </c>
      <c r="F273" s="91">
        <f>C273/$C$276</f>
        <v>0</v>
      </c>
      <c r="G273" s="72">
        <v>0.99251162467999998</v>
      </c>
      <c r="H273" s="22">
        <v>53.490227272727303</v>
      </c>
      <c r="I273" s="117"/>
      <c r="J273" s="109">
        <v>0</v>
      </c>
      <c r="K273" s="109">
        <v>0</v>
      </c>
      <c r="L273" s="110" t="str">
        <f>IF(ISERROR(J273/K273-1),"",IF((J273/K273-1)&gt;10000%,"",J273/K273-1))</f>
        <v/>
      </c>
      <c r="M273" s="91" t="str">
        <f>IF(ISERROR(J273/C273),"",IF(J273/C273&gt;10000%,"",J273/C273))</f>
        <v/>
      </c>
    </row>
    <row r="274" spans="1:13" ht="12.75" customHeight="1">
      <c r="A274" s="71" t="s">
        <v>1528</v>
      </c>
      <c r="B274" s="71" t="s">
        <v>1323</v>
      </c>
      <c r="C274" s="109">
        <v>0</v>
      </c>
      <c r="D274" s="109">
        <v>0</v>
      </c>
      <c r="E274" s="110" t="str">
        <f>IF(ISERROR(C274/D274-1),"",IF((C274/D274-1)&gt;10000%,"",C274/D274-1))</f>
        <v/>
      </c>
      <c r="F274" s="91">
        <f>C274/$C$276</f>
        <v>0</v>
      </c>
      <c r="G274" s="72">
        <v>0.4040598980320308</v>
      </c>
      <c r="H274" s="22">
        <v>43.819454545454498</v>
      </c>
      <c r="I274" s="117"/>
      <c r="J274" s="109">
        <v>0</v>
      </c>
      <c r="K274" s="109">
        <v>0</v>
      </c>
      <c r="L274" s="110" t="str">
        <f>IF(ISERROR(J274/K274-1),"",IF((J274/K274-1)&gt;10000%,"",J274/K274-1))</f>
        <v/>
      </c>
      <c r="M274" s="91" t="str">
        <f>IF(ISERROR(J274/C274),"",IF(J274/C274&gt;10000%,"",J274/C274))</f>
        <v/>
      </c>
    </row>
    <row r="275" spans="1:13" ht="12.75" customHeight="1">
      <c r="A275" s="71" t="s">
        <v>1953</v>
      </c>
      <c r="B275" s="71" t="s">
        <v>946</v>
      </c>
      <c r="C275" s="109">
        <v>0</v>
      </c>
      <c r="D275" s="109">
        <v>0</v>
      </c>
      <c r="E275" s="110" t="str">
        <f>IF(ISERROR(C275/D275-1),"",IF((C275/D275-1)&gt;10000%,"",C275/D275-1))</f>
        <v/>
      </c>
      <c r="F275" s="91">
        <f>C275/$C$276</f>
        <v>0</v>
      </c>
      <c r="G275" s="72">
        <v>2.3481364500000002</v>
      </c>
      <c r="H275" s="22">
        <v>48.5416363636364</v>
      </c>
      <c r="I275" s="117"/>
      <c r="J275" s="109">
        <v>0</v>
      </c>
      <c r="K275" s="109">
        <v>0</v>
      </c>
      <c r="L275" s="110" t="str">
        <f>IF(ISERROR(J275/K275-1),"",IF((J275/K275-1)&gt;10000%,"",J275/K275-1))</f>
        <v/>
      </c>
      <c r="M275" s="91" t="str">
        <f>IF(ISERROR(J275/C275),"",IF(J275/C275&gt;10000%,"",J275/C275))</f>
        <v/>
      </c>
    </row>
    <row r="276" spans="1:13">
      <c r="A276" s="15"/>
      <c r="B276" s="107">
        <f>COUNTA(C7:C275)</f>
        <v>269</v>
      </c>
      <c r="C276" s="129">
        <f>SUM(C7:C275)</f>
        <v>613.68026709799949</v>
      </c>
      <c r="D276" s="97">
        <f>SUM(D7:D275)</f>
        <v>566.84675883000057</v>
      </c>
      <c r="E276" s="108">
        <f>IF(ISERROR(C276/D276-1),"",((C276/D276-1)))</f>
        <v>8.2621109741662035E-2</v>
      </c>
      <c r="F276" s="131">
        <f>SUM(F7:F275)</f>
        <v>1.0000000000000009</v>
      </c>
      <c r="G276" s="132">
        <f>SUM(G7:G275)</f>
        <v>25466.228797400643</v>
      </c>
      <c r="H276" s="73"/>
      <c r="I276" s="78"/>
      <c r="J276" s="129">
        <f>SUM(J7:J275)</f>
        <v>927.61268322838976</v>
      </c>
      <c r="K276" s="97">
        <f>SUM(K7:K275)</f>
        <v>817.47557754050308</v>
      </c>
      <c r="L276" s="108">
        <f>IF(ISERROR(J276/K276-1),"",((J276/K276-1)))</f>
        <v>0.13472831325340695</v>
      </c>
      <c r="M276" s="79">
        <f>IF(ISERROR(J276/C276),"",(J276/C276))</f>
        <v>1.5115569669771669</v>
      </c>
    </row>
    <row r="277" spans="1:13">
      <c r="A277" s="16"/>
      <c r="B277" s="16"/>
      <c r="C277" s="133"/>
      <c r="D277" s="133"/>
      <c r="E277" s="134"/>
      <c r="F277" s="80"/>
      <c r="G277" s="29"/>
      <c r="H277" s="14"/>
      <c r="J277" s="133"/>
      <c r="K277" s="133"/>
      <c r="L277" s="134"/>
    </row>
    <row r="278" spans="1:13">
      <c r="A278" s="13" t="s">
        <v>543</v>
      </c>
      <c r="B278" s="16"/>
      <c r="C278" s="133"/>
      <c r="D278" s="133"/>
      <c r="E278" s="134"/>
      <c r="F278" s="29"/>
      <c r="G278" s="29"/>
      <c r="H278" s="14"/>
      <c r="J278" s="133"/>
      <c r="K278" s="133"/>
      <c r="L278" s="134"/>
    </row>
    <row r="279" spans="1:13">
      <c r="A279" s="16"/>
      <c r="B279" s="16"/>
      <c r="C279" s="133"/>
      <c r="D279" s="133"/>
      <c r="E279" s="134"/>
      <c r="F279" s="29"/>
      <c r="G279" s="29"/>
      <c r="H279" s="14"/>
      <c r="J279" s="133"/>
      <c r="K279" s="133"/>
      <c r="L279" s="134"/>
    </row>
    <row r="280" spans="1:13">
      <c r="A280" s="19" t="s">
        <v>118</v>
      </c>
      <c r="B280" s="16"/>
      <c r="C280" s="133"/>
      <c r="D280" s="133"/>
      <c r="E280" s="134"/>
      <c r="F280" s="29"/>
      <c r="G280" s="29"/>
      <c r="H280" s="14"/>
      <c r="J280" s="133"/>
      <c r="K280" s="133"/>
      <c r="L280" s="134"/>
    </row>
    <row r="281" spans="1:13">
      <c r="A281" s="16"/>
      <c r="B281" s="16"/>
      <c r="C281" s="133"/>
      <c r="D281" s="133"/>
      <c r="E281" s="134"/>
      <c r="F281" s="29"/>
      <c r="G281" s="29"/>
      <c r="H281" s="14"/>
      <c r="J281" s="133"/>
      <c r="K281" s="133"/>
      <c r="L281" s="134"/>
    </row>
    <row r="282" spans="1:13">
      <c r="A282" s="16"/>
      <c r="B282" s="16"/>
      <c r="C282" s="133"/>
      <c r="D282" s="133"/>
      <c r="E282" s="134"/>
      <c r="F282" s="29"/>
      <c r="G282" s="29"/>
      <c r="H282" s="14"/>
      <c r="J282" s="133"/>
      <c r="K282" s="133"/>
      <c r="L282" s="134"/>
    </row>
    <row r="283" spans="1:13">
      <c r="A283" s="16"/>
      <c r="B283" s="16"/>
      <c r="C283" s="133"/>
      <c r="D283" s="133"/>
      <c r="E283" s="134"/>
      <c r="F283" s="19"/>
      <c r="G283" s="29"/>
      <c r="H283" s="14"/>
      <c r="J283" s="133"/>
      <c r="K283" s="133"/>
      <c r="L283" s="134"/>
    </row>
    <row r="284" spans="1:13">
      <c r="A284" s="16"/>
      <c r="B284" s="16"/>
      <c r="C284" s="133"/>
      <c r="D284" s="133"/>
      <c r="E284" s="134"/>
      <c r="F284" s="19"/>
      <c r="G284" s="29"/>
      <c r="H284" s="14"/>
      <c r="J284" s="133"/>
      <c r="K284" s="133"/>
      <c r="L284" s="134"/>
    </row>
    <row r="285" spans="1:13">
      <c r="A285" s="16"/>
      <c r="B285" s="16"/>
      <c r="C285" s="133"/>
      <c r="D285" s="133"/>
      <c r="E285" s="134"/>
      <c r="F285" s="19"/>
      <c r="G285" s="29"/>
      <c r="H285" s="14"/>
      <c r="J285" s="133"/>
      <c r="K285" s="133"/>
      <c r="L285" s="134"/>
    </row>
    <row r="286" spans="1:13">
      <c r="A286" s="16"/>
      <c r="B286" s="16"/>
      <c r="C286" s="133"/>
      <c r="D286" s="133"/>
      <c r="E286" s="134"/>
      <c r="F286" s="19"/>
      <c r="G286" s="29"/>
      <c r="H286" s="14"/>
      <c r="J286" s="133"/>
      <c r="K286" s="133"/>
      <c r="L286" s="134"/>
    </row>
    <row r="287" spans="1:13">
      <c r="A287" s="16"/>
      <c r="B287" s="16"/>
      <c r="C287" s="133"/>
      <c r="D287" s="133"/>
      <c r="E287" s="134"/>
      <c r="F287" s="19"/>
      <c r="G287" s="29"/>
      <c r="H287" s="14"/>
      <c r="J287" s="133"/>
      <c r="K287" s="133"/>
      <c r="L287" s="134"/>
    </row>
    <row r="288" spans="1:13">
      <c r="A288" s="16"/>
      <c r="B288" s="16"/>
      <c r="C288" s="133"/>
      <c r="D288" s="133"/>
      <c r="E288" s="134"/>
      <c r="F288" s="19"/>
      <c r="G288" s="29"/>
      <c r="H288" s="14"/>
      <c r="J288" s="133"/>
      <c r="K288" s="133"/>
      <c r="L288" s="134"/>
    </row>
    <row r="289" spans="1:12">
      <c r="A289" s="16"/>
      <c r="B289" s="16"/>
      <c r="C289" s="133"/>
      <c r="D289" s="133"/>
      <c r="E289" s="134"/>
      <c r="F289" s="19"/>
      <c r="G289" s="29"/>
      <c r="H289" s="14"/>
      <c r="J289" s="133"/>
      <c r="K289" s="133"/>
      <c r="L289" s="134"/>
    </row>
    <row r="290" spans="1:12">
      <c r="A290" s="16"/>
      <c r="B290" s="16"/>
      <c r="C290" s="133"/>
      <c r="D290" s="133"/>
      <c r="E290" s="134"/>
      <c r="F290" s="19"/>
      <c r="G290" s="29"/>
      <c r="H290" s="14"/>
      <c r="J290" s="133"/>
      <c r="K290" s="133"/>
      <c r="L290" s="134"/>
    </row>
    <row r="291" spans="1:12">
      <c r="C291" s="133"/>
      <c r="D291" s="133"/>
      <c r="E291" s="134"/>
      <c r="F291" s="19"/>
      <c r="G291" s="19"/>
      <c r="H291" s="14"/>
      <c r="J291" s="133"/>
      <c r="K291" s="133"/>
      <c r="L291" s="134"/>
    </row>
    <row r="292" spans="1:12">
      <c r="C292" s="133"/>
      <c r="D292" s="133"/>
      <c r="E292" s="134"/>
      <c r="F292" s="19"/>
      <c r="G292" s="19"/>
      <c r="H292" s="14"/>
      <c r="J292" s="133"/>
      <c r="K292" s="133"/>
      <c r="L292" s="134"/>
    </row>
    <row r="293" spans="1:12">
      <c r="C293" s="133"/>
      <c r="D293" s="133"/>
      <c r="E293" s="134"/>
      <c r="F293" s="19"/>
      <c r="G293" s="19"/>
      <c r="H293" s="14"/>
      <c r="J293" s="133"/>
      <c r="K293" s="133"/>
      <c r="L293" s="134"/>
    </row>
    <row r="294" spans="1:12">
      <c r="C294" s="133"/>
      <c r="D294" s="133"/>
      <c r="E294" s="134"/>
      <c r="F294" s="19"/>
      <c r="G294" s="19"/>
      <c r="H294" s="14"/>
      <c r="J294" s="133"/>
      <c r="K294" s="133"/>
      <c r="L294" s="134"/>
    </row>
    <row r="295" spans="1:12">
      <c r="C295" s="133"/>
      <c r="D295" s="133"/>
      <c r="E295" s="134"/>
      <c r="F295" s="19"/>
      <c r="G295" s="19"/>
      <c r="H295" s="14"/>
      <c r="J295" s="133"/>
      <c r="K295" s="133"/>
      <c r="L295" s="134"/>
    </row>
    <row r="296" spans="1:12">
      <c r="C296" s="133"/>
      <c r="D296" s="133"/>
      <c r="E296" s="134"/>
      <c r="F296" s="19"/>
      <c r="G296" s="19"/>
      <c r="H296" s="14"/>
      <c r="J296" s="133"/>
      <c r="K296" s="133"/>
      <c r="L296" s="134"/>
    </row>
    <row r="297" spans="1:12">
      <c r="C297" s="133"/>
      <c r="D297" s="133"/>
      <c r="E297" s="134"/>
      <c r="F297" s="19"/>
      <c r="G297" s="19"/>
      <c r="H297" s="14"/>
      <c r="J297" s="133"/>
      <c r="K297" s="133"/>
      <c r="L297" s="134"/>
    </row>
    <row r="298" spans="1:12">
      <c r="C298" s="133"/>
      <c r="D298" s="133"/>
      <c r="E298" s="134"/>
      <c r="F298" s="19"/>
      <c r="G298" s="19"/>
      <c r="H298" s="14"/>
      <c r="J298" s="133"/>
      <c r="K298" s="133"/>
      <c r="L298" s="134"/>
    </row>
    <row r="299" spans="1:12">
      <c r="C299" s="133"/>
      <c r="D299" s="133"/>
      <c r="E299" s="134"/>
      <c r="F299" s="19"/>
      <c r="G299" s="19"/>
      <c r="H299" s="14"/>
      <c r="J299" s="133"/>
      <c r="K299" s="133"/>
      <c r="L299" s="134"/>
    </row>
    <row r="300" spans="1:12">
      <c r="C300" s="133"/>
      <c r="D300" s="133"/>
      <c r="E300" s="134"/>
      <c r="F300" s="19"/>
      <c r="G300" s="19"/>
      <c r="H300" s="14"/>
      <c r="J300" s="133"/>
      <c r="K300" s="133"/>
      <c r="L300" s="134"/>
    </row>
    <row r="301" spans="1:12">
      <c r="C301" s="133"/>
      <c r="D301" s="133"/>
      <c r="E301" s="134"/>
      <c r="F301" s="19"/>
      <c r="G301" s="19"/>
      <c r="H301" s="14"/>
      <c r="J301" s="133"/>
      <c r="K301" s="133"/>
      <c r="L301" s="134"/>
    </row>
    <row r="302" spans="1:12">
      <c r="C302" s="133"/>
      <c r="D302" s="133"/>
      <c r="E302" s="134"/>
      <c r="F302" s="19"/>
      <c r="G302" s="19"/>
      <c r="H302" s="14"/>
      <c r="J302" s="133"/>
      <c r="K302" s="133"/>
      <c r="L302" s="134"/>
    </row>
    <row r="303" spans="1:12">
      <c r="C303" s="133"/>
      <c r="D303" s="133"/>
      <c r="E303" s="134"/>
      <c r="F303" s="19"/>
      <c r="G303" s="19"/>
      <c r="H303" s="14"/>
      <c r="J303" s="133"/>
      <c r="K303" s="133"/>
      <c r="L303" s="134"/>
    </row>
    <row r="304" spans="1:12">
      <c r="C304" s="133"/>
      <c r="D304" s="133"/>
      <c r="E304" s="134"/>
      <c r="F304" s="19"/>
      <c r="G304" s="19"/>
      <c r="H304" s="14"/>
      <c r="J304" s="133"/>
      <c r="K304" s="133"/>
      <c r="L304" s="134"/>
    </row>
    <row r="305" spans="3:12">
      <c r="C305" s="133"/>
      <c r="D305" s="133"/>
      <c r="E305" s="134"/>
      <c r="F305" s="19"/>
      <c r="G305" s="19"/>
      <c r="H305" s="14"/>
      <c r="J305" s="133"/>
      <c r="K305" s="133"/>
      <c r="L305" s="134"/>
    </row>
    <row r="306" spans="3:12">
      <c r="C306" s="133"/>
      <c r="D306" s="133"/>
      <c r="E306" s="134"/>
      <c r="F306" s="19"/>
      <c r="G306" s="19"/>
      <c r="H306" s="14"/>
      <c r="J306" s="133"/>
      <c r="K306" s="133"/>
      <c r="L306" s="134"/>
    </row>
    <row r="307" spans="3:12">
      <c r="C307" s="133"/>
      <c r="D307" s="133"/>
      <c r="E307" s="134"/>
      <c r="F307" s="19"/>
      <c r="G307" s="19"/>
      <c r="H307" s="14"/>
      <c r="J307" s="133"/>
      <c r="K307" s="133"/>
      <c r="L307" s="134"/>
    </row>
    <row r="308" spans="3:12">
      <c r="C308" s="133"/>
      <c r="D308" s="133"/>
      <c r="E308" s="134"/>
      <c r="F308" s="19"/>
      <c r="G308" s="19"/>
      <c r="H308" s="14"/>
      <c r="J308" s="133"/>
      <c r="K308" s="133"/>
      <c r="L308" s="134"/>
    </row>
    <row r="309" spans="3:12">
      <c r="C309" s="133"/>
      <c r="D309" s="133"/>
      <c r="E309" s="134"/>
      <c r="F309" s="19"/>
      <c r="G309" s="19"/>
      <c r="H309" s="14"/>
      <c r="J309" s="133"/>
      <c r="K309" s="133"/>
      <c r="L309" s="134"/>
    </row>
    <row r="310" spans="3:12">
      <c r="C310" s="133"/>
      <c r="D310" s="133"/>
      <c r="E310" s="134"/>
      <c r="F310" s="19"/>
      <c r="G310" s="19"/>
      <c r="H310" s="14"/>
      <c r="J310" s="133"/>
      <c r="K310" s="133"/>
      <c r="L310" s="134"/>
    </row>
    <row r="311" spans="3:12">
      <c r="C311" s="133"/>
      <c r="D311" s="133"/>
      <c r="E311" s="134"/>
      <c r="F311" s="19"/>
      <c r="G311" s="19"/>
      <c r="H311" s="14"/>
      <c r="J311" s="133"/>
      <c r="K311" s="133"/>
      <c r="L311" s="134"/>
    </row>
    <row r="312" spans="3:12">
      <c r="C312" s="133"/>
      <c r="D312" s="133"/>
      <c r="E312" s="134"/>
      <c r="F312" s="19"/>
      <c r="G312" s="19"/>
      <c r="H312" s="14"/>
      <c r="J312" s="133"/>
      <c r="K312" s="133"/>
      <c r="L312" s="134"/>
    </row>
    <row r="313" spans="3:12">
      <c r="C313" s="133"/>
      <c r="D313" s="133"/>
      <c r="E313" s="134"/>
      <c r="F313" s="19"/>
      <c r="G313" s="19"/>
      <c r="H313" s="14"/>
      <c r="J313" s="133"/>
      <c r="K313" s="133"/>
      <c r="L313" s="134"/>
    </row>
    <row r="314" spans="3:12">
      <c r="C314" s="133"/>
      <c r="D314" s="133"/>
      <c r="E314" s="134"/>
      <c r="F314" s="19"/>
      <c r="G314" s="19"/>
      <c r="H314" s="14"/>
      <c r="J314" s="133"/>
      <c r="K314" s="133"/>
      <c r="L314" s="134"/>
    </row>
    <row r="315" spans="3:12">
      <c r="C315" s="133"/>
      <c r="D315" s="133"/>
      <c r="E315" s="134"/>
      <c r="F315" s="19"/>
      <c r="G315" s="19"/>
      <c r="H315" s="14"/>
      <c r="J315" s="133"/>
      <c r="K315" s="133"/>
      <c r="L315" s="134"/>
    </row>
    <row r="316" spans="3:12">
      <c r="C316" s="133"/>
      <c r="D316" s="133"/>
      <c r="E316" s="134"/>
      <c r="F316" s="19"/>
      <c r="G316" s="19"/>
      <c r="H316" s="14"/>
      <c r="J316" s="133"/>
      <c r="K316" s="133"/>
      <c r="L316" s="134"/>
    </row>
    <row r="317" spans="3:12">
      <c r="C317" s="133"/>
      <c r="D317" s="133"/>
      <c r="E317" s="134"/>
      <c r="F317" s="19"/>
      <c r="G317" s="19"/>
      <c r="H317" s="14"/>
      <c r="J317" s="133"/>
      <c r="K317" s="133"/>
      <c r="L317" s="134"/>
    </row>
    <row r="318" spans="3:12">
      <c r="C318" s="133"/>
      <c r="D318" s="133"/>
      <c r="E318" s="134"/>
      <c r="F318" s="19"/>
      <c r="G318" s="19"/>
      <c r="H318" s="14"/>
      <c r="J318" s="133"/>
      <c r="K318" s="133"/>
      <c r="L318" s="134"/>
    </row>
    <row r="319" spans="3:12">
      <c r="C319" s="133"/>
      <c r="D319" s="133"/>
      <c r="E319" s="134"/>
      <c r="F319" s="19"/>
      <c r="G319" s="19"/>
      <c r="H319" s="14"/>
      <c r="J319" s="133"/>
      <c r="K319" s="133"/>
      <c r="L319" s="134"/>
    </row>
    <row r="320" spans="3:12">
      <c r="C320" s="133"/>
      <c r="D320" s="133"/>
      <c r="E320" s="134"/>
      <c r="F320" s="19"/>
      <c r="G320" s="19"/>
      <c r="H320" s="14"/>
      <c r="J320" s="133"/>
      <c r="K320" s="133"/>
      <c r="L320" s="134"/>
    </row>
    <row r="321" spans="3:12">
      <c r="C321" s="133"/>
      <c r="D321" s="133"/>
      <c r="E321" s="134"/>
      <c r="F321" s="19"/>
      <c r="G321" s="19"/>
      <c r="H321" s="14"/>
      <c r="J321" s="133"/>
      <c r="K321" s="133"/>
      <c r="L321" s="134"/>
    </row>
    <row r="322" spans="3:12">
      <c r="C322" s="133"/>
      <c r="D322" s="133"/>
      <c r="E322" s="134"/>
      <c r="F322" s="19"/>
      <c r="G322" s="19"/>
      <c r="H322" s="14"/>
      <c r="J322" s="133"/>
      <c r="K322" s="133"/>
      <c r="L322" s="134"/>
    </row>
    <row r="323" spans="3:12">
      <c r="C323" s="133"/>
      <c r="D323" s="133"/>
      <c r="E323" s="134"/>
      <c r="F323" s="19"/>
      <c r="G323" s="19"/>
      <c r="H323" s="14"/>
      <c r="J323" s="133"/>
      <c r="K323" s="133"/>
      <c r="L323" s="134"/>
    </row>
    <row r="324" spans="3:12">
      <c r="C324" s="133"/>
      <c r="D324" s="133"/>
      <c r="E324" s="134"/>
      <c r="F324" s="19"/>
      <c r="G324" s="19"/>
      <c r="H324" s="14"/>
      <c r="J324" s="133"/>
      <c r="K324" s="133"/>
      <c r="L324" s="134"/>
    </row>
    <row r="325" spans="3:12">
      <c r="C325" s="133"/>
      <c r="D325" s="133"/>
      <c r="E325" s="134"/>
      <c r="F325" s="19"/>
      <c r="G325" s="19"/>
      <c r="H325" s="14"/>
      <c r="J325" s="133"/>
      <c r="K325" s="133"/>
      <c r="L325" s="134"/>
    </row>
    <row r="326" spans="3:12">
      <c r="C326" s="133"/>
      <c r="D326" s="133"/>
      <c r="E326" s="134"/>
      <c r="F326" s="19"/>
      <c r="G326" s="19"/>
      <c r="H326" s="14"/>
      <c r="J326" s="133"/>
      <c r="K326" s="133"/>
      <c r="L326" s="134"/>
    </row>
    <row r="327" spans="3:12">
      <c r="C327" s="133"/>
      <c r="D327" s="133"/>
      <c r="E327" s="134"/>
      <c r="F327" s="19"/>
      <c r="G327" s="19"/>
      <c r="H327" s="14"/>
      <c r="J327" s="133"/>
      <c r="K327" s="133"/>
      <c r="L327" s="134"/>
    </row>
    <row r="328" spans="3:12">
      <c r="C328" s="133"/>
      <c r="D328" s="133"/>
      <c r="E328" s="134"/>
      <c r="F328" s="19"/>
      <c r="G328" s="19"/>
      <c r="H328" s="14"/>
      <c r="J328" s="133"/>
      <c r="K328" s="133"/>
      <c r="L328" s="134"/>
    </row>
    <row r="329" spans="3:12">
      <c r="C329" s="133"/>
      <c r="D329" s="133"/>
      <c r="E329" s="134"/>
      <c r="F329" s="19"/>
      <c r="G329" s="19"/>
      <c r="H329" s="14"/>
      <c r="J329" s="133"/>
      <c r="K329" s="133"/>
      <c r="L329" s="134"/>
    </row>
    <row r="330" spans="3:12">
      <c r="C330" s="133"/>
      <c r="D330" s="133"/>
      <c r="E330" s="134"/>
      <c r="F330" s="19"/>
      <c r="G330" s="19"/>
      <c r="H330" s="14"/>
      <c r="J330" s="133"/>
      <c r="K330" s="133"/>
      <c r="L330" s="134"/>
    </row>
    <row r="331" spans="3:12">
      <c r="C331" s="133"/>
      <c r="D331" s="133"/>
      <c r="E331" s="134"/>
      <c r="F331" s="19"/>
      <c r="G331" s="19"/>
      <c r="H331" s="14"/>
      <c r="J331" s="133"/>
      <c r="K331" s="133"/>
      <c r="L331" s="134"/>
    </row>
    <row r="332" spans="3:12">
      <c r="C332" s="133"/>
      <c r="D332" s="133"/>
      <c r="E332" s="134"/>
      <c r="F332" s="19"/>
      <c r="G332" s="19"/>
      <c r="H332" s="14"/>
      <c r="J332" s="133"/>
      <c r="K332" s="133"/>
      <c r="L332" s="134"/>
    </row>
    <row r="333" spans="3:12">
      <c r="C333" s="133"/>
      <c r="D333" s="133"/>
      <c r="E333" s="134"/>
      <c r="F333" s="19"/>
      <c r="G333" s="19"/>
      <c r="H333" s="14"/>
      <c r="J333" s="133"/>
      <c r="K333" s="133"/>
      <c r="L333" s="134"/>
    </row>
    <row r="334" spans="3:12">
      <c r="C334" s="133"/>
      <c r="D334" s="133"/>
      <c r="E334" s="134"/>
      <c r="F334" s="19"/>
      <c r="G334" s="19"/>
      <c r="H334" s="14"/>
      <c r="J334" s="133"/>
      <c r="K334" s="133"/>
      <c r="L334" s="134"/>
    </row>
    <row r="335" spans="3:12">
      <c r="C335" s="133"/>
      <c r="D335" s="133"/>
      <c r="E335" s="134"/>
      <c r="F335" s="19"/>
      <c r="G335" s="19"/>
      <c r="H335" s="14"/>
      <c r="J335" s="133"/>
      <c r="K335" s="133"/>
      <c r="L335" s="134"/>
    </row>
    <row r="336" spans="3:12">
      <c r="C336" s="133"/>
      <c r="D336" s="133"/>
      <c r="E336" s="134"/>
      <c r="F336" s="19"/>
      <c r="G336" s="19"/>
      <c r="H336" s="14"/>
      <c r="J336" s="133"/>
      <c r="K336" s="133"/>
      <c r="L336" s="134"/>
    </row>
    <row r="337" spans="3:12">
      <c r="C337" s="133"/>
      <c r="D337" s="133"/>
      <c r="E337" s="134"/>
      <c r="F337" s="19"/>
      <c r="G337" s="19"/>
      <c r="H337" s="14"/>
      <c r="J337" s="133"/>
      <c r="K337" s="133"/>
      <c r="L337" s="134"/>
    </row>
    <row r="338" spans="3:12">
      <c r="C338" s="133"/>
      <c r="D338" s="133"/>
      <c r="E338" s="134"/>
      <c r="F338" s="19"/>
      <c r="G338" s="19"/>
      <c r="H338" s="14"/>
      <c r="J338" s="133"/>
      <c r="K338" s="133"/>
      <c r="L338" s="134"/>
    </row>
    <row r="339" spans="3:12">
      <c r="C339" s="133"/>
      <c r="D339" s="133"/>
      <c r="E339" s="134"/>
      <c r="F339" s="19"/>
      <c r="G339" s="19"/>
      <c r="H339" s="14"/>
      <c r="J339" s="133"/>
      <c r="K339" s="133"/>
      <c r="L339" s="134"/>
    </row>
    <row r="340" spans="3:12">
      <c r="C340" s="133"/>
      <c r="D340" s="133"/>
      <c r="E340" s="134"/>
      <c r="F340" s="19"/>
      <c r="G340" s="19"/>
      <c r="H340" s="14"/>
      <c r="J340" s="133"/>
      <c r="K340" s="133"/>
      <c r="L340" s="134"/>
    </row>
    <row r="341" spans="3:12">
      <c r="C341" s="133"/>
      <c r="D341" s="133"/>
      <c r="E341" s="134"/>
      <c r="F341" s="19"/>
      <c r="G341" s="19"/>
      <c r="H341" s="14"/>
      <c r="J341" s="133"/>
      <c r="K341" s="133"/>
      <c r="L341" s="134"/>
    </row>
    <row r="342" spans="3:12">
      <c r="C342" s="133"/>
      <c r="D342" s="133"/>
      <c r="E342" s="134"/>
      <c r="F342" s="19"/>
      <c r="G342" s="19"/>
      <c r="H342" s="14"/>
      <c r="J342" s="133"/>
      <c r="K342" s="133"/>
      <c r="L342" s="134"/>
    </row>
    <row r="343" spans="3:12">
      <c r="C343" s="133"/>
      <c r="D343" s="133"/>
      <c r="E343" s="134"/>
      <c r="F343" s="19"/>
      <c r="G343" s="19"/>
      <c r="H343" s="14"/>
      <c r="J343" s="133"/>
      <c r="K343" s="133"/>
      <c r="L343" s="134"/>
    </row>
    <row r="344" spans="3:12">
      <c r="C344" s="133"/>
      <c r="D344" s="133"/>
      <c r="E344" s="134"/>
      <c r="F344" s="19"/>
      <c r="G344" s="19"/>
      <c r="H344" s="14"/>
      <c r="J344" s="133"/>
      <c r="K344" s="133"/>
      <c r="L344" s="134"/>
    </row>
    <row r="345" spans="3:12">
      <c r="C345" s="133"/>
      <c r="D345" s="133"/>
      <c r="E345" s="134"/>
      <c r="F345" s="19"/>
      <c r="G345" s="19"/>
      <c r="H345" s="14"/>
      <c r="J345" s="133"/>
      <c r="K345" s="133"/>
      <c r="L345" s="134"/>
    </row>
    <row r="346" spans="3:12">
      <c r="C346" s="133"/>
      <c r="D346" s="133"/>
      <c r="E346" s="134"/>
      <c r="F346" s="19"/>
      <c r="G346" s="19"/>
      <c r="H346" s="14"/>
      <c r="J346" s="133"/>
      <c r="K346" s="133"/>
      <c r="L346" s="134"/>
    </row>
    <row r="347" spans="3:12">
      <c r="C347" s="133"/>
      <c r="D347" s="133"/>
      <c r="E347" s="134"/>
      <c r="F347" s="19"/>
      <c r="G347" s="19"/>
      <c r="H347" s="14"/>
      <c r="J347" s="133"/>
      <c r="K347" s="133"/>
      <c r="L347" s="134"/>
    </row>
    <row r="348" spans="3:12">
      <c r="C348" s="133"/>
      <c r="D348" s="133"/>
      <c r="E348" s="134"/>
      <c r="F348" s="19"/>
      <c r="G348" s="19"/>
      <c r="H348" s="14"/>
      <c r="J348" s="133"/>
      <c r="K348" s="133"/>
      <c r="L348" s="134"/>
    </row>
    <row r="349" spans="3:12">
      <c r="C349" s="133"/>
      <c r="D349" s="133"/>
      <c r="E349" s="134"/>
      <c r="F349" s="19"/>
      <c r="G349" s="19"/>
      <c r="H349" s="14"/>
      <c r="J349" s="133"/>
      <c r="K349" s="133"/>
      <c r="L349" s="134"/>
    </row>
    <row r="350" spans="3:12">
      <c r="C350" s="133"/>
      <c r="D350" s="133"/>
      <c r="E350" s="134"/>
      <c r="F350" s="19"/>
      <c r="G350" s="19"/>
      <c r="H350" s="14"/>
      <c r="J350" s="133"/>
      <c r="K350" s="133"/>
      <c r="L350" s="134"/>
    </row>
    <row r="351" spans="3:12">
      <c r="C351" s="133"/>
      <c r="D351" s="133"/>
      <c r="E351" s="134"/>
      <c r="F351" s="19"/>
      <c r="G351" s="19"/>
      <c r="H351" s="14"/>
      <c r="J351" s="133"/>
      <c r="K351" s="133"/>
      <c r="L351" s="134"/>
    </row>
    <row r="352" spans="3:12">
      <c r="C352" s="133"/>
      <c r="D352" s="133"/>
      <c r="E352" s="134"/>
      <c r="F352" s="19"/>
      <c r="G352" s="19"/>
      <c r="H352" s="14"/>
      <c r="J352" s="133"/>
      <c r="K352" s="133"/>
      <c r="L352" s="134"/>
    </row>
    <row r="353" spans="3:12">
      <c r="C353" s="133"/>
      <c r="D353" s="133"/>
      <c r="E353" s="134"/>
      <c r="F353" s="19"/>
      <c r="G353" s="19"/>
      <c r="H353" s="14"/>
      <c r="J353" s="133"/>
      <c r="K353" s="133"/>
      <c r="L353" s="134"/>
    </row>
    <row r="354" spans="3:12">
      <c r="C354" s="133"/>
      <c r="D354" s="133"/>
      <c r="E354" s="134"/>
      <c r="F354" s="19"/>
      <c r="G354" s="19"/>
      <c r="H354" s="14"/>
      <c r="J354" s="133"/>
      <c r="K354" s="133"/>
      <c r="L354" s="134"/>
    </row>
    <row r="355" spans="3:12">
      <c r="C355" s="133"/>
      <c r="D355" s="133"/>
      <c r="E355" s="134"/>
      <c r="F355" s="19"/>
      <c r="G355" s="19"/>
      <c r="H355" s="14"/>
      <c r="J355" s="133"/>
      <c r="K355" s="133"/>
      <c r="L355" s="134"/>
    </row>
    <row r="356" spans="3:12">
      <c r="C356" s="133"/>
      <c r="D356" s="133"/>
      <c r="E356" s="134"/>
      <c r="F356" s="19"/>
      <c r="G356" s="19"/>
      <c r="H356" s="14"/>
      <c r="J356" s="133"/>
      <c r="K356" s="133"/>
      <c r="L356" s="134"/>
    </row>
    <row r="357" spans="3:12">
      <c r="C357" s="133"/>
      <c r="D357" s="133"/>
      <c r="E357" s="134"/>
      <c r="F357" s="19"/>
      <c r="G357" s="19"/>
      <c r="H357" s="14"/>
      <c r="J357" s="133"/>
      <c r="K357" s="133"/>
      <c r="L357" s="134"/>
    </row>
    <row r="358" spans="3:12">
      <c r="C358" s="133"/>
      <c r="D358" s="133"/>
      <c r="E358" s="134"/>
      <c r="F358" s="19"/>
      <c r="G358" s="19"/>
      <c r="H358" s="14"/>
      <c r="J358" s="133"/>
      <c r="K358" s="133"/>
      <c r="L358" s="134"/>
    </row>
    <row r="359" spans="3:12">
      <c r="C359" s="133"/>
      <c r="D359" s="133"/>
      <c r="E359" s="134"/>
      <c r="F359" s="19"/>
      <c r="G359" s="19"/>
      <c r="H359" s="14"/>
      <c r="J359" s="133"/>
      <c r="K359" s="133"/>
      <c r="L359" s="134"/>
    </row>
    <row r="360" spans="3:12">
      <c r="C360" s="133"/>
      <c r="D360" s="133"/>
      <c r="E360" s="134"/>
      <c r="F360" s="19"/>
      <c r="G360" s="19"/>
      <c r="H360" s="14"/>
      <c r="J360" s="133"/>
      <c r="K360" s="133"/>
      <c r="L360" s="134"/>
    </row>
    <row r="361" spans="3:12">
      <c r="C361" s="133"/>
      <c r="D361" s="133"/>
      <c r="E361" s="134"/>
      <c r="F361" s="19"/>
      <c r="G361" s="19"/>
      <c r="H361" s="14"/>
      <c r="J361" s="133"/>
      <c r="K361" s="133"/>
      <c r="L361" s="134"/>
    </row>
    <row r="362" spans="3:12">
      <c r="C362" s="133"/>
      <c r="D362" s="133"/>
      <c r="E362" s="134"/>
      <c r="F362" s="19"/>
      <c r="G362" s="19"/>
      <c r="H362" s="14"/>
      <c r="J362" s="133"/>
      <c r="K362" s="133"/>
      <c r="L362" s="134"/>
    </row>
    <row r="363" spans="3:12">
      <c r="C363" s="133"/>
      <c r="D363" s="133"/>
      <c r="E363" s="134"/>
      <c r="F363" s="19"/>
      <c r="G363" s="19"/>
      <c r="H363" s="14"/>
      <c r="J363" s="133"/>
      <c r="K363" s="133"/>
      <c r="L363" s="134"/>
    </row>
    <row r="364" spans="3:12">
      <c r="C364" s="133"/>
      <c r="D364" s="133"/>
      <c r="E364" s="134"/>
      <c r="F364" s="19"/>
      <c r="G364" s="19"/>
      <c r="H364" s="14"/>
      <c r="J364" s="133"/>
      <c r="K364" s="133"/>
      <c r="L364" s="134"/>
    </row>
    <row r="365" spans="3:12">
      <c r="C365" s="133"/>
      <c r="D365" s="133"/>
      <c r="E365" s="134"/>
      <c r="F365" s="19"/>
      <c r="G365" s="19"/>
      <c r="H365" s="14"/>
      <c r="J365" s="133"/>
      <c r="K365" s="133"/>
      <c r="L365" s="134"/>
    </row>
    <row r="366" spans="3:12">
      <c r="C366" s="133"/>
      <c r="D366" s="133"/>
      <c r="E366" s="134"/>
      <c r="F366" s="19"/>
      <c r="G366" s="19"/>
      <c r="H366" s="14"/>
      <c r="J366" s="133"/>
      <c r="K366" s="133"/>
      <c r="L366" s="134"/>
    </row>
    <row r="367" spans="3:12">
      <c r="C367" s="133"/>
      <c r="D367" s="133"/>
      <c r="E367" s="134"/>
      <c r="F367" s="19"/>
      <c r="G367" s="19"/>
      <c r="H367" s="14"/>
      <c r="J367" s="133"/>
      <c r="K367" s="133"/>
      <c r="L367" s="134"/>
    </row>
    <row r="368" spans="3:12">
      <c r="C368" s="133"/>
      <c r="D368" s="133"/>
      <c r="E368" s="134"/>
      <c r="F368" s="19"/>
      <c r="G368" s="19"/>
      <c r="H368" s="14"/>
      <c r="J368" s="133"/>
      <c r="K368" s="133"/>
      <c r="L368" s="134"/>
    </row>
    <row r="369" spans="3:12">
      <c r="C369" s="133"/>
      <c r="D369" s="133"/>
      <c r="E369" s="134"/>
      <c r="F369" s="19"/>
      <c r="G369" s="19"/>
      <c r="H369" s="14"/>
      <c r="J369" s="133"/>
      <c r="K369" s="133"/>
      <c r="L369" s="134"/>
    </row>
    <row r="370" spans="3:12">
      <c r="C370" s="133"/>
      <c r="D370" s="133"/>
      <c r="E370" s="134"/>
      <c r="F370" s="19"/>
      <c r="G370" s="19"/>
      <c r="H370" s="14"/>
      <c r="J370" s="133"/>
      <c r="K370" s="133"/>
      <c r="L370" s="134"/>
    </row>
    <row r="371" spans="3:12">
      <c r="C371" s="133"/>
      <c r="D371" s="133"/>
      <c r="E371" s="134"/>
      <c r="F371" s="19"/>
      <c r="G371" s="19"/>
      <c r="H371" s="14"/>
      <c r="J371" s="133"/>
      <c r="K371" s="133"/>
      <c r="L371" s="134"/>
    </row>
    <row r="372" spans="3:12">
      <c r="C372" s="133"/>
      <c r="D372" s="133"/>
      <c r="E372" s="134"/>
      <c r="F372" s="19"/>
      <c r="G372" s="19"/>
      <c r="H372" s="14"/>
      <c r="J372" s="133"/>
      <c r="K372" s="133"/>
      <c r="L372" s="134"/>
    </row>
    <row r="373" spans="3:12">
      <c r="C373" s="133"/>
      <c r="D373" s="133"/>
      <c r="E373" s="134"/>
      <c r="F373" s="19"/>
      <c r="G373" s="19"/>
      <c r="H373" s="14"/>
      <c r="J373" s="133"/>
      <c r="K373" s="133"/>
      <c r="L373" s="134"/>
    </row>
    <row r="374" spans="3:12">
      <c r="C374" s="133"/>
      <c r="D374" s="133"/>
      <c r="E374" s="134"/>
      <c r="F374" s="19"/>
      <c r="G374" s="19"/>
      <c r="H374" s="14"/>
      <c r="J374" s="133"/>
      <c r="K374" s="133"/>
      <c r="L374" s="134"/>
    </row>
    <row r="375" spans="3:12">
      <c r="C375" s="133"/>
      <c r="D375" s="133"/>
      <c r="E375" s="134"/>
      <c r="F375" s="19"/>
      <c r="G375" s="19"/>
      <c r="H375" s="14"/>
      <c r="J375" s="133"/>
      <c r="K375" s="133"/>
      <c r="L375" s="134"/>
    </row>
    <row r="376" spans="3:12">
      <c r="C376" s="133"/>
      <c r="D376" s="133"/>
      <c r="E376" s="134"/>
      <c r="F376" s="19"/>
      <c r="G376" s="19"/>
      <c r="H376" s="14"/>
      <c r="J376" s="133"/>
      <c r="K376" s="133"/>
      <c r="L376" s="134"/>
    </row>
    <row r="377" spans="3:12">
      <c r="C377" s="133"/>
      <c r="D377" s="133"/>
      <c r="E377" s="134"/>
      <c r="F377" s="19"/>
      <c r="G377" s="19"/>
      <c r="H377" s="14"/>
      <c r="J377" s="133"/>
      <c r="K377" s="133"/>
      <c r="L377" s="134"/>
    </row>
    <row r="378" spans="3:12">
      <c r="C378" s="133"/>
      <c r="D378" s="133"/>
      <c r="E378" s="134"/>
      <c r="F378" s="19"/>
      <c r="G378" s="19"/>
      <c r="H378" s="14"/>
      <c r="J378" s="133"/>
      <c r="K378" s="133"/>
      <c r="L378" s="134"/>
    </row>
    <row r="379" spans="3:12">
      <c r="C379" s="133"/>
      <c r="D379" s="133"/>
      <c r="E379" s="134"/>
      <c r="F379" s="19"/>
      <c r="G379" s="19"/>
      <c r="H379" s="14"/>
      <c r="J379" s="133"/>
      <c r="K379" s="133"/>
      <c r="L379" s="134"/>
    </row>
    <row r="380" spans="3:12">
      <c r="C380" s="133"/>
      <c r="D380" s="133"/>
      <c r="E380" s="134"/>
      <c r="F380" s="19"/>
      <c r="G380" s="19"/>
      <c r="H380" s="14"/>
      <c r="J380" s="133"/>
      <c r="K380" s="133"/>
      <c r="L380" s="134"/>
    </row>
    <row r="381" spans="3:12">
      <c r="C381" s="133"/>
      <c r="D381" s="133"/>
      <c r="E381" s="134"/>
      <c r="F381" s="19"/>
      <c r="G381" s="19"/>
      <c r="H381" s="14"/>
      <c r="J381" s="133"/>
      <c r="K381" s="133"/>
      <c r="L381" s="134"/>
    </row>
    <row r="382" spans="3:12">
      <c r="C382" s="133"/>
      <c r="D382" s="133"/>
      <c r="E382" s="134"/>
      <c r="F382" s="19"/>
      <c r="G382" s="19"/>
      <c r="H382" s="14"/>
      <c r="J382" s="133"/>
      <c r="K382" s="133"/>
      <c r="L382" s="134"/>
    </row>
    <row r="383" spans="3:12">
      <c r="C383" s="133"/>
      <c r="D383" s="133"/>
      <c r="E383" s="134"/>
      <c r="F383" s="19"/>
      <c r="G383" s="19"/>
      <c r="H383" s="14"/>
      <c r="J383" s="133"/>
      <c r="K383" s="133"/>
      <c r="L383" s="134"/>
    </row>
    <row r="384" spans="3:12">
      <c r="C384" s="133"/>
      <c r="D384" s="133"/>
      <c r="E384" s="134"/>
      <c r="F384" s="19"/>
      <c r="G384" s="19"/>
      <c r="H384" s="14"/>
      <c r="J384" s="133"/>
      <c r="K384" s="133"/>
      <c r="L384" s="134"/>
    </row>
    <row r="385" spans="3:12">
      <c r="C385" s="133"/>
      <c r="D385" s="133"/>
      <c r="E385" s="134"/>
      <c r="F385" s="19"/>
      <c r="G385" s="19"/>
      <c r="H385" s="14"/>
      <c r="J385" s="133"/>
      <c r="K385" s="133"/>
      <c r="L385" s="134"/>
    </row>
    <row r="386" spans="3:12">
      <c r="C386" s="133"/>
      <c r="D386" s="133"/>
      <c r="E386" s="134"/>
      <c r="F386" s="19"/>
      <c r="G386" s="19"/>
      <c r="H386" s="14"/>
      <c r="J386" s="133"/>
      <c r="K386" s="133"/>
      <c r="L386" s="134"/>
    </row>
    <row r="387" spans="3:12">
      <c r="C387" s="133"/>
      <c r="D387" s="133"/>
      <c r="E387" s="134"/>
      <c r="F387" s="19"/>
      <c r="G387" s="19"/>
      <c r="H387" s="14"/>
      <c r="J387" s="133"/>
      <c r="K387" s="133"/>
      <c r="L387" s="134"/>
    </row>
    <row r="388" spans="3:12">
      <c r="C388" s="133"/>
      <c r="D388" s="133"/>
      <c r="E388" s="134"/>
      <c r="F388" s="19"/>
      <c r="G388" s="19"/>
      <c r="H388" s="14"/>
      <c r="J388" s="133"/>
      <c r="K388" s="133"/>
      <c r="L388" s="134"/>
    </row>
    <row r="389" spans="3:12">
      <c r="C389" s="133"/>
      <c r="D389" s="133"/>
      <c r="E389" s="134"/>
      <c r="F389" s="19"/>
      <c r="G389" s="19"/>
      <c r="H389" s="14"/>
      <c r="J389" s="133"/>
      <c r="K389" s="133"/>
      <c r="L389" s="134"/>
    </row>
    <row r="390" spans="3:12">
      <c r="C390" s="133"/>
      <c r="D390" s="133"/>
      <c r="E390" s="134"/>
      <c r="F390" s="19"/>
      <c r="G390" s="19"/>
      <c r="H390" s="14"/>
      <c r="J390" s="133"/>
      <c r="K390" s="133"/>
      <c r="L390" s="134"/>
    </row>
    <row r="391" spans="3:12">
      <c r="C391" s="133"/>
      <c r="D391" s="133"/>
      <c r="E391" s="134"/>
      <c r="F391" s="19"/>
      <c r="G391" s="19"/>
      <c r="H391" s="14"/>
      <c r="J391" s="133"/>
      <c r="K391" s="133"/>
      <c r="L391" s="134"/>
    </row>
    <row r="392" spans="3:12">
      <c r="C392" s="133"/>
      <c r="D392" s="133"/>
      <c r="E392" s="134"/>
      <c r="F392" s="19"/>
      <c r="G392" s="19"/>
      <c r="H392" s="14"/>
      <c r="J392" s="133"/>
      <c r="K392" s="133"/>
      <c r="L392" s="134"/>
    </row>
    <row r="393" spans="3:12">
      <c r="C393" s="133"/>
      <c r="D393" s="133"/>
      <c r="E393" s="134"/>
      <c r="F393" s="19"/>
      <c r="G393" s="19"/>
      <c r="H393" s="14"/>
      <c r="J393" s="133"/>
      <c r="K393" s="133"/>
      <c r="L393" s="134"/>
    </row>
    <row r="394" spans="3:12">
      <c r="C394" s="133"/>
      <c r="D394" s="133"/>
      <c r="E394" s="134"/>
      <c r="F394" s="19"/>
      <c r="G394" s="19"/>
      <c r="H394" s="14"/>
      <c r="J394" s="133"/>
      <c r="K394" s="133"/>
      <c r="L394" s="134"/>
    </row>
    <row r="395" spans="3:12">
      <c r="C395" s="133"/>
      <c r="D395" s="133"/>
      <c r="E395" s="134"/>
      <c r="F395" s="19"/>
      <c r="G395" s="19"/>
      <c r="H395" s="14"/>
      <c r="J395" s="133"/>
      <c r="K395" s="133"/>
      <c r="L395" s="134"/>
    </row>
    <row r="396" spans="3:12">
      <c r="C396" s="133"/>
      <c r="D396" s="133"/>
      <c r="E396" s="134"/>
      <c r="F396" s="19"/>
      <c r="G396" s="19"/>
      <c r="H396" s="14"/>
      <c r="J396" s="133"/>
      <c r="K396" s="133"/>
      <c r="L396" s="134"/>
    </row>
    <row r="397" spans="3:12">
      <c r="C397" s="133"/>
      <c r="D397" s="133"/>
      <c r="E397" s="134"/>
      <c r="F397" s="19"/>
      <c r="G397" s="19"/>
      <c r="H397" s="14"/>
      <c r="J397" s="133"/>
      <c r="K397" s="133"/>
      <c r="L397" s="134"/>
    </row>
    <row r="398" spans="3:12">
      <c r="C398" s="133"/>
      <c r="D398" s="133"/>
      <c r="E398" s="134"/>
      <c r="F398" s="19"/>
      <c r="G398" s="19"/>
      <c r="H398" s="14"/>
      <c r="J398" s="133"/>
      <c r="K398" s="133"/>
      <c r="L398" s="134"/>
    </row>
    <row r="399" spans="3:12">
      <c r="C399" s="133"/>
      <c r="D399" s="133"/>
      <c r="E399" s="134"/>
      <c r="F399" s="19"/>
      <c r="G399" s="19"/>
      <c r="H399" s="14"/>
      <c r="J399" s="133"/>
      <c r="K399" s="133"/>
      <c r="L399" s="134"/>
    </row>
    <row r="400" spans="3:12">
      <c r="C400" s="133"/>
      <c r="D400" s="133"/>
      <c r="E400" s="134"/>
      <c r="F400" s="19"/>
      <c r="G400" s="19"/>
      <c r="H400" s="14"/>
      <c r="J400" s="133"/>
      <c r="K400" s="133"/>
      <c r="L400" s="134"/>
    </row>
    <row r="401" spans="3:12">
      <c r="C401" s="133"/>
      <c r="D401" s="133"/>
      <c r="E401" s="134"/>
      <c r="F401" s="19"/>
      <c r="G401" s="19"/>
      <c r="H401" s="14"/>
      <c r="J401" s="133"/>
      <c r="K401" s="133"/>
      <c r="L401" s="134"/>
    </row>
    <row r="402" spans="3:12">
      <c r="C402" s="133"/>
      <c r="D402" s="133"/>
      <c r="E402" s="134"/>
      <c r="F402" s="19"/>
      <c r="G402" s="19"/>
      <c r="H402" s="14"/>
      <c r="J402" s="133"/>
      <c r="K402" s="133"/>
      <c r="L402" s="134"/>
    </row>
    <row r="403" spans="3:12">
      <c r="C403" s="133"/>
      <c r="D403" s="133"/>
      <c r="E403" s="134"/>
      <c r="F403" s="19"/>
      <c r="G403" s="19"/>
      <c r="H403" s="14"/>
      <c r="J403" s="133"/>
      <c r="K403" s="133"/>
      <c r="L403" s="134"/>
    </row>
    <row r="404" spans="3:12">
      <c r="C404" s="133"/>
      <c r="D404" s="133"/>
      <c r="E404" s="134"/>
      <c r="F404" s="19"/>
      <c r="G404" s="19"/>
      <c r="H404" s="14"/>
      <c r="J404" s="133"/>
      <c r="K404" s="133"/>
      <c r="L404" s="134"/>
    </row>
    <row r="405" spans="3:12">
      <c r="C405" s="133"/>
      <c r="D405" s="133"/>
      <c r="E405" s="134"/>
      <c r="F405" s="19"/>
      <c r="G405" s="19"/>
      <c r="H405" s="14"/>
      <c r="J405" s="133"/>
      <c r="K405" s="133"/>
      <c r="L405" s="134"/>
    </row>
    <row r="406" spans="3:12">
      <c r="C406" s="133"/>
      <c r="D406" s="133"/>
      <c r="E406" s="134"/>
      <c r="F406" s="19"/>
      <c r="G406" s="19"/>
      <c r="H406" s="14"/>
      <c r="J406" s="133"/>
      <c r="K406" s="133"/>
      <c r="L406" s="134"/>
    </row>
    <row r="407" spans="3:12">
      <c r="C407" s="133"/>
      <c r="D407" s="133"/>
      <c r="E407" s="134"/>
      <c r="F407" s="19"/>
      <c r="G407" s="19"/>
      <c r="H407" s="14"/>
      <c r="J407" s="133"/>
      <c r="K407" s="133"/>
      <c r="L407" s="134"/>
    </row>
    <row r="408" spans="3:12">
      <c r="C408" s="133"/>
      <c r="D408" s="133"/>
      <c r="E408" s="134"/>
      <c r="F408" s="19"/>
      <c r="G408" s="19"/>
      <c r="H408" s="14"/>
      <c r="J408" s="133"/>
      <c r="K408" s="133"/>
      <c r="L408" s="134"/>
    </row>
    <row r="409" spans="3:12">
      <c r="C409" s="133"/>
      <c r="D409" s="133"/>
      <c r="E409" s="134"/>
      <c r="F409" s="19"/>
      <c r="G409" s="19"/>
      <c r="H409" s="14"/>
      <c r="J409" s="133"/>
      <c r="K409" s="133"/>
      <c r="L409" s="134"/>
    </row>
    <row r="410" spans="3:12">
      <c r="C410" s="133"/>
      <c r="D410" s="133"/>
      <c r="E410" s="134"/>
      <c r="F410" s="19"/>
      <c r="G410" s="19"/>
      <c r="H410" s="14"/>
      <c r="J410" s="133"/>
      <c r="K410" s="133"/>
      <c r="L410" s="134"/>
    </row>
    <row r="411" spans="3:12">
      <c r="C411" s="133"/>
      <c r="D411" s="133"/>
      <c r="E411" s="134"/>
      <c r="F411" s="19"/>
      <c r="G411" s="19"/>
      <c r="H411" s="14"/>
      <c r="J411" s="133"/>
      <c r="K411" s="133"/>
      <c r="L411" s="134"/>
    </row>
    <row r="412" spans="3:12">
      <c r="C412" s="133"/>
      <c r="D412" s="133"/>
      <c r="E412" s="134"/>
      <c r="F412" s="19"/>
      <c r="G412" s="19"/>
      <c r="H412" s="14"/>
      <c r="J412" s="133"/>
      <c r="K412" s="133"/>
      <c r="L412" s="134"/>
    </row>
    <row r="413" spans="3:12">
      <c r="C413" s="133"/>
      <c r="D413" s="133"/>
      <c r="E413" s="134"/>
      <c r="F413" s="19"/>
      <c r="G413" s="19"/>
      <c r="H413" s="14"/>
      <c r="J413" s="133"/>
      <c r="K413" s="133"/>
      <c r="L413" s="134"/>
    </row>
    <row r="414" spans="3:12">
      <c r="C414" s="133"/>
      <c r="D414" s="133"/>
      <c r="E414" s="134"/>
      <c r="F414" s="19"/>
      <c r="G414" s="19"/>
      <c r="H414" s="14"/>
      <c r="J414" s="133"/>
      <c r="K414" s="133"/>
      <c r="L414" s="134"/>
    </row>
    <row r="415" spans="3:12">
      <c r="C415" s="133"/>
      <c r="D415" s="133"/>
      <c r="E415" s="134"/>
      <c r="F415" s="19"/>
      <c r="G415" s="19"/>
      <c r="H415" s="14"/>
      <c r="J415" s="133"/>
      <c r="K415" s="133"/>
      <c r="L415" s="134"/>
    </row>
    <row r="416" spans="3:12">
      <c r="C416" s="133"/>
      <c r="D416" s="133"/>
      <c r="E416" s="134"/>
      <c r="F416" s="19"/>
      <c r="G416" s="19"/>
      <c r="H416" s="14"/>
      <c r="J416" s="133"/>
      <c r="K416" s="133"/>
      <c r="L416" s="134"/>
    </row>
    <row r="417" spans="3:12">
      <c r="C417" s="133"/>
      <c r="D417" s="133"/>
      <c r="E417" s="134"/>
      <c r="F417" s="19"/>
      <c r="G417" s="19"/>
      <c r="H417" s="14"/>
      <c r="J417" s="133"/>
      <c r="K417" s="133"/>
      <c r="L417" s="134"/>
    </row>
    <row r="418" spans="3:12">
      <c r="C418" s="133"/>
      <c r="D418" s="133"/>
      <c r="E418" s="134"/>
      <c r="F418" s="19"/>
      <c r="G418" s="19"/>
      <c r="H418" s="14"/>
      <c r="J418" s="133"/>
      <c r="K418" s="133"/>
      <c r="L418" s="134"/>
    </row>
    <row r="419" spans="3:12">
      <c r="C419" s="133"/>
      <c r="D419" s="133"/>
      <c r="E419" s="134"/>
      <c r="F419" s="19"/>
      <c r="G419" s="19"/>
      <c r="H419" s="14"/>
      <c r="J419" s="133"/>
      <c r="K419" s="133"/>
      <c r="L419" s="134"/>
    </row>
    <row r="420" spans="3:12">
      <c r="C420" s="133"/>
      <c r="D420" s="133"/>
      <c r="E420" s="134"/>
      <c r="F420" s="19"/>
      <c r="G420" s="19"/>
      <c r="H420" s="14"/>
      <c r="J420" s="133"/>
      <c r="K420" s="133"/>
      <c r="L420" s="134"/>
    </row>
    <row r="421" spans="3:12">
      <c r="C421" s="133"/>
      <c r="D421" s="133"/>
      <c r="E421" s="134"/>
      <c r="F421" s="19"/>
      <c r="G421" s="19"/>
      <c r="H421" s="14"/>
      <c r="J421" s="133"/>
      <c r="K421" s="133"/>
      <c r="L421" s="134"/>
    </row>
    <row r="422" spans="3:12">
      <c r="C422" s="133"/>
      <c r="D422" s="133"/>
      <c r="E422" s="134"/>
      <c r="F422" s="19"/>
      <c r="G422" s="19"/>
      <c r="H422" s="14"/>
      <c r="J422" s="133"/>
      <c r="K422" s="133"/>
      <c r="L422" s="134"/>
    </row>
    <row r="423" spans="3:12">
      <c r="C423" s="133"/>
      <c r="D423" s="133"/>
      <c r="E423" s="134"/>
      <c r="F423" s="19"/>
      <c r="G423" s="19"/>
      <c r="H423" s="14"/>
      <c r="J423" s="133"/>
      <c r="K423" s="133"/>
      <c r="L423" s="134"/>
    </row>
    <row r="424" spans="3:12">
      <c r="C424" s="133"/>
      <c r="D424" s="133"/>
      <c r="E424" s="134"/>
      <c r="F424" s="19"/>
      <c r="G424" s="19"/>
      <c r="H424" s="14"/>
      <c r="J424" s="133"/>
      <c r="K424" s="133"/>
      <c r="L424" s="134"/>
    </row>
    <row r="425" spans="3:12">
      <c r="C425" s="133"/>
      <c r="D425" s="133"/>
      <c r="E425" s="134"/>
      <c r="F425" s="19"/>
      <c r="G425" s="19"/>
      <c r="H425" s="14"/>
      <c r="J425" s="133"/>
      <c r="K425" s="133"/>
      <c r="L425" s="134"/>
    </row>
    <row r="426" spans="3:12">
      <c r="C426" s="133"/>
      <c r="D426" s="133"/>
      <c r="E426" s="134"/>
      <c r="F426" s="19"/>
      <c r="G426" s="19"/>
      <c r="H426" s="14"/>
      <c r="J426" s="133"/>
      <c r="K426" s="133"/>
      <c r="L426" s="134"/>
    </row>
    <row r="427" spans="3:12">
      <c r="C427" s="133"/>
      <c r="D427" s="133"/>
      <c r="E427" s="134"/>
      <c r="F427" s="19"/>
      <c r="G427" s="19"/>
      <c r="H427" s="14"/>
      <c r="J427" s="133"/>
      <c r="K427" s="133"/>
      <c r="L427" s="134"/>
    </row>
    <row r="428" spans="3:12">
      <c r="C428" s="133"/>
      <c r="D428" s="133"/>
      <c r="E428" s="134"/>
      <c r="F428" s="19"/>
      <c r="G428" s="19"/>
      <c r="H428" s="14"/>
      <c r="J428" s="133"/>
      <c r="K428" s="133"/>
      <c r="L428" s="134"/>
    </row>
    <row r="429" spans="3:12">
      <c r="C429" s="133"/>
      <c r="D429" s="133"/>
      <c r="E429" s="134"/>
      <c r="F429" s="19"/>
      <c r="G429" s="19"/>
      <c r="H429" s="14"/>
      <c r="J429" s="133"/>
      <c r="K429" s="133"/>
      <c r="L429" s="134"/>
    </row>
    <row r="430" spans="3:12">
      <c r="C430" s="133"/>
      <c r="D430" s="133"/>
      <c r="E430" s="134"/>
      <c r="F430" s="19"/>
      <c r="G430" s="19"/>
      <c r="H430" s="14"/>
      <c r="J430" s="133"/>
      <c r="K430" s="133"/>
      <c r="L430" s="134"/>
    </row>
    <row r="431" spans="3:12">
      <c r="C431" s="133"/>
      <c r="D431" s="133"/>
      <c r="E431" s="134"/>
      <c r="F431" s="19"/>
      <c r="G431" s="19"/>
      <c r="H431" s="14"/>
      <c r="J431" s="133"/>
      <c r="K431" s="133"/>
      <c r="L431" s="134"/>
    </row>
    <row r="432" spans="3:12">
      <c r="C432" s="133"/>
      <c r="D432" s="133"/>
      <c r="E432" s="134"/>
      <c r="F432" s="19"/>
      <c r="G432" s="19"/>
      <c r="H432" s="14"/>
      <c r="J432" s="133"/>
      <c r="K432" s="133"/>
      <c r="L432" s="134"/>
    </row>
    <row r="433" spans="3:12">
      <c r="C433" s="133"/>
      <c r="D433" s="133"/>
      <c r="E433" s="134"/>
      <c r="F433" s="19"/>
      <c r="G433" s="19"/>
      <c r="H433" s="14"/>
      <c r="J433" s="133"/>
      <c r="K433" s="133"/>
      <c r="L433" s="134"/>
    </row>
    <row r="434" spans="3:12">
      <c r="C434" s="133"/>
      <c r="D434" s="133"/>
      <c r="E434" s="134"/>
      <c r="F434" s="19"/>
      <c r="G434" s="19"/>
      <c r="H434" s="14"/>
      <c r="J434" s="133"/>
      <c r="K434" s="133"/>
      <c r="L434" s="134"/>
    </row>
    <row r="435" spans="3:12">
      <c r="C435" s="133"/>
      <c r="D435" s="133"/>
      <c r="E435" s="134"/>
      <c r="F435" s="19"/>
      <c r="G435" s="19"/>
      <c r="H435" s="14"/>
      <c r="J435" s="133"/>
      <c r="K435" s="133"/>
      <c r="L435" s="134"/>
    </row>
    <row r="436" spans="3:12">
      <c r="C436" s="133"/>
      <c r="D436" s="133"/>
      <c r="E436" s="134"/>
      <c r="F436" s="19"/>
      <c r="G436" s="19"/>
      <c r="H436" s="14"/>
      <c r="J436" s="133"/>
      <c r="K436" s="133"/>
      <c r="L436" s="134"/>
    </row>
    <row r="437" spans="3:12">
      <c r="C437" s="133"/>
      <c r="D437" s="133"/>
      <c r="E437" s="134"/>
      <c r="F437" s="19"/>
      <c r="G437" s="19"/>
      <c r="H437" s="14"/>
      <c r="J437" s="133"/>
      <c r="K437" s="133"/>
      <c r="L437" s="134"/>
    </row>
    <row r="438" spans="3:12">
      <c r="C438" s="133"/>
      <c r="D438" s="133"/>
      <c r="E438" s="134"/>
      <c r="F438" s="19"/>
      <c r="G438" s="19"/>
      <c r="H438" s="14"/>
      <c r="J438" s="133"/>
      <c r="K438" s="133"/>
      <c r="L438" s="134"/>
    </row>
    <row r="439" spans="3:12">
      <c r="C439" s="133"/>
      <c r="D439" s="133"/>
      <c r="E439" s="134"/>
      <c r="F439" s="19"/>
      <c r="G439" s="19"/>
      <c r="H439" s="14"/>
      <c r="J439" s="133"/>
      <c r="K439" s="133"/>
      <c r="L439" s="134"/>
    </row>
    <row r="440" spans="3:12">
      <c r="C440" s="133"/>
      <c r="D440" s="133"/>
      <c r="E440" s="134"/>
      <c r="F440" s="19"/>
      <c r="G440" s="19"/>
      <c r="H440" s="14"/>
      <c r="J440" s="133"/>
      <c r="K440" s="133"/>
      <c r="L440" s="134"/>
    </row>
    <row r="441" spans="3:12">
      <c r="C441" s="133"/>
      <c r="D441" s="133"/>
      <c r="E441" s="134"/>
      <c r="F441" s="19"/>
      <c r="G441" s="19"/>
      <c r="H441" s="14"/>
      <c r="J441" s="133"/>
      <c r="K441" s="133"/>
      <c r="L441" s="134"/>
    </row>
    <row r="442" spans="3:12">
      <c r="C442" s="133"/>
      <c r="D442" s="133"/>
      <c r="E442" s="134"/>
      <c r="F442" s="19"/>
      <c r="G442" s="19"/>
      <c r="H442" s="14"/>
      <c r="J442" s="133"/>
      <c r="K442" s="133"/>
      <c r="L442" s="134"/>
    </row>
    <row r="443" spans="3:12">
      <c r="C443" s="133"/>
      <c r="D443" s="133"/>
      <c r="E443" s="134"/>
      <c r="F443" s="19"/>
      <c r="G443" s="19"/>
      <c r="H443" s="14"/>
      <c r="J443" s="133"/>
      <c r="K443" s="133"/>
      <c r="L443" s="134"/>
    </row>
    <row r="444" spans="3:12">
      <c r="C444" s="133"/>
      <c r="D444" s="133"/>
      <c r="E444" s="134"/>
      <c r="F444" s="19"/>
      <c r="G444" s="19"/>
      <c r="H444" s="14"/>
      <c r="J444" s="133"/>
      <c r="K444" s="133"/>
      <c r="L444" s="134"/>
    </row>
    <row r="445" spans="3:12">
      <c r="C445" s="133"/>
      <c r="D445" s="133"/>
      <c r="E445" s="134"/>
      <c r="F445" s="19"/>
      <c r="G445" s="19"/>
      <c r="H445" s="14"/>
      <c r="J445" s="133"/>
      <c r="K445" s="133"/>
      <c r="L445" s="134"/>
    </row>
    <row r="446" spans="3:12">
      <c r="C446" s="133"/>
      <c r="D446" s="133"/>
      <c r="E446" s="134"/>
      <c r="F446" s="19"/>
      <c r="G446" s="19"/>
      <c r="H446" s="14"/>
      <c r="J446" s="133"/>
      <c r="K446" s="133"/>
      <c r="L446" s="134"/>
    </row>
    <row r="447" spans="3:12">
      <c r="C447" s="133"/>
      <c r="D447" s="133"/>
      <c r="E447" s="134"/>
      <c r="F447" s="19"/>
      <c r="G447" s="19"/>
      <c r="H447" s="14"/>
      <c r="J447" s="133"/>
      <c r="K447" s="133"/>
      <c r="L447" s="134"/>
    </row>
    <row r="448" spans="3:12">
      <c r="C448" s="133"/>
      <c r="D448" s="133"/>
      <c r="E448" s="134"/>
      <c r="F448" s="19"/>
      <c r="G448" s="19"/>
      <c r="H448" s="14"/>
      <c r="J448" s="133"/>
      <c r="K448" s="133"/>
      <c r="L448" s="134"/>
    </row>
    <row r="449" spans="3:12">
      <c r="C449" s="133"/>
      <c r="D449" s="133"/>
      <c r="E449" s="134"/>
      <c r="F449" s="19"/>
      <c r="G449" s="19"/>
      <c r="H449" s="14"/>
      <c r="J449" s="133"/>
      <c r="K449" s="133"/>
      <c r="L449" s="134"/>
    </row>
    <row r="450" spans="3:12">
      <c r="C450" s="133"/>
      <c r="D450" s="133"/>
      <c r="E450" s="134"/>
      <c r="F450" s="19"/>
      <c r="G450" s="19"/>
      <c r="H450" s="14"/>
      <c r="J450" s="133"/>
      <c r="K450" s="133"/>
      <c r="L450" s="134"/>
    </row>
    <row r="451" spans="3:12">
      <c r="C451" s="133"/>
      <c r="D451" s="133"/>
      <c r="E451" s="134"/>
      <c r="F451" s="19"/>
      <c r="G451" s="19"/>
      <c r="H451" s="14"/>
      <c r="J451" s="133"/>
      <c r="K451" s="133"/>
      <c r="L451" s="134"/>
    </row>
    <row r="452" spans="3:12">
      <c r="C452" s="133"/>
      <c r="D452" s="133"/>
      <c r="E452" s="134"/>
      <c r="F452" s="19"/>
      <c r="G452" s="19"/>
      <c r="H452" s="14"/>
      <c r="J452" s="133"/>
      <c r="K452" s="133"/>
      <c r="L452" s="134"/>
    </row>
    <row r="453" spans="3:12">
      <c r="C453" s="133"/>
      <c r="D453" s="133"/>
      <c r="E453" s="134"/>
      <c r="F453" s="19"/>
      <c r="G453" s="19"/>
      <c r="H453" s="14"/>
      <c r="J453" s="133"/>
      <c r="K453" s="133"/>
      <c r="L453" s="134"/>
    </row>
    <row r="454" spans="3:12">
      <c r="C454" s="133"/>
      <c r="D454" s="133"/>
      <c r="E454" s="134"/>
      <c r="F454" s="19"/>
      <c r="G454" s="19"/>
      <c r="H454" s="14"/>
      <c r="J454" s="133"/>
      <c r="K454" s="133"/>
      <c r="L454" s="134"/>
    </row>
    <row r="455" spans="3:12">
      <c r="C455" s="133"/>
      <c r="D455" s="133"/>
      <c r="E455" s="134"/>
      <c r="F455" s="19"/>
      <c r="G455" s="19"/>
      <c r="H455" s="14"/>
      <c r="J455" s="133"/>
      <c r="K455" s="133"/>
      <c r="L455" s="134"/>
    </row>
    <row r="456" spans="3:12">
      <c r="C456" s="133"/>
      <c r="D456" s="133"/>
      <c r="E456" s="134"/>
      <c r="F456" s="19"/>
      <c r="G456" s="19"/>
      <c r="H456" s="14"/>
      <c r="J456" s="133"/>
      <c r="K456" s="133"/>
      <c r="L456" s="134"/>
    </row>
    <row r="457" spans="3:12">
      <c r="C457" s="133"/>
      <c r="D457" s="133"/>
      <c r="E457" s="134"/>
      <c r="F457" s="19"/>
      <c r="G457" s="19"/>
      <c r="H457" s="14"/>
      <c r="J457" s="133"/>
      <c r="K457" s="133"/>
      <c r="L457" s="134"/>
    </row>
    <row r="458" spans="3:12">
      <c r="C458" s="133"/>
      <c r="D458" s="133"/>
      <c r="E458" s="134"/>
      <c r="F458" s="19"/>
      <c r="G458" s="19"/>
      <c r="H458" s="14"/>
      <c r="J458" s="133"/>
      <c r="K458" s="133"/>
      <c r="L458" s="134"/>
    </row>
    <row r="459" spans="3:12">
      <c r="C459" s="133"/>
      <c r="D459" s="133"/>
      <c r="E459" s="134"/>
      <c r="F459" s="19"/>
      <c r="G459" s="19"/>
      <c r="H459" s="14"/>
      <c r="J459" s="133"/>
      <c r="K459" s="133"/>
      <c r="L459" s="134"/>
    </row>
    <row r="460" spans="3:12">
      <c r="C460" s="133"/>
      <c r="D460" s="133"/>
      <c r="E460" s="134"/>
      <c r="F460" s="19"/>
      <c r="G460" s="19"/>
      <c r="H460" s="14"/>
      <c r="J460" s="133"/>
      <c r="K460" s="133"/>
      <c r="L460" s="134"/>
    </row>
    <row r="461" spans="3:12">
      <c r="C461" s="133"/>
      <c r="D461" s="133"/>
      <c r="E461" s="134"/>
      <c r="F461" s="19"/>
      <c r="G461" s="19"/>
      <c r="H461" s="14"/>
      <c r="J461" s="133"/>
      <c r="K461" s="133"/>
      <c r="L461" s="134"/>
    </row>
    <row r="462" spans="3:12">
      <c r="C462" s="133"/>
      <c r="D462" s="133"/>
      <c r="E462" s="134"/>
      <c r="F462" s="19"/>
      <c r="G462" s="19"/>
      <c r="H462" s="14"/>
      <c r="J462" s="133"/>
      <c r="K462" s="133"/>
      <c r="L462" s="134"/>
    </row>
    <row r="463" spans="3:12">
      <c r="C463" s="133"/>
      <c r="D463" s="133"/>
      <c r="E463" s="134"/>
      <c r="F463" s="19"/>
      <c r="G463" s="19"/>
      <c r="H463" s="14"/>
      <c r="J463" s="133"/>
      <c r="K463" s="133"/>
      <c r="L463" s="134"/>
    </row>
    <row r="464" spans="3:12">
      <c r="C464" s="133"/>
      <c r="D464" s="133"/>
      <c r="E464" s="134"/>
      <c r="F464" s="19"/>
      <c r="G464" s="19"/>
      <c r="H464" s="14"/>
      <c r="J464" s="133"/>
      <c r="K464" s="133"/>
      <c r="L464" s="134"/>
    </row>
    <row r="465" spans="3:12">
      <c r="C465" s="133"/>
      <c r="D465" s="133"/>
      <c r="E465" s="134"/>
      <c r="F465" s="19"/>
      <c r="G465" s="19"/>
      <c r="H465" s="14"/>
      <c r="J465" s="133"/>
      <c r="K465" s="133"/>
      <c r="L465" s="134"/>
    </row>
    <row r="466" spans="3:12">
      <c r="C466" s="133"/>
      <c r="D466" s="133"/>
      <c r="E466" s="134"/>
      <c r="F466" s="19"/>
      <c r="G466" s="19"/>
      <c r="H466" s="14"/>
      <c r="J466" s="133"/>
      <c r="K466" s="133"/>
      <c r="L466" s="134"/>
    </row>
    <row r="467" spans="3:12">
      <c r="C467" s="133"/>
      <c r="D467" s="133"/>
      <c r="E467" s="134"/>
      <c r="F467" s="19"/>
      <c r="G467" s="19"/>
      <c r="H467" s="14"/>
      <c r="J467" s="133"/>
      <c r="K467" s="133"/>
      <c r="L467" s="134"/>
    </row>
    <row r="468" spans="3:12">
      <c r="C468" s="133"/>
      <c r="D468" s="133"/>
      <c r="E468" s="134"/>
      <c r="F468" s="19"/>
      <c r="G468" s="19"/>
      <c r="H468" s="14"/>
      <c r="J468" s="133"/>
      <c r="K468" s="133"/>
      <c r="L468" s="134"/>
    </row>
    <row r="469" spans="3:12">
      <c r="C469" s="133"/>
      <c r="D469" s="133"/>
      <c r="E469" s="134"/>
      <c r="F469" s="19"/>
      <c r="G469" s="19"/>
      <c r="H469" s="14"/>
      <c r="J469" s="133"/>
      <c r="K469" s="133"/>
      <c r="L469" s="134"/>
    </row>
    <row r="470" spans="3:12">
      <c r="C470" s="133"/>
      <c r="D470" s="133"/>
      <c r="E470" s="134"/>
      <c r="F470" s="19"/>
      <c r="G470" s="19"/>
      <c r="H470" s="14"/>
      <c r="J470" s="133"/>
      <c r="K470" s="133"/>
      <c r="L470" s="134"/>
    </row>
    <row r="471" spans="3:12">
      <c r="C471" s="133"/>
      <c r="D471" s="133"/>
      <c r="E471" s="134"/>
      <c r="F471" s="19"/>
      <c r="G471" s="19"/>
      <c r="H471" s="14"/>
      <c r="J471" s="133"/>
      <c r="K471" s="133"/>
      <c r="L471" s="134"/>
    </row>
    <row r="472" spans="3:12">
      <c r="C472" s="133"/>
      <c r="D472" s="133"/>
      <c r="E472" s="134"/>
      <c r="F472" s="19"/>
      <c r="G472" s="19"/>
      <c r="H472" s="14"/>
      <c r="J472" s="133"/>
      <c r="K472" s="133"/>
      <c r="L472" s="134"/>
    </row>
    <row r="473" spans="3:12">
      <c r="C473" s="133"/>
      <c r="D473" s="133"/>
      <c r="E473" s="134"/>
      <c r="F473" s="19"/>
      <c r="G473" s="19"/>
      <c r="H473" s="14"/>
      <c r="J473" s="133"/>
      <c r="K473" s="133"/>
      <c r="L473" s="134"/>
    </row>
    <row r="474" spans="3:12">
      <c r="C474" s="133"/>
      <c r="D474" s="133"/>
      <c r="E474" s="134"/>
      <c r="F474" s="19"/>
      <c r="G474" s="19"/>
      <c r="H474" s="14"/>
      <c r="J474" s="133"/>
      <c r="K474" s="133"/>
      <c r="L474" s="134"/>
    </row>
    <row r="475" spans="3:12">
      <c r="C475" s="133"/>
      <c r="D475" s="133"/>
      <c r="E475" s="134"/>
      <c r="F475" s="19"/>
      <c r="G475" s="19"/>
      <c r="H475" s="14"/>
      <c r="J475" s="133"/>
      <c r="K475" s="133"/>
      <c r="L475" s="134"/>
    </row>
    <row r="476" spans="3:12">
      <c r="C476" s="133"/>
      <c r="D476" s="133"/>
      <c r="E476" s="134"/>
      <c r="F476" s="19"/>
      <c r="G476" s="19"/>
      <c r="H476" s="14"/>
      <c r="J476" s="133"/>
      <c r="K476" s="133"/>
      <c r="L476" s="134"/>
    </row>
    <row r="477" spans="3:12">
      <c r="C477" s="133"/>
      <c r="D477" s="133"/>
      <c r="E477" s="134"/>
      <c r="F477" s="19"/>
      <c r="G477" s="19"/>
      <c r="H477" s="14"/>
      <c r="J477" s="133"/>
      <c r="K477" s="133"/>
      <c r="L477" s="134"/>
    </row>
    <row r="478" spans="3:12">
      <c r="C478" s="133"/>
      <c r="D478" s="133"/>
      <c r="E478" s="134"/>
      <c r="F478" s="19"/>
      <c r="G478" s="19"/>
      <c r="H478" s="14"/>
      <c r="J478" s="133"/>
      <c r="K478" s="133"/>
      <c r="L478" s="134"/>
    </row>
    <row r="479" spans="3:12">
      <c r="C479" s="133"/>
      <c r="D479" s="133"/>
      <c r="E479" s="134"/>
      <c r="F479" s="19"/>
      <c r="G479" s="19"/>
      <c r="H479" s="14"/>
      <c r="J479" s="133"/>
      <c r="K479" s="133"/>
      <c r="L479" s="134"/>
    </row>
    <row r="480" spans="3:12">
      <c r="C480" s="133"/>
      <c r="D480" s="133"/>
      <c r="E480" s="134"/>
      <c r="F480" s="19"/>
      <c r="G480" s="19"/>
      <c r="H480" s="14"/>
      <c r="J480" s="133"/>
      <c r="K480" s="133"/>
      <c r="L480" s="134"/>
    </row>
    <row r="481" spans="3:12">
      <c r="C481" s="133"/>
      <c r="D481" s="133"/>
      <c r="E481" s="134"/>
      <c r="F481" s="19"/>
      <c r="G481" s="19"/>
      <c r="H481" s="14"/>
      <c r="J481" s="133"/>
      <c r="K481" s="133"/>
      <c r="L481" s="134"/>
    </row>
    <row r="482" spans="3:12">
      <c r="C482" s="133"/>
      <c r="D482" s="133"/>
      <c r="E482" s="134"/>
      <c r="F482" s="19"/>
      <c r="G482" s="19"/>
      <c r="H482" s="14"/>
      <c r="J482" s="133"/>
      <c r="K482" s="133"/>
      <c r="L482" s="134"/>
    </row>
    <row r="483" spans="3:12">
      <c r="C483" s="133"/>
      <c r="D483" s="133"/>
      <c r="E483" s="134"/>
      <c r="F483" s="19"/>
      <c r="G483" s="19"/>
      <c r="H483" s="14"/>
      <c r="J483" s="133"/>
      <c r="K483" s="133"/>
      <c r="L483" s="134"/>
    </row>
    <row r="484" spans="3:12">
      <c r="C484" s="133"/>
      <c r="D484" s="133"/>
      <c r="E484" s="134"/>
      <c r="F484" s="19"/>
      <c r="G484" s="19"/>
      <c r="H484" s="14"/>
      <c r="J484" s="133"/>
      <c r="K484" s="133"/>
      <c r="L484" s="134"/>
    </row>
    <row r="485" spans="3:12">
      <c r="C485" s="133"/>
      <c r="D485" s="133"/>
      <c r="E485" s="134"/>
      <c r="F485" s="19"/>
      <c r="G485" s="19"/>
      <c r="H485" s="14"/>
      <c r="J485" s="133"/>
      <c r="K485" s="133"/>
      <c r="L485" s="134"/>
    </row>
    <row r="486" spans="3:12">
      <c r="C486" s="133"/>
      <c r="D486" s="133"/>
      <c r="E486" s="134"/>
      <c r="F486" s="19"/>
      <c r="G486" s="19"/>
      <c r="H486" s="14"/>
      <c r="J486" s="133"/>
      <c r="K486" s="133"/>
      <c r="L486" s="134"/>
    </row>
    <row r="487" spans="3:12">
      <c r="C487" s="133"/>
      <c r="D487" s="133"/>
      <c r="E487" s="134"/>
      <c r="F487" s="19"/>
      <c r="G487" s="19"/>
      <c r="H487" s="14"/>
      <c r="J487" s="133"/>
      <c r="K487" s="133"/>
      <c r="L487" s="134"/>
    </row>
    <row r="488" spans="3:12">
      <c r="C488" s="133"/>
      <c r="D488" s="133"/>
      <c r="E488" s="134"/>
      <c r="F488" s="19"/>
      <c r="G488" s="19"/>
      <c r="H488" s="14"/>
      <c r="J488" s="133"/>
      <c r="K488" s="133"/>
      <c r="L488" s="134"/>
    </row>
    <row r="489" spans="3:12">
      <c r="C489" s="133"/>
      <c r="D489" s="133"/>
      <c r="E489" s="134"/>
      <c r="F489" s="19"/>
      <c r="G489" s="19"/>
      <c r="H489" s="14"/>
      <c r="J489" s="133"/>
      <c r="K489" s="133"/>
      <c r="L489" s="134"/>
    </row>
    <row r="490" spans="3:12">
      <c r="C490" s="133"/>
      <c r="D490" s="133"/>
      <c r="E490" s="134"/>
      <c r="F490" s="19"/>
      <c r="G490" s="19"/>
      <c r="H490" s="14"/>
      <c r="J490" s="133"/>
      <c r="K490" s="133"/>
      <c r="L490" s="134"/>
    </row>
    <row r="491" spans="3:12">
      <c r="C491" s="133"/>
      <c r="D491" s="133"/>
      <c r="E491" s="134"/>
      <c r="F491" s="19"/>
      <c r="G491" s="19"/>
      <c r="H491" s="14"/>
      <c r="J491" s="133"/>
      <c r="K491" s="133"/>
      <c r="L491" s="134"/>
    </row>
    <row r="492" spans="3:12">
      <c r="C492" s="133"/>
      <c r="D492" s="133"/>
      <c r="E492" s="134"/>
      <c r="F492" s="19"/>
      <c r="G492" s="19"/>
      <c r="H492" s="14"/>
      <c r="J492" s="133"/>
      <c r="K492" s="133"/>
      <c r="L492" s="134"/>
    </row>
    <row r="493" spans="3:12">
      <c r="C493" s="133"/>
      <c r="D493" s="133"/>
      <c r="E493" s="134"/>
      <c r="F493" s="19"/>
      <c r="G493" s="19"/>
      <c r="H493" s="14"/>
      <c r="J493" s="133"/>
      <c r="K493" s="133"/>
      <c r="L493" s="134"/>
    </row>
    <row r="494" spans="3:12">
      <c r="C494" s="133"/>
      <c r="D494" s="133"/>
      <c r="E494" s="134"/>
      <c r="F494" s="19"/>
      <c r="G494" s="19"/>
      <c r="H494" s="14"/>
      <c r="J494" s="133"/>
      <c r="K494" s="133"/>
      <c r="L494" s="134"/>
    </row>
    <row r="495" spans="3:12">
      <c r="C495" s="133"/>
      <c r="D495" s="133"/>
      <c r="E495" s="134"/>
      <c r="F495" s="19"/>
      <c r="G495" s="19"/>
      <c r="H495" s="14"/>
      <c r="J495" s="133"/>
      <c r="K495" s="133"/>
      <c r="L495" s="134"/>
    </row>
    <row r="496" spans="3:12">
      <c r="C496" s="133"/>
      <c r="D496" s="133"/>
      <c r="E496" s="134"/>
      <c r="F496" s="19"/>
      <c r="G496" s="19"/>
      <c r="H496" s="14"/>
      <c r="J496" s="133"/>
      <c r="K496" s="133"/>
      <c r="L496" s="134"/>
    </row>
    <row r="497" spans="3:12">
      <c r="C497" s="133"/>
      <c r="D497" s="133"/>
      <c r="E497" s="134"/>
      <c r="F497" s="19"/>
      <c r="G497" s="19"/>
      <c r="H497" s="14"/>
      <c r="J497" s="133"/>
      <c r="K497" s="133"/>
      <c r="L497" s="134"/>
    </row>
    <row r="498" spans="3:12">
      <c r="C498" s="133"/>
      <c r="D498" s="133"/>
      <c r="E498" s="134"/>
      <c r="F498" s="19"/>
      <c r="G498" s="19"/>
      <c r="H498" s="14"/>
      <c r="J498" s="133"/>
      <c r="K498" s="133"/>
      <c r="L498" s="134"/>
    </row>
    <row r="499" spans="3:12">
      <c r="C499" s="133"/>
      <c r="D499" s="133"/>
      <c r="E499" s="134"/>
      <c r="F499" s="19"/>
      <c r="G499" s="19"/>
      <c r="H499" s="14"/>
      <c r="J499" s="133"/>
      <c r="K499" s="133"/>
      <c r="L499" s="134"/>
    </row>
    <row r="500" spans="3:12">
      <c r="C500" s="133"/>
      <c r="D500" s="133"/>
      <c r="E500" s="134"/>
      <c r="F500" s="19"/>
      <c r="G500" s="19"/>
      <c r="H500" s="14"/>
      <c r="J500" s="133"/>
      <c r="K500" s="133"/>
      <c r="L500" s="134"/>
    </row>
    <row r="501" spans="3:12">
      <c r="C501" s="133"/>
      <c r="D501" s="133"/>
      <c r="E501" s="134"/>
      <c r="F501" s="19"/>
      <c r="G501" s="19"/>
      <c r="H501" s="14"/>
      <c r="J501" s="133"/>
      <c r="K501" s="133"/>
      <c r="L501" s="134"/>
    </row>
    <row r="502" spans="3:12">
      <c r="C502" s="133"/>
      <c r="D502" s="133"/>
      <c r="E502" s="134"/>
      <c r="F502" s="19"/>
      <c r="G502" s="19"/>
      <c r="H502" s="14"/>
      <c r="J502" s="133"/>
      <c r="K502" s="133"/>
      <c r="L502" s="134"/>
    </row>
    <row r="503" spans="3:12">
      <c r="C503" s="133"/>
      <c r="D503" s="133"/>
      <c r="E503" s="134"/>
      <c r="F503" s="19"/>
      <c r="G503" s="19"/>
      <c r="H503" s="14"/>
      <c r="J503" s="133"/>
      <c r="K503" s="133"/>
      <c r="L503" s="134"/>
    </row>
    <row r="504" spans="3:12">
      <c r="C504" s="133"/>
      <c r="D504" s="133"/>
      <c r="E504" s="134"/>
      <c r="F504" s="19"/>
      <c r="G504" s="19"/>
      <c r="H504" s="14"/>
      <c r="J504" s="133"/>
      <c r="K504" s="133"/>
      <c r="L504" s="134"/>
    </row>
    <row r="505" spans="3:12">
      <c r="C505" s="133"/>
      <c r="D505" s="133"/>
      <c r="E505" s="134"/>
      <c r="F505" s="19"/>
      <c r="G505" s="19"/>
      <c r="H505" s="14"/>
      <c r="J505" s="133"/>
      <c r="K505" s="133"/>
      <c r="L505" s="134"/>
    </row>
    <row r="506" spans="3:12">
      <c r="C506" s="133"/>
      <c r="D506" s="133"/>
      <c r="E506" s="134"/>
      <c r="F506" s="19"/>
      <c r="G506" s="19"/>
      <c r="H506" s="14"/>
      <c r="J506" s="133"/>
      <c r="K506" s="133"/>
      <c r="L506" s="134"/>
    </row>
    <row r="507" spans="3:12">
      <c r="C507" s="133"/>
      <c r="D507" s="133"/>
      <c r="E507" s="134"/>
      <c r="F507" s="19"/>
      <c r="G507" s="19"/>
      <c r="H507" s="14"/>
      <c r="J507" s="133"/>
      <c r="K507" s="133"/>
      <c r="L507" s="134"/>
    </row>
    <row r="508" spans="3:12">
      <c r="C508" s="133"/>
      <c r="D508" s="133"/>
      <c r="E508" s="134"/>
      <c r="F508" s="19"/>
      <c r="G508" s="19"/>
      <c r="H508" s="14"/>
      <c r="J508" s="133"/>
      <c r="K508" s="133"/>
      <c r="L508" s="134"/>
    </row>
    <row r="509" spans="3:12">
      <c r="C509" s="133"/>
      <c r="D509" s="133"/>
      <c r="E509" s="134"/>
      <c r="F509" s="19"/>
      <c r="G509" s="19"/>
      <c r="H509" s="14"/>
      <c r="J509" s="133"/>
      <c r="K509" s="133"/>
      <c r="L509" s="134"/>
    </row>
    <row r="510" spans="3:12">
      <c r="C510" s="133"/>
      <c r="D510" s="133"/>
      <c r="E510" s="134"/>
      <c r="F510" s="19"/>
      <c r="G510" s="19"/>
      <c r="H510" s="14"/>
      <c r="J510" s="133"/>
      <c r="K510" s="133"/>
      <c r="L510" s="134"/>
    </row>
    <row r="511" spans="3:12">
      <c r="C511" s="133"/>
      <c r="D511" s="133"/>
      <c r="E511" s="134"/>
      <c r="F511" s="19"/>
      <c r="G511" s="19"/>
      <c r="H511" s="14"/>
      <c r="J511" s="133"/>
      <c r="K511" s="133"/>
      <c r="L511" s="134"/>
    </row>
    <row r="512" spans="3:12">
      <c r="C512" s="133"/>
      <c r="D512" s="133"/>
      <c r="E512" s="134"/>
      <c r="F512" s="19"/>
      <c r="G512" s="19"/>
      <c r="H512" s="14"/>
      <c r="J512" s="133"/>
      <c r="K512" s="133"/>
      <c r="L512" s="134"/>
    </row>
    <row r="513" spans="3:12">
      <c r="C513" s="133"/>
      <c r="D513" s="133"/>
      <c r="E513" s="134"/>
      <c r="F513" s="19"/>
      <c r="G513" s="19"/>
      <c r="H513" s="14"/>
      <c r="J513" s="133"/>
      <c r="K513" s="133"/>
      <c r="L513" s="134"/>
    </row>
    <row r="514" spans="3:12">
      <c r="C514" s="133"/>
      <c r="D514" s="133"/>
      <c r="E514" s="134"/>
      <c r="F514" s="19"/>
      <c r="G514" s="19"/>
      <c r="H514" s="14"/>
      <c r="J514" s="133"/>
      <c r="K514" s="133"/>
      <c r="L514" s="134"/>
    </row>
    <row r="515" spans="3:12">
      <c r="C515" s="133"/>
      <c r="D515" s="133"/>
      <c r="E515" s="134"/>
      <c r="F515" s="19"/>
      <c r="G515" s="19"/>
      <c r="H515" s="14"/>
      <c r="J515" s="133"/>
      <c r="K515" s="133"/>
      <c r="L515" s="134"/>
    </row>
    <row r="516" spans="3:12">
      <c r="C516" s="133"/>
      <c r="D516" s="133"/>
      <c r="E516" s="134"/>
      <c r="F516" s="19"/>
      <c r="G516" s="19"/>
      <c r="H516" s="14"/>
      <c r="J516" s="133"/>
      <c r="K516" s="133"/>
      <c r="L516" s="134"/>
    </row>
    <row r="517" spans="3:12">
      <c r="C517" s="133"/>
      <c r="D517" s="133"/>
      <c r="E517" s="134"/>
      <c r="F517" s="19"/>
      <c r="G517" s="19"/>
      <c r="H517" s="14"/>
      <c r="J517" s="133"/>
      <c r="K517" s="133"/>
      <c r="L517" s="134"/>
    </row>
    <row r="518" spans="3:12">
      <c r="C518" s="133"/>
      <c r="D518" s="133"/>
      <c r="E518" s="134"/>
      <c r="F518" s="19"/>
      <c r="G518" s="19"/>
      <c r="H518" s="14"/>
      <c r="J518" s="133"/>
      <c r="K518" s="133"/>
      <c r="L518" s="134"/>
    </row>
    <row r="519" spans="3:12">
      <c r="C519" s="133"/>
      <c r="D519" s="133"/>
      <c r="E519" s="134"/>
      <c r="F519" s="19"/>
      <c r="G519" s="19"/>
      <c r="H519" s="14"/>
      <c r="J519" s="133"/>
      <c r="K519" s="133"/>
      <c r="L519" s="134"/>
    </row>
    <row r="520" spans="3:12">
      <c r="C520" s="133"/>
      <c r="D520" s="133"/>
      <c r="E520" s="134"/>
      <c r="F520" s="19"/>
      <c r="G520" s="19"/>
      <c r="H520" s="14"/>
      <c r="J520" s="133"/>
      <c r="K520" s="133"/>
      <c r="L520" s="134"/>
    </row>
    <row r="521" spans="3:12">
      <c r="C521" s="133"/>
      <c r="D521" s="133"/>
      <c r="E521" s="134"/>
      <c r="F521" s="19"/>
      <c r="G521" s="19"/>
      <c r="H521" s="14"/>
      <c r="J521" s="133"/>
      <c r="K521" s="133"/>
      <c r="L521" s="134"/>
    </row>
    <row r="522" spans="3:12">
      <c r="C522" s="133"/>
      <c r="D522" s="133"/>
      <c r="E522" s="134"/>
      <c r="F522" s="19"/>
      <c r="G522" s="19"/>
      <c r="H522" s="14"/>
      <c r="J522" s="133"/>
      <c r="K522" s="133"/>
      <c r="L522" s="134"/>
    </row>
    <row r="523" spans="3:12">
      <c r="C523" s="133"/>
      <c r="D523" s="133"/>
      <c r="E523" s="134"/>
      <c r="F523" s="19"/>
      <c r="G523" s="19"/>
      <c r="H523" s="14"/>
      <c r="J523" s="133"/>
      <c r="K523" s="133"/>
      <c r="L523" s="134"/>
    </row>
    <row r="524" spans="3:12">
      <c r="C524" s="133"/>
      <c r="D524" s="133"/>
      <c r="E524" s="134"/>
      <c r="F524" s="19"/>
      <c r="G524" s="19"/>
      <c r="H524" s="14"/>
      <c r="J524" s="133"/>
      <c r="K524" s="133"/>
      <c r="L524" s="134"/>
    </row>
    <row r="525" spans="3:12">
      <c r="C525" s="133"/>
      <c r="D525" s="133"/>
      <c r="E525" s="134"/>
      <c r="F525" s="19"/>
      <c r="G525" s="19"/>
      <c r="H525" s="14"/>
      <c r="J525" s="133"/>
      <c r="K525" s="133"/>
      <c r="L525" s="134"/>
    </row>
    <row r="526" spans="3:12">
      <c r="C526" s="133"/>
      <c r="D526" s="133"/>
      <c r="E526" s="134"/>
      <c r="F526" s="19"/>
      <c r="G526" s="19"/>
      <c r="H526" s="14"/>
      <c r="J526" s="133"/>
      <c r="K526" s="133"/>
      <c r="L526" s="134"/>
    </row>
    <row r="527" spans="3:12">
      <c r="C527" s="133"/>
      <c r="D527" s="133"/>
      <c r="E527" s="134"/>
      <c r="F527" s="19"/>
      <c r="G527" s="19"/>
      <c r="H527" s="14"/>
      <c r="J527" s="133"/>
      <c r="K527" s="133"/>
      <c r="L527" s="134"/>
    </row>
    <row r="528" spans="3:12">
      <c r="C528" s="133"/>
      <c r="D528" s="133"/>
      <c r="E528" s="134"/>
      <c r="F528" s="19"/>
      <c r="G528" s="19"/>
      <c r="H528" s="14"/>
      <c r="J528" s="133"/>
      <c r="K528" s="133"/>
      <c r="L528" s="134"/>
    </row>
    <row r="529" spans="3:12">
      <c r="C529" s="133"/>
      <c r="D529" s="133"/>
      <c r="E529" s="134"/>
      <c r="F529" s="19"/>
      <c r="G529" s="19"/>
      <c r="H529" s="14"/>
      <c r="J529" s="133"/>
      <c r="K529" s="133"/>
      <c r="L529" s="134"/>
    </row>
    <row r="530" spans="3:12">
      <c r="C530" s="133"/>
      <c r="D530" s="133"/>
      <c r="E530" s="134"/>
      <c r="F530" s="19"/>
      <c r="G530" s="19"/>
      <c r="H530" s="14"/>
      <c r="J530" s="133"/>
      <c r="K530" s="133"/>
      <c r="L530" s="134"/>
    </row>
    <row r="531" spans="3:12">
      <c r="C531" s="133"/>
      <c r="D531" s="133"/>
      <c r="E531" s="134"/>
      <c r="F531" s="19"/>
      <c r="G531" s="19"/>
      <c r="H531" s="14"/>
      <c r="J531" s="133"/>
      <c r="K531" s="133"/>
      <c r="L531" s="134"/>
    </row>
    <row r="532" spans="3:12">
      <c r="C532" s="133"/>
      <c r="D532" s="133"/>
      <c r="E532" s="134"/>
      <c r="F532" s="19"/>
      <c r="G532" s="19"/>
      <c r="H532" s="14"/>
      <c r="J532" s="133"/>
      <c r="K532" s="133"/>
      <c r="L532" s="134"/>
    </row>
    <row r="533" spans="3:12">
      <c r="C533" s="133"/>
      <c r="D533" s="133"/>
      <c r="E533" s="134"/>
      <c r="F533" s="19"/>
      <c r="G533" s="19"/>
      <c r="H533" s="14"/>
      <c r="J533" s="133"/>
      <c r="K533" s="133"/>
      <c r="L533" s="134"/>
    </row>
    <row r="534" spans="3:12">
      <c r="C534" s="133"/>
      <c r="D534" s="133"/>
      <c r="E534" s="134"/>
      <c r="F534" s="19"/>
      <c r="G534" s="19"/>
      <c r="H534" s="14"/>
      <c r="J534" s="133"/>
      <c r="K534" s="133"/>
      <c r="L534" s="134"/>
    </row>
    <row r="535" spans="3:12">
      <c r="C535" s="133"/>
      <c r="D535" s="133"/>
      <c r="E535" s="134"/>
      <c r="F535" s="19"/>
      <c r="G535" s="19"/>
      <c r="H535" s="14"/>
      <c r="J535" s="133"/>
      <c r="K535" s="133"/>
      <c r="L535" s="134"/>
    </row>
    <row r="536" spans="3:12">
      <c r="C536" s="133"/>
      <c r="D536" s="133"/>
      <c r="E536" s="134"/>
      <c r="F536" s="19"/>
      <c r="G536" s="19"/>
      <c r="H536" s="14"/>
      <c r="J536" s="133"/>
      <c r="K536" s="133"/>
      <c r="L536" s="134"/>
    </row>
    <row r="537" spans="3:12">
      <c r="C537" s="133"/>
      <c r="D537" s="133"/>
      <c r="E537" s="134"/>
      <c r="F537" s="19"/>
      <c r="G537" s="19"/>
      <c r="H537" s="14"/>
      <c r="J537" s="133"/>
      <c r="K537" s="133"/>
      <c r="L537" s="134"/>
    </row>
    <row r="538" spans="3:12">
      <c r="C538" s="133"/>
      <c r="D538" s="133"/>
      <c r="E538" s="134"/>
      <c r="F538" s="19"/>
      <c r="G538" s="19"/>
      <c r="H538" s="14"/>
      <c r="J538" s="133"/>
      <c r="K538" s="133"/>
      <c r="L538" s="134"/>
    </row>
    <row r="539" spans="3:12">
      <c r="C539" s="133"/>
      <c r="D539" s="133"/>
      <c r="E539" s="134"/>
      <c r="F539" s="19"/>
      <c r="G539" s="19"/>
      <c r="H539" s="14"/>
      <c r="J539" s="133"/>
      <c r="K539" s="133"/>
      <c r="L539" s="134"/>
    </row>
    <row r="540" spans="3:12">
      <c r="C540" s="133"/>
      <c r="D540" s="133"/>
      <c r="E540" s="134"/>
      <c r="F540" s="19"/>
      <c r="G540" s="19"/>
      <c r="H540" s="14"/>
      <c r="J540" s="133"/>
      <c r="K540" s="133"/>
      <c r="L540" s="134"/>
    </row>
    <row r="541" spans="3:12">
      <c r="C541" s="133"/>
      <c r="D541" s="133"/>
      <c r="E541" s="134"/>
      <c r="F541" s="19"/>
      <c r="G541" s="19"/>
      <c r="H541" s="14"/>
      <c r="J541" s="133"/>
      <c r="K541" s="133"/>
      <c r="L541" s="134"/>
    </row>
    <row r="542" spans="3:12">
      <c r="C542" s="133"/>
      <c r="D542" s="133"/>
      <c r="E542" s="134"/>
      <c r="F542" s="19"/>
      <c r="G542" s="19"/>
      <c r="H542" s="14"/>
      <c r="J542" s="133"/>
      <c r="K542" s="133"/>
      <c r="L542" s="134"/>
    </row>
    <row r="543" spans="3:12">
      <c r="C543" s="133"/>
      <c r="D543" s="133"/>
      <c r="E543" s="134"/>
      <c r="F543" s="19"/>
      <c r="G543" s="19"/>
      <c r="H543" s="14"/>
      <c r="J543" s="133"/>
      <c r="K543" s="133"/>
      <c r="L543" s="134"/>
    </row>
    <row r="544" spans="3:12">
      <c r="C544" s="133"/>
      <c r="D544" s="133"/>
      <c r="E544" s="134"/>
      <c r="F544" s="19"/>
      <c r="G544" s="19"/>
      <c r="H544" s="14"/>
      <c r="J544" s="133"/>
      <c r="K544" s="133"/>
      <c r="L544" s="134"/>
    </row>
    <row r="545" spans="3:12">
      <c r="C545" s="133"/>
      <c r="D545" s="133"/>
      <c r="E545" s="134"/>
      <c r="F545" s="19"/>
      <c r="G545" s="19"/>
      <c r="H545" s="14"/>
      <c r="J545" s="133"/>
      <c r="K545" s="133"/>
      <c r="L545" s="134"/>
    </row>
    <row r="546" spans="3:12">
      <c r="C546" s="133"/>
      <c r="D546" s="133"/>
      <c r="E546" s="134"/>
      <c r="F546" s="19"/>
      <c r="G546" s="19"/>
      <c r="H546" s="14"/>
      <c r="J546" s="133"/>
      <c r="K546" s="133"/>
      <c r="L546" s="134"/>
    </row>
    <row r="547" spans="3:12">
      <c r="C547" s="133"/>
      <c r="D547" s="133"/>
      <c r="E547" s="134"/>
      <c r="F547" s="19"/>
      <c r="G547" s="19"/>
      <c r="H547" s="14"/>
      <c r="J547" s="133"/>
      <c r="K547" s="133"/>
      <c r="L547" s="134"/>
    </row>
    <row r="548" spans="3:12">
      <c r="C548" s="133"/>
      <c r="D548" s="133"/>
      <c r="E548" s="134"/>
      <c r="F548" s="19"/>
      <c r="G548" s="19"/>
      <c r="H548" s="14"/>
      <c r="J548" s="133"/>
      <c r="K548" s="133"/>
      <c r="L548" s="134"/>
    </row>
    <row r="549" spans="3:12">
      <c r="C549" s="133"/>
      <c r="D549" s="133"/>
      <c r="E549" s="134"/>
      <c r="F549" s="19"/>
      <c r="G549" s="19"/>
      <c r="H549" s="14"/>
      <c r="J549" s="133"/>
      <c r="K549" s="133"/>
      <c r="L549" s="134"/>
    </row>
    <row r="550" spans="3:12">
      <c r="C550" s="133"/>
      <c r="D550" s="133"/>
      <c r="E550" s="134"/>
      <c r="F550" s="19"/>
      <c r="G550" s="19"/>
      <c r="H550" s="14"/>
      <c r="J550" s="133"/>
      <c r="K550" s="133"/>
      <c r="L550" s="134"/>
    </row>
    <row r="551" spans="3:12">
      <c r="C551" s="133"/>
      <c r="D551" s="133"/>
      <c r="E551" s="134"/>
      <c r="F551" s="19"/>
      <c r="G551" s="19"/>
      <c r="H551" s="14"/>
      <c r="J551" s="133"/>
      <c r="K551" s="133"/>
      <c r="L551" s="134"/>
    </row>
    <row r="552" spans="3:12">
      <c r="C552" s="133"/>
      <c r="D552" s="133"/>
      <c r="E552" s="134"/>
      <c r="F552" s="19"/>
      <c r="G552" s="19"/>
      <c r="H552" s="14"/>
      <c r="J552" s="133"/>
      <c r="K552" s="133"/>
      <c r="L552" s="134"/>
    </row>
    <row r="553" spans="3:12">
      <c r="C553" s="133"/>
      <c r="D553" s="133"/>
      <c r="E553" s="134"/>
      <c r="F553" s="19"/>
      <c r="G553" s="19"/>
      <c r="H553" s="14"/>
      <c r="J553" s="133"/>
      <c r="K553" s="133"/>
      <c r="L553" s="134"/>
    </row>
    <row r="554" spans="3:12">
      <c r="C554" s="133"/>
      <c r="D554" s="133"/>
      <c r="E554" s="134"/>
      <c r="F554" s="19"/>
      <c r="G554" s="19"/>
      <c r="H554" s="14"/>
      <c r="J554" s="133"/>
      <c r="K554" s="133"/>
      <c r="L554" s="134"/>
    </row>
    <row r="555" spans="3:12">
      <c r="C555" s="133"/>
      <c r="D555" s="133"/>
      <c r="E555" s="134"/>
      <c r="F555" s="19"/>
      <c r="G555" s="19"/>
      <c r="H555" s="14"/>
      <c r="J555" s="133"/>
      <c r="K555" s="133"/>
      <c r="L555" s="134"/>
    </row>
    <row r="556" spans="3:12">
      <c r="C556" s="133"/>
      <c r="D556" s="133"/>
      <c r="E556" s="134"/>
      <c r="F556" s="19"/>
      <c r="G556" s="19"/>
      <c r="H556" s="14"/>
      <c r="J556" s="133"/>
      <c r="K556" s="133"/>
      <c r="L556" s="134"/>
    </row>
    <row r="557" spans="3:12">
      <c r="C557" s="133"/>
      <c r="D557" s="133"/>
      <c r="E557" s="134"/>
      <c r="F557" s="19"/>
      <c r="G557" s="19"/>
      <c r="H557" s="14"/>
      <c r="J557" s="133"/>
      <c r="K557" s="133"/>
      <c r="L557" s="134"/>
    </row>
    <row r="558" spans="3:12">
      <c r="C558" s="133"/>
      <c r="D558" s="133"/>
      <c r="E558" s="134"/>
      <c r="F558" s="19"/>
      <c r="G558" s="19"/>
      <c r="H558" s="14"/>
      <c r="J558" s="133"/>
      <c r="K558" s="133"/>
      <c r="L558" s="134"/>
    </row>
    <row r="559" spans="3:12">
      <c r="C559" s="133"/>
      <c r="D559" s="133"/>
      <c r="E559" s="134"/>
      <c r="F559" s="19"/>
      <c r="G559" s="19"/>
      <c r="H559" s="14"/>
      <c r="J559" s="133"/>
      <c r="K559" s="133"/>
      <c r="L559" s="134"/>
    </row>
    <row r="560" spans="3:12">
      <c r="C560" s="133"/>
      <c r="D560" s="133"/>
      <c r="E560" s="134"/>
      <c r="F560" s="19"/>
      <c r="G560" s="19"/>
      <c r="H560" s="14"/>
      <c r="J560" s="133"/>
      <c r="K560" s="133"/>
      <c r="L560" s="134"/>
    </row>
    <row r="561" spans="3:12">
      <c r="C561" s="133"/>
      <c r="D561" s="133"/>
      <c r="E561" s="134"/>
      <c r="F561" s="19"/>
      <c r="G561" s="19"/>
      <c r="H561" s="14"/>
      <c r="J561" s="133"/>
      <c r="K561" s="133"/>
      <c r="L561" s="134"/>
    </row>
    <row r="562" spans="3:12">
      <c r="C562" s="133"/>
      <c r="D562" s="133"/>
      <c r="E562" s="134"/>
      <c r="F562" s="19"/>
      <c r="G562" s="19"/>
      <c r="H562" s="14"/>
      <c r="J562" s="133"/>
      <c r="K562" s="133"/>
      <c r="L562" s="134"/>
    </row>
    <row r="563" spans="3:12">
      <c r="C563" s="133"/>
      <c r="D563" s="133"/>
      <c r="E563" s="134"/>
      <c r="F563" s="19"/>
      <c r="G563" s="19"/>
      <c r="H563" s="14"/>
      <c r="J563" s="133"/>
      <c r="K563" s="133"/>
      <c r="L563" s="134"/>
    </row>
    <row r="564" spans="3:12">
      <c r="C564" s="133"/>
      <c r="D564" s="133"/>
      <c r="E564" s="134"/>
      <c r="F564" s="19"/>
      <c r="G564" s="19"/>
      <c r="H564" s="14"/>
      <c r="J564" s="133"/>
      <c r="K564" s="133"/>
      <c r="L564" s="134"/>
    </row>
    <row r="565" spans="3:12">
      <c r="C565" s="133"/>
      <c r="D565" s="133"/>
      <c r="E565" s="134"/>
      <c r="F565" s="19"/>
      <c r="G565" s="19"/>
      <c r="H565" s="14"/>
      <c r="J565" s="133"/>
      <c r="K565" s="133"/>
      <c r="L565" s="134"/>
    </row>
    <row r="566" spans="3:12">
      <c r="C566" s="133"/>
      <c r="D566" s="133"/>
      <c r="E566" s="134"/>
      <c r="F566" s="19"/>
      <c r="G566" s="19"/>
      <c r="H566" s="14"/>
      <c r="J566" s="133"/>
      <c r="K566" s="133"/>
      <c r="L566" s="134"/>
    </row>
    <row r="567" spans="3:12">
      <c r="C567" s="133"/>
      <c r="D567" s="133"/>
      <c r="E567" s="134"/>
      <c r="F567" s="19"/>
      <c r="G567" s="19"/>
      <c r="H567" s="14"/>
      <c r="J567" s="133"/>
      <c r="K567" s="133"/>
      <c r="L567" s="134"/>
    </row>
    <row r="568" spans="3:12">
      <c r="C568" s="133"/>
      <c r="D568" s="133"/>
      <c r="E568" s="134"/>
      <c r="F568" s="19"/>
      <c r="G568" s="19"/>
      <c r="H568" s="14"/>
      <c r="J568" s="133"/>
      <c r="K568" s="133"/>
      <c r="L568" s="134"/>
    </row>
    <row r="569" spans="3:12">
      <c r="C569" s="133"/>
      <c r="D569" s="133"/>
      <c r="E569" s="134"/>
      <c r="F569" s="19"/>
      <c r="G569" s="19"/>
      <c r="H569" s="14"/>
      <c r="J569" s="133"/>
      <c r="K569" s="133"/>
      <c r="L569" s="134"/>
    </row>
    <row r="570" spans="3:12">
      <c r="C570" s="133"/>
      <c r="D570" s="133"/>
      <c r="E570" s="134"/>
      <c r="F570" s="19"/>
      <c r="G570" s="19"/>
      <c r="H570" s="14"/>
      <c r="J570" s="133"/>
      <c r="K570" s="133"/>
      <c r="L570" s="134"/>
    </row>
    <row r="571" spans="3:12">
      <c r="C571" s="133"/>
      <c r="D571" s="133"/>
      <c r="E571" s="134"/>
      <c r="F571" s="19"/>
      <c r="G571" s="19"/>
      <c r="H571" s="14"/>
      <c r="J571" s="133"/>
      <c r="K571" s="133"/>
      <c r="L571" s="134"/>
    </row>
    <row r="572" spans="3:12">
      <c r="C572" s="133"/>
      <c r="D572" s="133"/>
      <c r="E572" s="134"/>
      <c r="F572" s="19"/>
      <c r="G572" s="19"/>
      <c r="H572" s="14"/>
      <c r="J572" s="133"/>
      <c r="K572" s="133"/>
      <c r="L572" s="134"/>
    </row>
    <row r="573" spans="3:12">
      <c r="C573" s="133"/>
      <c r="D573" s="133"/>
      <c r="E573" s="134"/>
      <c r="F573" s="19"/>
      <c r="G573" s="19"/>
      <c r="H573" s="14"/>
      <c r="J573" s="133"/>
      <c r="K573" s="133"/>
      <c r="L573" s="134"/>
    </row>
    <row r="574" spans="3:12">
      <c r="C574" s="133"/>
      <c r="D574" s="133"/>
      <c r="E574" s="134"/>
      <c r="F574" s="19"/>
      <c r="G574" s="19"/>
      <c r="H574" s="14"/>
      <c r="J574" s="133"/>
      <c r="K574" s="133"/>
      <c r="L574" s="134"/>
    </row>
    <row r="575" spans="3:12">
      <c r="C575" s="133"/>
      <c r="D575" s="133"/>
      <c r="E575" s="134"/>
      <c r="F575" s="19"/>
      <c r="G575" s="19"/>
      <c r="H575" s="14"/>
      <c r="J575" s="133"/>
      <c r="K575" s="133"/>
      <c r="L575" s="134"/>
    </row>
    <row r="576" spans="3:12">
      <c r="C576" s="133"/>
      <c r="D576" s="133"/>
      <c r="E576" s="134"/>
      <c r="F576" s="19"/>
      <c r="G576" s="19"/>
      <c r="H576" s="14"/>
      <c r="J576" s="133"/>
      <c r="K576" s="133"/>
      <c r="L576" s="134"/>
    </row>
    <row r="577" spans="3:12">
      <c r="C577" s="133"/>
      <c r="D577" s="133"/>
      <c r="E577" s="134"/>
      <c r="F577" s="19"/>
      <c r="G577" s="19"/>
      <c r="H577" s="14"/>
      <c r="J577" s="133"/>
      <c r="K577" s="133"/>
      <c r="L577" s="134"/>
    </row>
    <row r="578" spans="3:12">
      <c r="C578" s="133"/>
      <c r="D578" s="133"/>
      <c r="E578" s="134"/>
      <c r="F578" s="19"/>
      <c r="G578" s="19"/>
      <c r="H578" s="14"/>
      <c r="J578" s="133"/>
      <c r="K578" s="133"/>
      <c r="L578" s="134"/>
    </row>
    <row r="579" spans="3:12">
      <c r="C579" s="133"/>
      <c r="D579" s="133"/>
      <c r="E579" s="134"/>
      <c r="F579" s="19"/>
      <c r="G579" s="19"/>
      <c r="H579" s="14"/>
      <c r="J579" s="133"/>
      <c r="K579" s="133"/>
      <c r="L579" s="134"/>
    </row>
    <row r="580" spans="3:12">
      <c r="C580" s="133"/>
      <c r="D580" s="133"/>
      <c r="E580" s="134"/>
      <c r="F580" s="19"/>
      <c r="G580" s="19"/>
      <c r="H580" s="14"/>
      <c r="J580" s="133"/>
      <c r="K580" s="133"/>
      <c r="L580" s="134"/>
    </row>
    <row r="581" spans="3:12">
      <c r="C581" s="133"/>
      <c r="D581" s="133"/>
      <c r="E581" s="134"/>
      <c r="F581" s="19"/>
      <c r="G581" s="19"/>
      <c r="H581" s="14"/>
      <c r="J581" s="133"/>
      <c r="K581" s="133"/>
      <c r="L581" s="134"/>
    </row>
    <row r="582" spans="3:12">
      <c r="C582" s="133"/>
      <c r="D582" s="133"/>
      <c r="E582" s="134"/>
      <c r="F582" s="19"/>
      <c r="G582" s="19"/>
      <c r="H582" s="14"/>
      <c r="J582" s="133"/>
      <c r="K582" s="133"/>
      <c r="L582" s="134"/>
    </row>
    <row r="583" spans="3:12">
      <c r="C583" s="133"/>
      <c r="D583" s="133"/>
      <c r="E583" s="134"/>
      <c r="F583" s="19"/>
      <c r="G583" s="19"/>
      <c r="H583" s="14"/>
      <c r="J583" s="133"/>
      <c r="K583" s="133"/>
      <c r="L583" s="134"/>
    </row>
    <row r="584" spans="3:12">
      <c r="C584" s="133"/>
      <c r="D584" s="133"/>
      <c r="E584" s="134"/>
      <c r="F584" s="19"/>
      <c r="G584" s="19"/>
      <c r="H584" s="14"/>
      <c r="J584" s="133"/>
      <c r="K584" s="133"/>
      <c r="L584" s="134"/>
    </row>
    <row r="585" spans="3:12">
      <c r="C585" s="133"/>
      <c r="D585" s="133"/>
      <c r="E585" s="134"/>
      <c r="F585" s="19"/>
      <c r="G585" s="19"/>
      <c r="H585" s="14"/>
      <c r="J585" s="133"/>
      <c r="K585" s="133"/>
      <c r="L585" s="134"/>
    </row>
    <row r="586" spans="3:12">
      <c r="C586" s="133"/>
      <c r="D586" s="133"/>
      <c r="E586" s="134"/>
      <c r="F586" s="19"/>
      <c r="G586" s="19"/>
      <c r="H586" s="14"/>
      <c r="J586" s="133"/>
      <c r="K586" s="133"/>
      <c r="L586" s="134"/>
    </row>
    <row r="587" spans="3:12">
      <c r="C587" s="133"/>
      <c r="D587" s="133"/>
      <c r="E587" s="134"/>
      <c r="F587" s="19"/>
      <c r="G587" s="19"/>
      <c r="H587" s="14"/>
      <c r="J587" s="133"/>
      <c r="K587" s="133"/>
      <c r="L587" s="134"/>
    </row>
    <row r="588" spans="3:12">
      <c r="C588" s="133"/>
      <c r="D588" s="133"/>
      <c r="E588" s="134"/>
      <c r="F588" s="19"/>
      <c r="G588" s="19"/>
      <c r="H588" s="14"/>
      <c r="J588" s="133"/>
      <c r="K588" s="133"/>
      <c r="L588" s="134"/>
    </row>
    <row r="589" spans="3:12">
      <c r="C589" s="133"/>
      <c r="D589" s="133"/>
      <c r="E589" s="134"/>
      <c r="F589" s="19"/>
      <c r="G589" s="19"/>
      <c r="H589" s="14"/>
      <c r="J589" s="133"/>
      <c r="K589" s="133"/>
      <c r="L589" s="134"/>
    </row>
    <row r="590" spans="3:12">
      <c r="C590" s="133"/>
      <c r="D590" s="133"/>
      <c r="E590" s="134"/>
      <c r="F590" s="19"/>
      <c r="G590" s="19"/>
      <c r="H590" s="14"/>
      <c r="J590" s="133"/>
      <c r="K590" s="133"/>
      <c r="L590" s="134"/>
    </row>
    <row r="591" spans="3:12">
      <c r="C591" s="133"/>
      <c r="D591" s="133"/>
      <c r="E591" s="134"/>
      <c r="F591" s="19"/>
      <c r="G591" s="19"/>
      <c r="H591" s="14"/>
      <c r="J591" s="133"/>
      <c r="K591" s="133"/>
      <c r="L591" s="134"/>
    </row>
    <row r="592" spans="3:12">
      <c r="C592" s="133"/>
      <c r="D592" s="133"/>
      <c r="E592" s="134"/>
      <c r="F592" s="19"/>
      <c r="G592" s="19"/>
      <c r="H592" s="14"/>
      <c r="J592" s="133"/>
      <c r="K592" s="133"/>
      <c r="L592" s="134"/>
    </row>
    <row r="593" spans="3:12">
      <c r="C593" s="133"/>
      <c r="D593" s="133"/>
      <c r="E593" s="134"/>
      <c r="F593" s="19"/>
      <c r="G593" s="19"/>
      <c r="H593" s="14"/>
      <c r="J593" s="133"/>
      <c r="K593" s="133"/>
      <c r="L593" s="134"/>
    </row>
    <row r="594" spans="3:12">
      <c r="C594" s="133"/>
      <c r="D594" s="133"/>
      <c r="E594" s="134"/>
      <c r="F594" s="19"/>
      <c r="G594" s="19"/>
      <c r="H594" s="14"/>
      <c r="J594" s="133"/>
      <c r="K594" s="133"/>
      <c r="L594" s="134"/>
    </row>
    <row r="595" spans="3:12">
      <c r="C595" s="133"/>
      <c r="D595" s="133"/>
      <c r="E595" s="134"/>
      <c r="F595" s="19"/>
      <c r="G595" s="19"/>
      <c r="H595" s="14"/>
      <c r="J595" s="133"/>
      <c r="K595" s="133"/>
      <c r="L595" s="134"/>
    </row>
    <row r="596" spans="3:12">
      <c r="C596" s="133"/>
      <c r="D596" s="133"/>
      <c r="E596" s="134"/>
      <c r="F596" s="19"/>
      <c r="G596" s="19"/>
      <c r="H596" s="14"/>
      <c r="J596" s="133"/>
      <c r="K596" s="133"/>
      <c r="L596" s="134"/>
    </row>
    <row r="597" spans="3:12">
      <c r="C597" s="133"/>
      <c r="D597" s="133"/>
      <c r="E597" s="134"/>
      <c r="F597" s="19"/>
      <c r="G597" s="19"/>
      <c r="H597" s="14"/>
      <c r="J597" s="133"/>
      <c r="K597" s="133"/>
      <c r="L597" s="134"/>
    </row>
    <row r="598" spans="3:12">
      <c r="C598" s="133"/>
      <c r="D598" s="133"/>
      <c r="E598" s="134"/>
      <c r="F598" s="19"/>
      <c r="G598" s="19"/>
      <c r="H598" s="14"/>
      <c r="J598" s="133"/>
      <c r="K598" s="133"/>
      <c r="L598" s="134"/>
    </row>
    <row r="599" spans="3:12">
      <c r="C599" s="133"/>
      <c r="D599" s="133"/>
      <c r="E599" s="134"/>
      <c r="F599" s="19"/>
      <c r="G599" s="19"/>
      <c r="H599" s="14"/>
      <c r="J599" s="133"/>
      <c r="K599" s="133"/>
      <c r="L599" s="134"/>
    </row>
    <row r="600" spans="3:12">
      <c r="C600" s="133"/>
      <c r="D600" s="133"/>
      <c r="E600" s="134"/>
      <c r="F600" s="19"/>
      <c r="G600" s="19"/>
      <c r="H600" s="14"/>
      <c r="J600" s="133"/>
      <c r="K600" s="133"/>
      <c r="L600" s="134"/>
    </row>
    <row r="601" spans="3:12">
      <c r="C601" s="133"/>
      <c r="D601" s="133"/>
      <c r="E601" s="134"/>
      <c r="F601" s="19"/>
      <c r="G601" s="19"/>
      <c r="H601" s="14"/>
      <c r="J601" s="133"/>
      <c r="K601" s="133"/>
      <c r="L601" s="134"/>
    </row>
    <row r="602" spans="3:12">
      <c r="C602" s="133"/>
      <c r="D602" s="133"/>
      <c r="E602" s="134"/>
      <c r="F602" s="19"/>
      <c r="G602" s="19"/>
      <c r="H602" s="14"/>
      <c r="J602" s="133"/>
      <c r="K602" s="133"/>
      <c r="L602" s="134"/>
    </row>
    <row r="603" spans="3:12">
      <c r="C603" s="133"/>
      <c r="D603" s="133"/>
      <c r="E603" s="134"/>
      <c r="F603" s="19"/>
      <c r="G603" s="19"/>
      <c r="H603" s="14"/>
      <c r="J603" s="133"/>
      <c r="K603" s="133"/>
      <c r="L603" s="134"/>
    </row>
    <row r="604" spans="3:12">
      <c r="C604" s="133"/>
      <c r="D604" s="133"/>
      <c r="E604" s="134"/>
      <c r="F604" s="19"/>
      <c r="G604" s="19"/>
      <c r="H604" s="14"/>
      <c r="J604" s="133"/>
      <c r="K604" s="133"/>
      <c r="L604" s="134"/>
    </row>
    <row r="605" spans="3:12">
      <c r="C605" s="133"/>
      <c r="D605" s="133"/>
      <c r="E605" s="134"/>
      <c r="F605" s="19"/>
      <c r="G605" s="19"/>
      <c r="H605" s="14"/>
      <c r="J605" s="133"/>
      <c r="K605" s="133"/>
      <c r="L605" s="134"/>
    </row>
    <row r="606" spans="3:12">
      <c r="C606" s="133"/>
      <c r="D606" s="133"/>
      <c r="E606" s="134"/>
      <c r="F606" s="19"/>
      <c r="G606" s="19"/>
      <c r="H606" s="14"/>
      <c r="J606" s="133"/>
      <c r="K606" s="133"/>
      <c r="L606" s="134"/>
    </row>
    <row r="607" spans="3:12">
      <c r="C607" s="133"/>
      <c r="D607" s="133"/>
      <c r="E607" s="134"/>
      <c r="F607" s="19"/>
      <c r="G607" s="19"/>
      <c r="H607" s="14"/>
      <c r="J607" s="133"/>
      <c r="K607" s="133"/>
      <c r="L607" s="134"/>
    </row>
    <row r="608" spans="3:12">
      <c r="C608" s="133"/>
      <c r="D608" s="133"/>
      <c r="E608" s="134"/>
      <c r="F608" s="19"/>
      <c r="G608" s="19"/>
      <c r="H608" s="14"/>
      <c r="J608" s="133"/>
      <c r="K608" s="133"/>
      <c r="L608" s="134"/>
    </row>
    <row r="609" spans="3:12">
      <c r="C609" s="133"/>
      <c r="D609" s="133"/>
      <c r="E609" s="134"/>
      <c r="F609" s="19"/>
      <c r="G609" s="19"/>
      <c r="H609" s="14"/>
      <c r="J609" s="133"/>
      <c r="K609" s="133"/>
      <c r="L609" s="134"/>
    </row>
    <row r="610" spans="3:12">
      <c r="C610" s="133"/>
      <c r="D610" s="133"/>
      <c r="E610" s="134"/>
      <c r="F610" s="19"/>
      <c r="G610" s="19"/>
      <c r="H610" s="14"/>
      <c r="J610" s="133"/>
      <c r="K610" s="133"/>
      <c r="L610" s="134"/>
    </row>
    <row r="611" spans="3:12">
      <c r="C611" s="133"/>
      <c r="D611" s="133"/>
      <c r="E611" s="134"/>
      <c r="F611" s="19"/>
      <c r="G611" s="19"/>
      <c r="H611" s="14"/>
      <c r="J611" s="133"/>
      <c r="K611" s="133"/>
      <c r="L611" s="134"/>
    </row>
    <row r="612" spans="3:12">
      <c r="C612" s="133"/>
      <c r="D612" s="133"/>
      <c r="E612" s="134"/>
      <c r="F612" s="19"/>
      <c r="G612" s="19"/>
      <c r="H612" s="14"/>
      <c r="J612" s="133"/>
      <c r="K612" s="133"/>
      <c r="L612" s="134"/>
    </row>
    <row r="613" spans="3:12">
      <c r="C613" s="133"/>
      <c r="D613" s="133"/>
      <c r="E613" s="134"/>
      <c r="F613" s="19"/>
      <c r="G613" s="19"/>
      <c r="H613" s="14"/>
      <c r="J613" s="133"/>
      <c r="K613" s="133"/>
      <c r="L613" s="134"/>
    </row>
    <row r="614" spans="3:12">
      <c r="C614" s="133"/>
      <c r="D614" s="133"/>
      <c r="E614" s="134"/>
      <c r="F614" s="19"/>
      <c r="G614" s="19"/>
      <c r="H614" s="14"/>
      <c r="J614" s="133"/>
      <c r="K614" s="133"/>
      <c r="L614" s="134"/>
    </row>
    <row r="615" spans="3:12">
      <c r="C615" s="133"/>
      <c r="D615" s="133"/>
      <c r="E615" s="134"/>
      <c r="F615" s="19"/>
      <c r="G615" s="19"/>
      <c r="H615" s="14"/>
      <c r="J615" s="133"/>
      <c r="K615" s="133"/>
      <c r="L615" s="134"/>
    </row>
    <row r="616" spans="3:12">
      <c r="C616" s="133"/>
      <c r="D616" s="133"/>
      <c r="E616" s="134"/>
      <c r="F616" s="19"/>
      <c r="G616" s="19"/>
      <c r="H616" s="14"/>
      <c r="J616" s="133"/>
      <c r="K616" s="133"/>
      <c r="L616" s="134"/>
    </row>
    <row r="617" spans="3:12">
      <c r="C617" s="133"/>
      <c r="D617" s="133"/>
      <c r="E617" s="134"/>
      <c r="F617" s="19"/>
      <c r="G617" s="19"/>
      <c r="H617" s="14"/>
      <c r="J617" s="133"/>
      <c r="K617" s="133"/>
      <c r="L617" s="134"/>
    </row>
    <row r="618" spans="3:12">
      <c r="C618" s="133"/>
      <c r="D618" s="133"/>
      <c r="E618" s="134"/>
      <c r="F618" s="19"/>
      <c r="G618" s="19"/>
      <c r="H618" s="14"/>
      <c r="J618" s="133"/>
      <c r="K618" s="133"/>
      <c r="L618" s="134"/>
    </row>
    <row r="619" spans="3:12">
      <c r="C619" s="133"/>
      <c r="D619" s="133"/>
      <c r="E619" s="134"/>
      <c r="F619" s="19"/>
      <c r="G619" s="19"/>
      <c r="H619" s="14"/>
      <c r="J619" s="133"/>
      <c r="K619" s="133"/>
      <c r="L619" s="134"/>
    </row>
    <row r="620" spans="3:12">
      <c r="C620" s="133"/>
      <c r="D620" s="133"/>
      <c r="E620" s="134"/>
      <c r="F620" s="19"/>
      <c r="G620" s="19"/>
      <c r="H620" s="14"/>
      <c r="J620" s="133"/>
      <c r="K620" s="133"/>
      <c r="L620" s="134"/>
    </row>
    <row r="621" spans="3:12">
      <c r="C621" s="133"/>
      <c r="D621" s="133"/>
      <c r="E621" s="134"/>
      <c r="F621" s="19"/>
      <c r="G621" s="19"/>
      <c r="H621" s="14"/>
      <c r="J621" s="133"/>
      <c r="K621" s="133"/>
      <c r="L621" s="134"/>
    </row>
    <row r="622" spans="3:12">
      <c r="C622" s="133"/>
      <c r="D622" s="133"/>
      <c r="E622" s="134"/>
      <c r="F622" s="19"/>
      <c r="G622" s="19"/>
      <c r="H622" s="14"/>
      <c r="J622" s="133"/>
      <c r="K622" s="133"/>
      <c r="L622" s="134"/>
    </row>
    <row r="623" spans="3:12">
      <c r="C623" s="133"/>
      <c r="D623" s="133"/>
      <c r="E623" s="134"/>
      <c r="F623" s="19"/>
      <c r="G623" s="19"/>
      <c r="H623" s="14"/>
      <c r="J623" s="133"/>
      <c r="K623" s="133"/>
      <c r="L623" s="134"/>
    </row>
    <row r="624" spans="3:12">
      <c r="C624" s="133"/>
      <c r="D624" s="133"/>
      <c r="E624" s="134"/>
      <c r="F624" s="19"/>
      <c r="G624" s="19"/>
      <c r="H624" s="14"/>
      <c r="J624" s="133"/>
      <c r="K624" s="133"/>
      <c r="L624" s="134"/>
    </row>
    <row r="625" spans="3:12">
      <c r="C625" s="133"/>
      <c r="D625" s="133"/>
      <c r="E625" s="134"/>
      <c r="F625" s="19"/>
      <c r="G625" s="19"/>
      <c r="H625" s="14"/>
      <c r="J625" s="133"/>
      <c r="K625" s="133"/>
      <c r="L625" s="134"/>
    </row>
    <row r="626" spans="3:12">
      <c r="C626" s="133"/>
      <c r="D626" s="133"/>
      <c r="E626" s="134"/>
      <c r="F626" s="19"/>
      <c r="G626" s="19"/>
      <c r="H626" s="14"/>
      <c r="J626" s="133"/>
      <c r="K626" s="133"/>
      <c r="L626" s="134"/>
    </row>
    <row r="627" spans="3:12">
      <c r="C627" s="133"/>
      <c r="D627" s="133"/>
      <c r="E627" s="134"/>
      <c r="F627" s="19"/>
      <c r="G627" s="19"/>
      <c r="H627" s="14"/>
      <c r="J627" s="133"/>
      <c r="K627" s="133"/>
      <c r="L627" s="134"/>
    </row>
    <row r="628" spans="3:12">
      <c r="C628" s="133"/>
      <c r="D628" s="133"/>
      <c r="E628" s="134"/>
      <c r="F628" s="19"/>
      <c r="G628" s="19"/>
      <c r="H628" s="14"/>
      <c r="J628" s="133"/>
      <c r="K628" s="133"/>
      <c r="L628" s="134"/>
    </row>
    <row r="629" spans="3:12">
      <c r="C629" s="133"/>
      <c r="D629" s="133"/>
      <c r="E629" s="134"/>
      <c r="F629" s="19"/>
      <c r="G629" s="19"/>
      <c r="H629" s="14"/>
      <c r="J629" s="133"/>
      <c r="K629" s="133"/>
      <c r="L629" s="134"/>
    </row>
    <row r="630" spans="3:12">
      <c r="C630" s="133"/>
      <c r="D630" s="133"/>
      <c r="E630" s="134"/>
      <c r="F630" s="19"/>
      <c r="G630" s="19"/>
      <c r="H630" s="14"/>
      <c r="J630" s="133"/>
      <c r="K630" s="133"/>
      <c r="L630" s="134"/>
    </row>
    <row r="631" spans="3:12">
      <c r="C631" s="133"/>
      <c r="D631" s="133"/>
      <c r="E631" s="134"/>
      <c r="F631" s="19"/>
      <c r="G631" s="19"/>
      <c r="H631" s="14"/>
      <c r="J631" s="133"/>
      <c r="K631" s="133"/>
      <c r="L631" s="134"/>
    </row>
    <row r="632" spans="3:12">
      <c r="C632" s="133"/>
      <c r="D632" s="133"/>
      <c r="E632" s="134"/>
      <c r="F632" s="19"/>
      <c r="G632" s="19"/>
      <c r="H632" s="14"/>
      <c r="J632" s="133"/>
      <c r="K632" s="133"/>
      <c r="L632" s="134"/>
    </row>
    <row r="633" spans="3:12">
      <c r="C633" s="133"/>
      <c r="D633" s="133"/>
      <c r="E633" s="134"/>
      <c r="F633" s="19"/>
      <c r="G633" s="19"/>
      <c r="H633" s="14"/>
      <c r="J633" s="133"/>
      <c r="K633" s="133"/>
      <c r="L633" s="134"/>
    </row>
    <row r="634" spans="3:12">
      <c r="C634" s="133"/>
      <c r="D634" s="133"/>
      <c r="E634" s="134"/>
      <c r="F634" s="19"/>
      <c r="G634" s="19"/>
      <c r="H634" s="14"/>
      <c r="J634" s="133"/>
      <c r="K634" s="133"/>
      <c r="L634" s="134"/>
    </row>
    <row r="635" spans="3:12">
      <c r="C635" s="133"/>
      <c r="D635" s="133"/>
      <c r="E635" s="134"/>
      <c r="F635" s="19"/>
      <c r="G635" s="19"/>
      <c r="H635" s="14"/>
      <c r="J635" s="133"/>
      <c r="K635" s="133"/>
      <c r="L635" s="134"/>
    </row>
    <row r="636" spans="3:12">
      <c r="C636" s="133"/>
      <c r="D636" s="133"/>
      <c r="E636" s="134"/>
      <c r="F636" s="19"/>
      <c r="G636" s="19"/>
      <c r="H636" s="14"/>
      <c r="J636" s="133"/>
      <c r="K636" s="133"/>
      <c r="L636" s="134"/>
    </row>
    <row r="637" spans="3:12">
      <c r="C637" s="133"/>
      <c r="D637" s="133"/>
      <c r="E637" s="134"/>
      <c r="F637" s="19"/>
      <c r="G637" s="19"/>
      <c r="H637" s="14"/>
      <c r="J637" s="133"/>
      <c r="K637" s="133"/>
      <c r="L637" s="134"/>
    </row>
    <row r="638" spans="3:12">
      <c r="C638" s="133"/>
      <c r="D638" s="133"/>
      <c r="E638" s="134"/>
      <c r="F638" s="19"/>
      <c r="G638" s="19"/>
      <c r="H638" s="14"/>
      <c r="J638" s="133"/>
      <c r="K638" s="133"/>
      <c r="L638" s="134"/>
    </row>
    <row r="639" spans="3:12">
      <c r="C639" s="133"/>
      <c r="D639" s="133"/>
      <c r="E639" s="134"/>
      <c r="F639" s="19"/>
      <c r="G639" s="19"/>
      <c r="H639" s="14"/>
      <c r="J639" s="133"/>
      <c r="K639" s="133"/>
      <c r="L639" s="134"/>
    </row>
    <row r="640" spans="3:12">
      <c r="C640" s="133"/>
      <c r="D640" s="133"/>
      <c r="E640" s="134"/>
      <c r="F640" s="19"/>
      <c r="G640" s="19"/>
      <c r="H640" s="14"/>
      <c r="J640" s="133"/>
      <c r="K640" s="133"/>
      <c r="L640" s="134"/>
    </row>
    <row r="641" spans="3:12">
      <c r="C641" s="133"/>
      <c r="D641" s="133"/>
      <c r="E641" s="134"/>
      <c r="F641" s="19"/>
      <c r="G641" s="19"/>
      <c r="H641" s="14"/>
      <c r="J641" s="133"/>
      <c r="K641" s="133"/>
      <c r="L641" s="134"/>
    </row>
    <row r="642" spans="3:12">
      <c r="C642" s="133"/>
      <c r="D642" s="133"/>
      <c r="E642" s="134"/>
      <c r="F642" s="19"/>
      <c r="G642" s="19"/>
      <c r="H642" s="14"/>
      <c r="J642" s="133"/>
      <c r="K642" s="133"/>
      <c r="L642" s="134"/>
    </row>
    <row r="643" spans="3:12">
      <c r="C643" s="133"/>
      <c r="D643" s="133"/>
      <c r="E643" s="134"/>
      <c r="F643" s="19"/>
      <c r="G643" s="19"/>
      <c r="H643" s="14"/>
      <c r="J643" s="133"/>
      <c r="K643" s="133"/>
      <c r="L643" s="134"/>
    </row>
    <row r="644" spans="3:12">
      <c r="C644" s="133"/>
      <c r="D644" s="133"/>
      <c r="E644" s="134"/>
      <c r="F644" s="19"/>
      <c r="G644" s="19"/>
      <c r="H644" s="14"/>
      <c r="J644" s="133"/>
      <c r="K644" s="133"/>
      <c r="L644" s="134"/>
    </row>
    <row r="645" spans="3:12">
      <c r="C645" s="133"/>
      <c r="D645" s="133"/>
      <c r="E645" s="134"/>
      <c r="F645" s="19"/>
      <c r="G645" s="19"/>
      <c r="H645" s="14"/>
      <c r="J645" s="133"/>
      <c r="K645" s="133"/>
      <c r="L645" s="134"/>
    </row>
    <row r="646" spans="3:12">
      <c r="C646" s="133"/>
      <c r="D646" s="133"/>
      <c r="E646" s="134"/>
      <c r="F646" s="19"/>
      <c r="G646" s="19"/>
      <c r="H646" s="14"/>
      <c r="J646" s="133"/>
      <c r="K646" s="133"/>
      <c r="L646" s="134"/>
    </row>
    <row r="647" spans="3:12">
      <c r="C647" s="133"/>
      <c r="D647" s="133"/>
      <c r="E647" s="134"/>
      <c r="F647" s="19"/>
      <c r="G647" s="19"/>
      <c r="H647" s="14"/>
      <c r="J647" s="133"/>
      <c r="K647" s="133"/>
      <c r="L647" s="134"/>
    </row>
    <row r="648" spans="3:12">
      <c r="C648" s="133"/>
      <c r="D648" s="133"/>
      <c r="E648" s="134"/>
      <c r="F648" s="19"/>
      <c r="G648" s="19"/>
      <c r="H648" s="14"/>
      <c r="J648" s="133"/>
      <c r="K648" s="133"/>
      <c r="L648" s="134"/>
    </row>
    <row r="649" spans="3:12">
      <c r="C649" s="133"/>
      <c r="D649" s="133"/>
      <c r="E649" s="134"/>
      <c r="F649" s="19"/>
      <c r="G649" s="19"/>
      <c r="H649" s="14"/>
      <c r="J649" s="133"/>
      <c r="K649" s="133"/>
      <c r="L649" s="134"/>
    </row>
    <row r="650" spans="3:12">
      <c r="C650" s="133"/>
      <c r="D650" s="133"/>
      <c r="E650" s="134"/>
      <c r="F650" s="19"/>
      <c r="G650" s="19"/>
      <c r="H650" s="14"/>
      <c r="J650" s="133"/>
      <c r="K650" s="133"/>
      <c r="L650" s="134"/>
    </row>
    <row r="651" spans="3:12">
      <c r="C651" s="133"/>
      <c r="D651" s="133"/>
      <c r="E651" s="134"/>
      <c r="F651" s="19"/>
      <c r="G651" s="19"/>
      <c r="H651" s="14"/>
      <c r="J651" s="133"/>
      <c r="K651" s="133"/>
      <c r="L651" s="134"/>
    </row>
    <row r="652" spans="3:12">
      <c r="C652" s="133"/>
      <c r="D652" s="133"/>
      <c r="E652" s="134"/>
      <c r="F652" s="19"/>
      <c r="G652" s="19"/>
      <c r="H652" s="14"/>
      <c r="J652" s="133"/>
      <c r="K652" s="133"/>
      <c r="L652" s="134"/>
    </row>
    <row r="653" spans="3:12">
      <c r="C653" s="133"/>
      <c r="D653" s="133"/>
      <c r="E653" s="134"/>
      <c r="F653" s="19"/>
      <c r="G653" s="19"/>
      <c r="H653" s="14"/>
      <c r="J653" s="133"/>
      <c r="K653" s="133"/>
      <c r="L653" s="134"/>
    </row>
    <row r="654" spans="3:12">
      <c r="C654" s="133"/>
      <c r="D654" s="133"/>
      <c r="E654" s="134"/>
      <c r="F654" s="19"/>
      <c r="G654" s="19"/>
      <c r="H654" s="14"/>
      <c r="J654" s="133"/>
      <c r="K654" s="133"/>
      <c r="L654" s="134"/>
    </row>
    <row r="655" spans="3:12">
      <c r="C655" s="133"/>
      <c r="D655" s="133"/>
      <c r="E655" s="134"/>
      <c r="F655" s="19"/>
      <c r="G655" s="19"/>
      <c r="H655" s="14"/>
      <c r="J655" s="133"/>
      <c r="K655" s="133"/>
      <c r="L655" s="134"/>
    </row>
    <row r="656" spans="3:12">
      <c r="C656" s="133"/>
      <c r="D656" s="133"/>
      <c r="E656" s="134"/>
      <c r="F656" s="19"/>
      <c r="G656" s="19"/>
      <c r="H656" s="14"/>
      <c r="J656" s="133"/>
      <c r="K656" s="133"/>
      <c r="L656" s="134"/>
    </row>
    <row r="657" spans="3:12">
      <c r="C657" s="133"/>
      <c r="D657" s="133"/>
      <c r="E657" s="134"/>
      <c r="F657" s="19"/>
      <c r="G657" s="19"/>
      <c r="H657" s="14"/>
      <c r="J657" s="133"/>
      <c r="K657" s="133"/>
      <c r="L657" s="134"/>
    </row>
    <row r="658" spans="3:12">
      <c r="C658" s="133"/>
      <c r="D658" s="133"/>
      <c r="E658" s="134"/>
      <c r="F658" s="19"/>
      <c r="G658" s="19"/>
      <c r="H658" s="14"/>
      <c r="J658" s="133"/>
      <c r="K658" s="133"/>
      <c r="L658" s="134"/>
    </row>
    <row r="659" spans="3:12">
      <c r="C659" s="133"/>
      <c r="D659" s="133"/>
      <c r="E659" s="134"/>
      <c r="F659" s="19"/>
      <c r="G659" s="19"/>
      <c r="H659" s="14"/>
      <c r="J659" s="133"/>
      <c r="K659" s="133"/>
      <c r="L659" s="134"/>
    </row>
    <row r="660" spans="3:12">
      <c r="C660" s="133"/>
      <c r="D660" s="133"/>
      <c r="E660" s="134"/>
      <c r="F660" s="19"/>
      <c r="G660" s="19"/>
      <c r="H660" s="14"/>
      <c r="J660" s="133"/>
      <c r="K660" s="133"/>
      <c r="L660" s="134"/>
    </row>
    <row r="661" spans="3:12">
      <c r="C661" s="133"/>
      <c r="D661" s="133"/>
      <c r="E661" s="134"/>
      <c r="F661" s="19"/>
      <c r="G661" s="19"/>
      <c r="H661" s="14"/>
      <c r="J661" s="133"/>
      <c r="K661" s="133"/>
      <c r="L661" s="134"/>
    </row>
    <row r="662" spans="3:12">
      <c r="C662" s="133"/>
      <c r="D662" s="133"/>
      <c r="E662" s="134"/>
      <c r="F662" s="19"/>
      <c r="G662" s="19"/>
      <c r="H662" s="14"/>
      <c r="J662" s="133"/>
      <c r="K662" s="133"/>
      <c r="L662" s="134"/>
    </row>
    <row r="663" spans="3:12">
      <c r="C663" s="133"/>
      <c r="D663" s="133"/>
      <c r="E663" s="134"/>
      <c r="F663" s="19"/>
      <c r="G663" s="19"/>
      <c r="H663" s="14"/>
      <c r="J663" s="133"/>
      <c r="K663" s="133"/>
      <c r="L663" s="134"/>
    </row>
    <row r="664" spans="3:12">
      <c r="C664" s="133"/>
      <c r="D664" s="133"/>
      <c r="E664" s="134"/>
      <c r="F664" s="19"/>
      <c r="G664" s="19"/>
      <c r="H664" s="14"/>
      <c r="J664" s="133"/>
      <c r="K664" s="133"/>
      <c r="L664" s="134"/>
    </row>
    <row r="665" spans="3:12">
      <c r="C665" s="133"/>
      <c r="D665" s="133"/>
      <c r="E665" s="134"/>
      <c r="F665" s="19"/>
      <c r="G665" s="19"/>
      <c r="H665" s="14"/>
      <c r="J665" s="133"/>
      <c r="K665" s="133"/>
      <c r="L665" s="134"/>
    </row>
    <row r="666" spans="3:12">
      <c r="C666" s="133"/>
      <c r="D666" s="133"/>
      <c r="E666" s="134"/>
      <c r="F666" s="19"/>
      <c r="G666" s="19"/>
      <c r="H666" s="14"/>
      <c r="J666" s="133"/>
      <c r="K666" s="133"/>
      <c r="L666" s="134"/>
    </row>
    <row r="667" spans="3:12">
      <c r="C667" s="133"/>
      <c r="D667" s="133"/>
      <c r="E667" s="134"/>
      <c r="F667" s="19"/>
      <c r="G667" s="19"/>
      <c r="H667" s="14"/>
      <c r="J667" s="133"/>
      <c r="K667" s="133"/>
      <c r="L667" s="134"/>
    </row>
    <row r="668" spans="3:12">
      <c r="C668" s="133"/>
      <c r="D668" s="133"/>
      <c r="E668" s="134"/>
      <c r="F668" s="19"/>
      <c r="G668" s="19"/>
      <c r="H668" s="14"/>
      <c r="J668" s="133"/>
      <c r="K668" s="133"/>
      <c r="L668" s="134"/>
    </row>
    <row r="669" spans="3:12">
      <c r="C669" s="133"/>
      <c r="D669" s="133"/>
      <c r="E669" s="134"/>
      <c r="F669" s="19"/>
      <c r="G669" s="19"/>
      <c r="H669" s="14"/>
      <c r="J669" s="133"/>
      <c r="K669" s="133"/>
      <c r="L669" s="134"/>
    </row>
    <row r="670" spans="3:12">
      <c r="C670" s="133"/>
      <c r="D670" s="133"/>
      <c r="E670" s="134"/>
      <c r="F670" s="19"/>
      <c r="G670" s="19"/>
      <c r="H670" s="14"/>
      <c r="J670" s="133"/>
      <c r="K670" s="133"/>
      <c r="L670" s="134"/>
    </row>
    <row r="671" spans="3:12">
      <c r="C671" s="133"/>
      <c r="D671" s="133"/>
      <c r="E671" s="134"/>
      <c r="F671" s="19"/>
      <c r="G671" s="19"/>
      <c r="H671" s="14"/>
      <c r="J671" s="133"/>
      <c r="K671" s="133"/>
      <c r="L671" s="134"/>
    </row>
    <row r="672" spans="3:12">
      <c r="C672" s="133"/>
      <c r="D672" s="133"/>
      <c r="E672" s="134"/>
      <c r="F672" s="19"/>
      <c r="G672" s="19"/>
      <c r="H672" s="14"/>
      <c r="J672" s="133"/>
      <c r="K672" s="133"/>
      <c r="L672" s="134"/>
    </row>
    <row r="673" spans="3:12">
      <c r="C673" s="133"/>
      <c r="D673" s="133"/>
      <c r="E673" s="134"/>
      <c r="F673" s="19"/>
      <c r="G673" s="19"/>
      <c r="H673" s="14"/>
      <c r="J673" s="133"/>
      <c r="K673" s="133"/>
      <c r="L673" s="134"/>
    </row>
    <row r="674" spans="3:12">
      <c r="C674" s="133"/>
      <c r="D674" s="133"/>
      <c r="E674" s="134"/>
      <c r="F674" s="19"/>
      <c r="G674" s="19"/>
      <c r="H674" s="14"/>
      <c r="J674" s="133"/>
      <c r="K674" s="133"/>
      <c r="L674" s="134"/>
    </row>
    <row r="675" spans="3:12">
      <c r="C675" s="133"/>
      <c r="D675" s="133"/>
      <c r="E675" s="134"/>
      <c r="F675" s="19"/>
      <c r="G675" s="19"/>
      <c r="H675" s="14"/>
      <c r="J675" s="133"/>
      <c r="K675" s="133"/>
      <c r="L675" s="134"/>
    </row>
    <row r="676" spans="3:12">
      <c r="C676" s="133"/>
      <c r="D676" s="133"/>
      <c r="E676" s="134"/>
      <c r="F676" s="19"/>
      <c r="G676" s="19"/>
      <c r="H676" s="14"/>
      <c r="J676" s="133"/>
      <c r="K676" s="133"/>
      <c r="L676" s="134"/>
    </row>
    <row r="677" spans="3:12">
      <c r="C677" s="133"/>
      <c r="D677" s="133"/>
      <c r="E677" s="134"/>
      <c r="F677" s="19"/>
      <c r="G677" s="19"/>
      <c r="H677" s="14"/>
      <c r="J677" s="133"/>
      <c r="K677" s="133"/>
      <c r="L677" s="134"/>
    </row>
    <row r="678" spans="3:12">
      <c r="C678" s="133"/>
      <c r="D678" s="133"/>
      <c r="E678" s="134"/>
      <c r="F678" s="19"/>
      <c r="G678" s="19"/>
      <c r="H678" s="14"/>
      <c r="J678" s="133"/>
      <c r="K678" s="133"/>
      <c r="L678" s="134"/>
    </row>
    <row r="679" spans="3:12">
      <c r="C679" s="133"/>
      <c r="D679" s="133"/>
      <c r="E679" s="134"/>
      <c r="F679" s="19"/>
      <c r="G679" s="19"/>
      <c r="H679" s="14"/>
      <c r="J679" s="133"/>
      <c r="K679" s="133"/>
      <c r="L679" s="134"/>
    </row>
    <row r="680" spans="3:12">
      <c r="C680" s="133"/>
      <c r="D680" s="133"/>
      <c r="E680" s="134"/>
      <c r="F680" s="19"/>
      <c r="G680" s="19"/>
      <c r="H680" s="14"/>
      <c r="J680" s="133"/>
      <c r="K680" s="133"/>
      <c r="L680" s="134"/>
    </row>
    <row r="681" spans="3:12">
      <c r="C681" s="133"/>
      <c r="D681" s="133"/>
      <c r="E681" s="134"/>
      <c r="F681" s="19"/>
      <c r="G681" s="19"/>
      <c r="H681" s="14"/>
      <c r="J681" s="133"/>
      <c r="K681" s="133"/>
      <c r="L681" s="134"/>
    </row>
    <row r="682" spans="3:12">
      <c r="C682" s="133"/>
      <c r="D682" s="133"/>
      <c r="E682" s="134"/>
      <c r="F682" s="19"/>
      <c r="G682" s="19"/>
      <c r="H682" s="14"/>
      <c r="J682" s="133"/>
      <c r="K682" s="133"/>
      <c r="L682" s="134"/>
    </row>
    <row r="683" spans="3:12">
      <c r="C683" s="133"/>
      <c r="D683" s="133"/>
      <c r="E683" s="134"/>
      <c r="F683" s="19"/>
      <c r="G683" s="19"/>
      <c r="H683" s="14"/>
      <c r="J683" s="133"/>
      <c r="K683" s="133"/>
      <c r="L683" s="134"/>
    </row>
    <row r="684" spans="3:12">
      <c r="C684" s="133"/>
      <c r="D684" s="133"/>
      <c r="E684" s="134"/>
      <c r="F684" s="19"/>
      <c r="G684" s="19"/>
      <c r="H684" s="14"/>
      <c r="J684" s="133"/>
      <c r="K684" s="133"/>
      <c r="L684" s="134"/>
    </row>
    <row r="685" spans="3:12">
      <c r="C685" s="133"/>
      <c r="D685" s="133"/>
      <c r="E685" s="134"/>
      <c r="F685" s="19"/>
      <c r="G685" s="19"/>
      <c r="H685" s="14"/>
      <c r="J685" s="133"/>
      <c r="K685" s="133"/>
      <c r="L685" s="134"/>
    </row>
    <row r="686" spans="3:12">
      <c r="C686" s="133"/>
      <c r="D686" s="133"/>
      <c r="E686" s="134"/>
      <c r="F686" s="19"/>
      <c r="G686" s="19"/>
      <c r="H686" s="14"/>
      <c r="J686" s="133"/>
      <c r="K686" s="133"/>
      <c r="L686" s="134"/>
    </row>
    <row r="687" spans="3:12">
      <c r="C687" s="133"/>
      <c r="D687" s="133"/>
      <c r="E687" s="134"/>
      <c r="F687" s="19"/>
      <c r="G687" s="19"/>
      <c r="H687" s="14"/>
      <c r="J687" s="133"/>
      <c r="K687" s="133"/>
      <c r="L687" s="134"/>
    </row>
    <row r="688" spans="3:12">
      <c r="C688" s="133"/>
      <c r="D688" s="133"/>
      <c r="E688" s="134"/>
      <c r="F688" s="19"/>
      <c r="G688" s="19"/>
      <c r="H688" s="14"/>
      <c r="J688" s="133"/>
      <c r="K688" s="133"/>
      <c r="L688" s="134"/>
    </row>
    <row r="689" spans="3:12">
      <c r="C689" s="133"/>
      <c r="D689" s="133"/>
      <c r="E689" s="134"/>
      <c r="F689" s="19"/>
      <c r="G689" s="19"/>
      <c r="H689" s="14"/>
      <c r="J689" s="133"/>
      <c r="K689" s="133"/>
      <c r="L689" s="134"/>
    </row>
    <row r="690" spans="3:12">
      <c r="C690" s="133"/>
      <c r="D690" s="133"/>
      <c r="E690" s="134"/>
      <c r="F690" s="19"/>
      <c r="G690" s="19"/>
      <c r="H690" s="14"/>
      <c r="J690" s="133"/>
      <c r="K690" s="133"/>
      <c r="L690" s="134"/>
    </row>
    <row r="691" spans="3:12">
      <c r="C691" s="133"/>
      <c r="D691" s="133"/>
      <c r="E691" s="134"/>
      <c r="F691" s="19"/>
      <c r="G691" s="19"/>
      <c r="H691" s="14"/>
      <c r="J691" s="133"/>
      <c r="K691" s="133"/>
      <c r="L691" s="134"/>
    </row>
    <row r="692" spans="3:12">
      <c r="C692" s="133"/>
      <c r="D692" s="133"/>
      <c r="E692" s="134"/>
      <c r="F692" s="19"/>
      <c r="G692" s="19"/>
      <c r="H692" s="14"/>
      <c r="J692" s="133"/>
      <c r="K692" s="133"/>
      <c r="L692" s="134"/>
    </row>
    <row r="693" spans="3:12">
      <c r="C693" s="133"/>
      <c r="D693" s="133"/>
      <c r="E693" s="134"/>
      <c r="F693" s="19"/>
      <c r="G693" s="19"/>
      <c r="H693" s="14"/>
      <c r="J693" s="133"/>
      <c r="K693" s="133"/>
      <c r="L693" s="134"/>
    </row>
    <row r="694" spans="3:12">
      <c r="C694" s="133"/>
      <c r="D694" s="133"/>
      <c r="E694" s="134"/>
      <c r="F694" s="19"/>
      <c r="G694" s="19"/>
      <c r="H694" s="14"/>
      <c r="J694" s="133"/>
      <c r="K694" s="133"/>
      <c r="L694" s="134"/>
    </row>
    <row r="695" spans="3:12">
      <c r="C695" s="133"/>
      <c r="D695" s="133"/>
      <c r="E695" s="134"/>
      <c r="F695" s="19"/>
      <c r="G695" s="19"/>
      <c r="H695" s="14"/>
      <c r="J695" s="133"/>
      <c r="K695" s="133"/>
      <c r="L695" s="134"/>
    </row>
    <row r="696" spans="3:12">
      <c r="C696" s="133"/>
      <c r="D696" s="133"/>
      <c r="E696" s="134"/>
      <c r="F696" s="19"/>
      <c r="G696" s="19"/>
      <c r="H696" s="14"/>
      <c r="J696" s="133"/>
      <c r="K696" s="133"/>
      <c r="L696" s="134"/>
    </row>
    <row r="697" spans="3:12">
      <c r="C697" s="133"/>
      <c r="D697" s="133"/>
      <c r="E697" s="134"/>
      <c r="F697" s="19"/>
      <c r="G697" s="19"/>
      <c r="H697" s="14"/>
      <c r="J697" s="133"/>
      <c r="K697" s="133"/>
      <c r="L697" s="134"/>
    </row>
    <row r="698" spans="3:12">
      <c r="C698" s="133"/>
      <c r="D698" s="133"/>
      <c r="E698" s="134"/>
      <c r="F698" s="19"/>
      <c r="G698" s="19"/>
      <c r="H698" s="14"/>
      <c r="J698" s="133"/>
      <c r="K698" s="133"/>
      <c r="L698" s="134"/>
    </row>
    <row r="699" spans="3:12">
      <c r="C699" s="133"/>
      <c r="D699" s="133"/>
      <c r="E699" s="134"/>
      <c r="F699" s="19"/>
      <c r="G699" s="19"/>
      <c r="H699" s="14"/>
      <c r="J699" s="133"/>
      <c r="K699" s="133"/>
      <c r="L699" s="134"/>
    </row>
    <row r="700" spans="3:12">
      <c r="C700" s="133"/>
      <c r="D700" s="133"/>
      <c r="E700" s="134"/>
      <c r="F700" s="19"/>
      <c r="G700" s="19"/>
      <c r="H700" s="14"/>
      <c r="J700" s="133"/>
      <c r="K700" s="133"/>
      <c r="L700" s="134"/>
    </row>
    <row r="701" spans="3:12">
      <c r="C701" s="133"/>
      <c r="D701" s="133"/>
      <c r="E701" s="134"/>
      <c r="F701" s="19"/>
      <c r="G701" s="19"/>
      <c r="H701" s="14"/>
      <c r="J701" s="133"/>
      <c r="K701" s="133"/>
      <c r="L701" s="134"/>
    </row>
    <row r="702" spans="3:12">
      <c r="C702" s="133"/>
      <c r="D702" s="133"/>
      <c r="E702" s="134"/>
      <c r="F702" s="19"/>
      <c r="G702" s="19"/>
      <c r="H702" s="14"/>
      <c r="J702" s="133"/>
      <c r="K702" s="133"/>
      <c r="L702" s="134"/>
    </row>
    <row r="703" spans="3:12">
      <c r="C703" s="133"/>
      <c r="D703" s="133"/>
      <c r="E703" s="134"/>
      <c r="F703" s="19"/>
      <c r="G703" s="19"/>
      <c r="H703" s="14"/>
      <c r="J703" s="133"/>
      <c r="K703" s="133"/>
      <c r="L703" s="134"/>
    </row>
    <row r="704" spans="3:12">
      <c r="C704" s="133"/>
      <c r="D704" s="133"/>
      <c r="E704" s="134"/>
      <c r="F704" s="19"/>
      <c r="G704" s="19"/>
      <c r="H704" s="14"/>
      <c r="J704" s="133"/>
      <c r="K704" s="133"/>
      <c r="L704" s="134"/>
    </row>
    <row r="705" spans="3:12">
      <c r="C705" s="133"/>
      <c r="D705" s="133"/>
      <c r="E705" s="134"/>
      <c r="F705" s="19"/>
      <c r="G705" s="19"/>
      <c r="H705" s="14"/>
      <c r="J705" s="133"/>
      <c r="K705" s="133"/>
      <c r="L705" s="134"/>
    </row>
    <row r="706" spans="3:12">
      <c r="C706" s="133"/>
      <c r="D706" s="133"/>
      <c r="E706" s="134"/>
      <c r="F706" s="19"/>
      <c r="G706" s="19"/>
      <c r="H706" s="14"/>
      <c r="J706" s="133"/>
      <c r="K706" s="133"/>
      <c r="L706" s="134"/>
    </row>
    <row r="707" spans="3:12">
      <c r="C707" s="133"/>
      <c r="D707" s="133"/>
      <c r="E707" s="134"/>
      <c r="F707" s="19"/>
      <c r="G707" s="19"/>
      <c r="H707" s="14"/>
      <c r="J707" s="133"/>
      <c r="K707" s="133"/>
      <c r="L707" s="134"/>
    </row>
    <row r="708" spans="3:12">
      <c r="C708" s="133"/>
      <c r="D708" s="133"/>
      <c r="E708" s="134"/>
      <c r="F708" s="19"/>
      <c r="G708" s="19"/>
      <c r="H708" s="14"/>
      <c r="J708" s="133"/>
      <c r="K708" s="133"/>
      <c r="L708" s="134"/>
    </row>
    <row r="709" spans="3:12">
      <c r="C709" s="133"/>
      <c r="D709" s="133"/>
      <c r="E709" s="134"/>
      <c r="F709" s="19"/>
      <c r="G709" s="19"/>
      <c r="H709" s="14"/>
      <c r="J709" s="133"/>
      <c r="K709" s="133"/>
      <c r="L709" s="134"/>
    </row>
    <row r="710" spans="3:12">
      <c r="C710" s="133"/>
      <c r="D710" s="133"/>
      <c r="E710" s="134"/>
      <c r="F710" s="19"/>
      <c r="G710" s="19"/>
      <c r="H710" s="14"/>
      <c r="J710" s="133"/>
      <c r="K710" s="133"/>
      <c r="L710" s="134"/>
    </row>
    <row r="711" spans="3:12">
      <c r="C711" s="133"/>
      <c r="D711" s="133"/>
      <c r="E711" s="134"/>
      <c r="F711" s="19"/>
      <c r="G711" s="19"/>
      <c r="H711" s="14"/>
      <c r="J711" s="133"/>
      <c r="K711" s="133"/>
      <c r="L711" s="134"/>
    </row>
    <row r="712" spans="3:12">
      <c r="C712" s="133"/>
      <c r="D712" s="133"/>
      <c r="E712" s="134"/>
      <c r="F712" s="19"/>
      <c r="G712" s="19"/>
      <c r="H712" s="14"/>
      <c r="J712" s="133"/>
      <c r="K712" s="133"/>
      <c r="L712" s="134"/>
    </row>
    <row r="713" spans="3:12">
      <c r="C713" s="133"/>
      <c r="D713" s="133"/>
      <c r="E713" s="134"/>
      <c r="F713" s="19"/>
      <c r="G713" s="19"/>
      <c r="H713" s="14"/>
      <c r="J713" s="133"/>
      <c r="K713" s="133"/>
      <c r="L713" s="134"/>
    </row>
    <row r="714" spans="3:12">
      <c r="C714" s="133"/>
      <c r="D714" s="133"/>
      <c r="E714" s="134"/>
      <c r="F714" s="19"/>
      <c r="G714" s="19"/>
      <c r="H714" s="14"/>
      <c r="J714" s="133"/>
      <c r="K714" s="133"/>
      <c r="L714" s="134"/>
    </row>
    <row r="715" spans="3:12">
      <c r="C715" s="133"/>
      <c r="D715" s="133"/>
      <c r="E715" s="134"/>
      <c r="F715" s="19"/>
      <c r="G715" s="19"/>
      <c r="H715" s="14"/>
      <c r="J715" s="133"/>
      <c r="K715" s="133"/>
      <c r="L715" s="134"/>
    </row>
    <row r="716" spans="3:12">
      <c r="C716" s="133"/>
      <c r="D716" s="133"/>
      <c r="E716" s="134"/>
      <c r="F716" s="19"/>
      <c r="G716" s="19"/>
      <c r="H716" s="14"/>
      <c r="J716" s="133"/>
      <c r="K716" s="133"/>
      <c r="L716" s="134"/>
    </row>
    <row r="717" spans="3:12">
      <c r="C717" s="133"/>
      <c r="D717" s="133"/>
      <c r="E717" s="134"/>
      <c r="F717" s="19"/>
      <c r="G717" s="19"/>
      <c r="H717" s="14"/>
      <c r="J717" s="133"/>
      <c r="K717" s="133"/>
      <c r="L717" s="134"/>
    </row>
    <row r="718" spans="3:12">
      <c r="C718" s="133"/>
      <c r="D718" s="133"/>
      <c r="E718" s="134"/>
      <c r="F718" s="19"/>
      <c r="G718" s="19"/>
      <c r="H718" s="14"/>
      <c r="J718" s="133"/>
      <c r="K718" s="133"/>
      <c r="L718" s="134"/>
    </row>
    <row r="719" spans="3:12">
      <c r="C719" s="133"/>
      <c r="D719" s="133"/>
      <c r="E719" s="134"/>
      <c r="F719" s="19"/>
      <c r="G719" s="19"/>
      <c r="H719" s="14"/>
      <c r="J719" s="133"/>
      <c r="K719" s="133"/>
      <c r="L719" s="134"/>
    </row>
    <row r="720" spans="3:12">
      <c r="C720" s="133"/>
      <c r="D720" s="133"/>
      <c r="E720" s="134"/>
      <c r="F720" s="19"/>
      <c r="G720" s="19"/>
      <c r="H720" s="14"/>
      <c r="J720" s="133"/>
      <c r="K720" s="133"/>
      <c r="L720" s="134"/>
    </row>
    <row r="721" spans="3:12">
      <c r="C721" s="133"/>
      <c r="D721" s="133"/>
      <c r="E721" s="134"/>
      <c r="F721" s="19"/>
      <c r="G721" s="19"/>
      <c r="H721" s="14"/>
      <c r="J721" s="133"/>
      <c r="K721" s="133"/>
      <c r="L721" s="134"/>
    </row>
    <row r="722" spans="3:12">
      <c r="C722" s="133"/>
      <c r="D722" s="133"/>
      <c r="E722" s="134"/>
      <c r="F722" s="19"/>
      <c r="G722" s="19"/>
      <c r="H722" s="14"/>
      <c r="J722" s="133"/>
      <c r="K722" s="133"/>
      <c r="L722" s="134"/>
    </row>
    <row r="723" spans="3:12">
      <c r="C723" s="133"/>
      <c r="D723" s="133"/>
      <c r="E723" s="134"/>
      <c r="F723" s="19"/>
      <c r="G723" s="19"/>
      <c r="H723" s="14"/>
      <c r="J723" s="133"/>
      <c r="K723" s="133"/>
      <c r="L723" s="134"/>
    </row>
    <row r="724" spans="3:12">
      <c r="C724" s="133"/>
      <c r="D724" s="133"/>
      <c r="E724" s="134"/>
      <c r="F724" s="19"/>
      <c r="G724" s="19"/>
      <c r="H724" s="14"/>
      <c r="J724" s="133"/>
      <c r="K724" s="133"/>
      <c r="L724" s="134"/>
    </row>
    <row r="725" spans="3:12">
      <c r="C725" s="133"/>
      <c r="D725" s="133"/>
      <c r="E725" s="134"/>
      <c r="F725" s="19"/>
      <c r="G725" s="19"/>
      <c r="H725" s="14"/>
      <c r="J725" s="133"/>
      <c r="K725" s="133"/>
      <c r="L725" s="134"/>
    </row>
    <row r="726" spans="3:12">
      <c r="C726" s="133"/>
      <c r="D726" s="133"/>
      <c r="E726" s="134"/>
      <c r="F726" s="19"/>
      <c r="G726" s="19"/>
      <c r="H726" s="14"/>
      <c r="J726" s="133"/>
      <c r="K726" s="133"/>
      <c r="L726" s="134"/>
    </row>
    <row r="727" spans="3:12">
      <c r="C727" s="133"/>
      <c r="D727" s="133"/>
      <c r="E727" s="134"/>
      <c r="F727" s="19"/>
      <c r="G727" s="19"/>
      <c r="H727" s="14"/>
      <c r="J727" s="133"/>
      <c r="K727" s="133"/>
      <c r="L727" s="134"/>
    </row>
    <row r="728" spans="3:12">
      <c r="C728" s="133"/>
      <c r="D728" s="133"/>
      <c r="E728" s="134"/>
      <c r="F728" s="19"/>
      <c r="G728" s="19"/>
      <c r="H728" s="14"/>
      <c r="J728" s="133"/>
      <c r="K728" s="133"/>
      <c r="L728" s="134"/>
    </row>
    <row r="729" spans="3:12">
      <c r="C729" s="133"/>
      <c r="D729" s="133"/>
      <c r="E729" s="134"/>
      <c r="F729" s="19"/>
      <c r="G729" s="19"/>
      <c r="H729" s="14"/>
      <c r="J729" s="133"/>
      <c r="K729" s="133"/>
      <c r="L729" s="134"/>
    </row>
    <row r="730" spans="3:12">
      <c r="C730" s="133"/>
      <c r="D730" s="133"/>
      <c r="E730" s="134"/>
      <c r="F730" s="19"/>
      <c r="G730" s="19"/>
      <c r="H730" s="14"/>
      <c r="J730" s="133"/>
      <c r="K730" s="133"/>
      <c r="L730" s="134"/>
    </row>
    <row r="731" spans="3:12">
      <c r="C731" s="133"/>
      <c r="D731" s="133"/>
      <c r="E731" s="134"/>
      <c r="F731" s="19"/>
      <c r="G731" s="19"/>
      <c r="H731" s="14"/>
      <c r="J731" s="133"/>
      <c r="K731" s="133"/>
      <c r="L731" s="134"/>
    </row>
    <row r="732" spans="3:12">
      <c r="C732" s="133"/>
      <c r="D732" s="133"/>
      <c r="E732" s="134"/>
      <c r="F732" s="19"/>
      <c r="G732" s="19"/>
      <c r="H732" s="14"/>
      <c r="J732" s="133"/>
      <c r="K732" s="133"/>
      <c r="L732" s="134"/>
    </row>
    <row r="733" spans="3:12">
      <c r="C733" s="133"/>
      <c r="D733" s="133"/>
      <c r="E733" s="134"/>
      <c r="F733" s="19"/>
      <c r="G733" s="19"/>
      <c r="H733" s="14"/>
      <c r="J733" s="133"/>
      <c r="K733" s="133"/>
      <c r="L733" s="134"/>
    </row>
    <row r="734" spans="3:12">
      <c r="C734" s="133"/>
      <c r="D734" s="133"/>
      <c r="E734" s="134"/>
      <c r="F734" s="19"/>
      <c r="G734" s="19"/>
      <c r="H734" s="14"/>
      <c r="J734" s="133"/>
      <c r="K734" s="133"/>
      <c r="L734" s="134"/>
    </row>
    <row r="735" spans="3:12">
      <c r="C735" s="133"/>
      <c r="D735" s="133"/>
      <c r="E735" s="134"/>
      <c r="F735" s="19"/>
      <c r="G735" s="19"/>
      <c r="H735" s="14"/>
      <c r="J735" s="133"/>
      <c r="K735" s="133"/>
      <c r="L735" s="134"/>
    </row>
    <row r="736" spans="3:12">
      <c r="C736" s="133"/>
      <c r="D736" s="133"/>
      <c r="E736" s="134"/>
      <c r="F736" s="19"/>
      <c r="G736" s="19"/>
      <c r="H736" s="14"/>
      <c r="J736" s="133"/>
      <c r="K736" s="133"/>
      <c r="L736" s="134"/>
    </row>
    <row r="737" spans="3:12">
      <c r="C737" s="133"/>
      <c r="D737" s="133"/>
      <c r="E737" s="134"/>
      <c r="F737" s="19"/>
      <c r="G737" s="19"/>
      <c r="H737" s="14"/>
      <c r="J737" s="133"/>
      <c r="K737" s="133"/>
      <c r="L737" s="134"/>
    </row>
    <row r="738" spans="3:12">
      <c r="C738" s="133"/>
      <c r="D738" s="133"/>
      <c r="E738" s="134"/>
      <c r="F738" s="19"/>
      <c r="G738" s="19"/>
      <c r="H738" s="14"/>
      <c r="J738" s="133"/>
      <c r="K738" s="133"/>
      <c r="L738" s="134"/>
    </row>
    <row r="739" spans="3:12">
      <c r="C739" s="133"/>
      <c r="D739" s="133"/>
      <c r="E739" s="134"/>
      <c r="F739" s="19"/>
      <c r="G739" s="19"/>
      <c r="H739" s="14"/>
      <c r="J739" s="133"/>
      <c r="K739" s="133"/>
      <c r="L739" s="134"/>
    </row>
    <row r="740" spans="3:12">
      <c r="C740" s="133"/>
      <c r="D740" s="133"/>
      <c r="E740" s="134"/>
      <c r="F740" s="19"/>
      <c r="G740" s="19"/>
      <c r="H740" s="14"/>
      <c r="J740" s="133"/>
      <c r="K740" s="133"/>
      <c r="L740" s="134"/>
    </row>
    <row r="741" spans="3:12">
      <c r="C741" s="133"/>
      <c r="D741" s="133"/>
      <c r="E741" s="134"/>
      <c r="F741" s="19"/>
      <c r="G741" s="19"/>
      <c r="H741" s="14"/>
      <c r="J741" s="133"/>
      <c r="K741" s="133"/>
      <c r="L741" s="134"/>
    </row>
    <row r="742" spans="3:12">
      <c r="C742" s="133"/>
      <c r="D742" s="133"/>
      <c r="E742" s="134"/>
      <c r="F742" s="19"/>
      <c r="G742" s="19"/>
      <c r="H742" s="14"/>
      <c r="J742" s="133"/>
      <c r="K742" s="133"/>
      <c r="L742" s="134"/>
    </row>
    <row r="743" spans="3:12">
      <c r="C743" s="133"/>
      <c r="D743" s="133"/>
      <c r="E743" s="134"/>
      <c r="F743" s="19"/>
      <c r="G743" s="19"/>
      <c r="H743" s="14"/>
      <c r="J743" s="133"/>
      <c r="K743" s="133"/>
      <c r="L743" s="134"/>
    </row>
    <row r="744" spans="3:12">
      <c r="C744" s="133"/>
      <c r="D744" s="133"/>
      <c r="E744" s="134"/>
      <c r="F744" s="19"/>
      <c r="G744" s="19"/>
      <c r="H744" s="14"/>
      <c r="J744" s="133"/>
      <c r="K744" s="133"/>
      <c r="L744" s="134"/>
    </row>
    <row r="745" spans="3:12">
      <c r="C745" s="133"/>
      <c r="D745" s="133"/>
      <c r="E745" s="134"/>
      <c r="F745" s="19"/>
      <c r="G745" s="19"/>
      <c r="H745" s="14"/>
      <c r="J745" s="133"/>
      <c r="K745" s="133"/>
      <c r="L745" s="134"/>
    </row>
    <row r="746" spans="3:12">
      <c r="C746" s="133"/>
      <c r="D746" s="133"/>
      <c r="E746" s="134"/>
      <c r="F746" s="19"/>
      <c r="G746" s="19"/>
      <c r="H746" s="14"/>
      <c r="J746" s="133"/>
      <c r="K746" s="133"/>
      <c r="L746" s="134"/>
    </row>
    <row r="747" spans="3:12">
      <c r="C747" s="133"/>
      <c r="D747" s="133"/>
      <c r="E747" s="134"/>
      <c r="F747" s="19"/>
      <c r="G747" s="19"/>
      <c r="H747" s="14"/>
      <c r="J747" s="133"/>
      <c r="K747" s="133"/>
      <c r="L747" s="134"/>
    </row>
    <row r="748" spans="3:12">
      <c r="C748" s="133"/>
      <c r="D748" s="133"/>
      <c r="E748" s="134"/>
      <c r="F748" s="19"/>
      <c r="G748" s="19"/>
      <c r="H748" s="14"/>
      <c r="J748" s="133"/>
      <c r="K748" s="133"/>
      <c r="L748" s="134"/>
    </row>
    <row r="749" spans="3:12">
      <c r="C749" s="133"/>
      <c r="D749" s="133"/>
      <c r="E749" s="134"/>
      <c r="F749" s="19"/>
      <c r="G749" s="19"/>
      <c r="H749" s="14"/>
      <c r="J749" s="133"/>
      <c r="K749" s="133"/>
      <c r="L749" s="134"/>
    </row>
    <row r="750" spans="3:12">
      <c r="C750" s="133"/>
      <c r="D750" s="133"/>
      <c r="E750" s="134"/>
      <c r="F750" s="19"/>
      <c r="G750" s="19"/>
      <c r="H750" s="14"/>
      <c r="J750" s="133"/>
      <c r="K750" s="133"/>
      <c r="L750" s="134"/>
    </row>
    <row r="751" spans="3:12">
      <c r="C751" s="133"/>
      <c r="D751" s="133"/>
      <c r="E751" s="134"/>
      <c r="F751" s="19"/>
      <c r="G751" s="19"/>
      <c r="H751" s="14"/>
      <c r="J751" s="133"/>
      <c r="K751" s="133"/>
      <c r="L751" s="134"/>
    </row>
    <row r="752" spans="3:12">
      <c r="C752" s="133"/>
      <c r="D752" s="133"/>
      <c r="E752" s="134"/>
      <c r="F752" s="19"/>
      <c r="G752" s="19"/>
      <c r="H752" s="14"/>
      <c r="J752" s="133"/>
      <c r="K752" s="133"/>
      <c r="L752" s="134"/>
    </row>
    <row r="753" spans="3:12">
      <c r="C753" s="133"/>
      <c r="D753" s="133"/>
      <c r="E753" s="134"/>
      <c r="F753" s="19"/>
      <c r="G753" s="19"/>
      <c r="H753" s="14"/>
      <c r="J753" s="133"/>
      <c r="K753" s="133"/>
      <c r="L753" s="134"/>
    </row>
    <row r="754" spans="3:12">
      <c r="C754" s="133"/>
      <c r="D754" s="133"/>
      <c r="E754" s="134"/>
      <c r="F754" s="19"/>
      <c r="G754" s="19"/>
      <c r="H754" s="14"/>
      <c r="J754" s="133"/>
      <c r="K754" s="133"/>
      <c r="L754" s="134"/>
    </row>
    <row r="755" spans="3:12">
      <c r="C755" s="133"/>
      <c r="D755" s="133"/>
      <c r="E755" s="134"/>
      <c r="F755" s="19"/>
      <c r="G755" s="19"/>
      <c r="H755" s="14"/>
      <c r="J755" s="133"/>
      <c r="K755" s="133"/>
      <c r="L755" s="134"/>
    </row>
    <row r="756" spans="3:12">
      <c r="C756" s="133"/>
      <c r="D756" s="133"/>
      <c r="E756" s="134"/>
      <c r="F756" s="19"/>
      <c r="G756" s="19"/>
      <c r="H756" s="14"/>
      <c r="J756" s="133"/>
      <c r="K756" s="133"/>
      <c r="L756" s="134"/>
    </row>
    <row r="757" spans="3:12">
      <c r="C757" s="133"/>
      <c r="D757" s="133"/>
      <c r="E757" s="134"/>
      <c r="F757" s="19"/>
      <c r="G757" s="19"/>
      <c r="H757" s="14"/>
      <c r="J757" s="133"/>
      <c r="K757" s="133"/>
      <c r="L757" s="134"/>
    </row>
    <row r="758" spans="3:12">
      <c r="C758" s="133"/>
      <c r="D758" s="133"/>
      <c r="E758" s="134"/>
      <c r="F758" s="19"/>
      <c r="G758" s="19"/>
      <c r="H758" s="14"/>
      <c r="J758" s="133"/>
      <c r="K758" s="133"/>
      <c r="L758" s="134"/>
    </row>
    <row r="759" spans="3:12">
      <c r="C759" s="133"/>
      <c r="D759" s="133"/>
      <c r="E759" s="134"/>
      <c r="F759" s="19"/>
      <c r="G759" s="19"/>
      <c r="H759" s="14"/>
      <c r="J759" s="133"/>
      <c r="K759" s="133"/>
      <c r="L759" s="134"/>
    </row>
    <row r="760" spans="3:12">
      <c r="C760" s="133"/>
      <c r="D760" s="133"/>
      <c r="E760" s="134"/>
      <c r="F760" s="19"/>
      <c r="G760" s="19"/>
      <c r="H760" s="14"/>
      <c r="J760" s="133"/>
      <c r="K760" s="133"/>
      <c r="L760" s="134"/>
    </row>
    <row r="761" spans="3:12">
      <c r="C761" s="133"/>
      <c r="D761" s="133"/>
      <c r="E761" s="134"/>
      <c r="F761" s="19"/>
      <c r="G761" s="19"/>
      <c r="H761" s="14"/>
      <c r="J761" s="133"/>
      <c r="K761" s="133"/>
      <c r="L761" s="134"/>
    </row>
    <row r="762" spans="3:12">
      <c r="C762" s="133"/>
      <c r="D762" s="133"/>
      <c r="E762" s="134"/>
      <c r="F762" s="19"/>
      <c r="G762" s="19"/>
      <c r="H762" s="14"/>
      <c r="J762" s="133"/>
      <c r="K762" s="133"/>
      <c r="L762" s="134"/>
    </row>
    <row r="763" spans="3:12">
      <c r="C763" s="133"/>
      <c r="D763" s="133"/>
      <c r="E763" s="134"/>
      <c r="F763" s="19"/>
      <c r="G763" s="19"/>
      <c r="H763" s="14"/>
      <c r="J763" s="133"/>
      <c r="K763" s="133"/>
      <c r="L763" s="134"/>
    </row>
    <row r="764" spans="3:12">
      <c r="C764" s="133"/>
      <c r="D764" s="133"/>
      <c r="E764" s="134"/>
      <c r="F764" s="19"/>
      <c r="G764" s="19"/>
      <c r="H764" s="14"/>
      <c r="J764" s="133"/>
      <c r="K764" s="133"/>
      <c r="L764" s="134"/>
    </row>
    <row r="765" spans="3:12">
      <c r="C765" s="133"/>
      <c r="D765" s="133"/>
      <c r="E765" s="134"/>
      <c r="F765" s="19"/>
      <c r="G765" s="19"/>
      <c r="H765" s="14"/>
      <c r="J765" s="133"/>
      <c r="K765" s="133"/>
      <c r="L765" s="134"/>
    </row>
    <row r="766" spans="3:12">
      <c r="C766" s="133"/>
      <c r="D766" s="133"/>
      <c r="E766" s="134"/>
      <c r="F766" s="19"/>
      <c r="G766" s="19"/>
      <c r="H766" s="14"/>
      <c r="J766" s="133"/>
      <c r="K766" s="133"/>
      <c r="L766" s="134"/>
    </row>
    <row r="767" spans="3:12">
      <c r="C767" s="133"/>
      <c r="D767" s="133"/>
      <c r="E767" s="134"/>
      <c r="F767" s="19"/>
      <c r="G767" s="19"/>
      <c r="H767" s="14"/>
      <c r="J767" s="133"/>
      <c r="K767" s="133"/>
      <c r="L767" s="134"/>
    </row>
    <row r="768" spans="3:12">
      <c r="C768" s="133"/>
      <c r="D768" s="133"/>
      <c r="E768" s="134"/>
      <c r="F768" s="19"/>
      <c r="G768" s="19"/>
      <c r="H768" s="14"/>
      <c r="J768" s="133"/>
      <c r="K768" s="133"/>
      <c r="L768" s="134"/>
    </row>
    <row r="769" spans="3:12">
      <c r="C769" s="133"/>
      <c r="D769" s="133"/>
      <c r="E769" s="134"/>
      <c r="F769" s="19"/>
      <c r="G769" s="19"/>
      <c r="H769" s="14"/>
      <c r="J769" s="133"/>
      <c r="K769" s="133"/>
      <c r="L769" s="134"/>
    </row>
    <row r="770" spans="3:12">
      <c r="C770" s="133"/>
      <c r="D770" s="133"/>
      <c r="E770" s="134"/>
      <c r="F770" s="19"/>
      <c r="G770" s="19"/>
      <c r="H770" s="14"/>
      <c r="J770" s="133"/>
      <c r="K770" s="133"/>
      <c r="L770" s="134"/>
    </row>
    <row r="771" spans="3:12">
      <c r="C771" s="133"/>
      <c r="D771" s="133"/>
      <c r="E771" s="134"/>
      <c r="F771" s="19"/>
      <c r="G771" s="19"/>
      <c r="H771" s="14"/>
      <c r="J771" s="133"/>
      <c r="K771" s="133"/>
      <c r="L771" s="134"/>
    </row>
    <row r="772" spans="3:12">
      <c r="C772" s="133"/>
      <c r="D772" s="133"/>
      <c r="E772" s="134"/>
      <c r="F772" s="19"/>
      <c r="G772" s="19"/>
      <c r="H772" s="14"/>
      <c r="J772" s="133"/>
      <c r="K772" s="133"/>
      <c r="L772" s="134"/>
    </row>
    <row r="773" spans="3:12">
      <c r="C773" s="133"/>
      <c r="D773" s="133"/>
      <c r="E773" s="134"/>
      <c r="F773" s="19"/>
      <c r="G773" s="19"/>
      <c r="H773" s="14"/>
      <c r="J773" s="133"/>
      <c r="K773" s="133"/>
      <c r="L773" s="134"/>
    </row>
    <row r="774" spans="3:12">
      <c r="C774" s="133"/>
      <c r="D774" s="133"/>
      <c r="E774" s="134"/>
      <c r="F774" s="19"/>
      <c r="G774" s="19"/>
      <c r="H774" s="14"/>
      <c r="J774" s="133"/>
      <c r="K774" s="133"/>
      <c r="L774" s="134"/>
    </row>
    <row r="775" spans="3:12">
      <c r="C775" s="133"/>
      <c r="D775" s="133"/>
      <c r="E775" s="134"/>
      <c r="F775" s="19"/>
      <c r="G775" s="19"/>
      <c r="H775" s="14"/>
      <c r="J775" s="133"/>
      <c r="K775" s="133"/>
      <c r="L775" s="134"/>
    </row>
    <row r="776" spans="3:12">
      <c r="C776" s="133"/>
      <c r="D776" s="133"/>
      <c r="E776" s="134"/>
      <c r="F776" s="19"/>
      <c r="G776" s="19"/>
      <c r="H776" s="14"/>
      <c r="J776" s="133"/>
      <c r="K776" s="133"/>
      <c r="L776" s="134"/>
    </row>
    <row r="777" spans="3:12">
      <c r="C777" s="133"/>
      <c r="D777" s="133"/>
      <c r="E777" s="134"/>
      <c r="F777" s="19"/>
      <c r="G777" s="19"/>
      <c r="H777" s="14"/>
      <c r="J777" s="133"/>
      <c r="K777" s="133"/>
      <c r="L777" s="134"/>
    </row>
    <row r="778" spans="3:12">
      <c r="C778" s="133"/>
      <c r="D778" s="133"/>
      <c r="E778" s="134"/>
      <c r="F778" s="19"/>
      <c r="G778" s="19"/>
      <c r="H778" s="14"/>
      <c r="J778" s="133"/>
      <c r="K778" s="133"/>
      <c r="L778" s="134"/>
    </row>
    <row r="779" spans="3:12">
      <c r="C779" s="133"/>
      <c r="D779" s="133"/>
      <c r="E779" s="134"/>
      <c r="F779" s="19"/>
      <c r="G779" s="19"/>
      <c r="H779" s="14"/>
      <c r="J779" s="133"/>
      <c r="K779" s="133"/>
      <c r="L779" s="134"/>
    </row>
    <row r="780" spans="3:12">
      <c r="C780" s="133"/>
      <c r="D780" s="133"/>
      <c r="E780" s="134"/>
      <c r="F780" s="19"/>
      <c r="G780" s="19"/>
      <c r="H780" s="14"/>
      <c r="J780" s="133"/>
      <c r="K780" s="133"/>
      <c r="L780" s="134"/>
    </row>
    <row r="781" spans="3:12">
      <c r="C781" s="133"/>
      <c r="D781" s="133"/>
      <c r="E781" s="134"/>
      <c r="F781" s="19"/>
      <c r="G781" s="19"/>
      <c r="H781" s="14"/>
      <c r="J781" s="133"/>
      <c r="K781" s="133"/>
      <c r="L781" s="134"/>
    </row>
    <row r="782" spans="3:12">
      <c r="C782" s="133"/>
      <c r="D782" s="133"/>
      <c r="E782" s="134"/>
      <c r="F782" s="19"/>
      <c r="G782" s="19"/>
      <c r="H782" s="14"/>
      <c r="J782" s="133"/>
      <c r="K782" s="133"/>
      <c r="L782" s="134"/>
    </row>
    <row r="783" spans="3:12">
      <c r="C783" s="133"/>
      <c r="D783" s="133"/>
      <c r="E783" s="134"/>
      <c r="F783" s="19"/>
      <c r="G783" s="19"/>
      <c r="H783" s="14"/>
      <c r="J783" s="133"/>
      <c r="K783" s="133"/>
      <c r="L783" s="134"/>
    </row>
    <row r="784" spans="3:12">
      <c r="C784" s="133"/>
      <c r="D784" s="133"/>
      <c r="E784" s="134"/>
      <c r="F784" s="19"/>
      <c r="G784" s="19"/>
      <c r="H784" s="14"/>
      <c r="J784" s="133"/>
      <c r="K784" s="133"/>
      <c r="L784" s="134"/>
    </row>
    <row r="785" spans="3:12">
      <c r="C785" s="133"/>
      <c r="D785" s="133"/>
      <c r="E785" s="134"/>
      <c r="F785" s="19"/>
      <c r="G785" s="19"/>
      <c r="H785" s="14"/>
      <c r="J785" s="133"/>
      <c r="K785" s="133"/>
      <c r="L785" s="134"/>
    </row>
    <row r="786" spans="3:12">
      <c r="C786" s="133"/>
      <c r="D786" s="133"/>
      <c r="E786" s="134"/>
      <c r="F786" s="19"/>
      <c r="G786" s="19"/>
      <c r="H786" s="14"/>
      <c r="J786" s="133"/>
      <c r="K786" s="133"/>
      <c r="L786" s="134"/>
    </row>
    <row r="787" spans="3:12">
      <c r="C787" s="133"/>
      <c r="D787" s="133"/>
      <c r="E787" s="134"/>
      <c r="F787" s="19"/>
      <c r="G787" s="19"/>
      <c r="H787" s="14"/>
      <c r="J787" s="133"/>
      <c r="K787" s="133"/>
      <c r="L787" s="134"/>
    </row>
    <row r="788" spans="3:12">
      <c r="C788" s="133"/>
      <c r="D788" s="133"/>
      <c r="E788" s="134"/>
      <c r="F788" s="19"/>
      <c r="G788" s="19"/>
      <c r="H788" s="14"/>
      <c r="J788" s="133"/>
      <c r="K788" s="133"/>
      <c r="L788" s="134"/>
    </row>
    <row r="789" spans="3:12">
      <c r="C789" s="133"/>
      <c r="D789" s="133"/>
      <c r="E789" s="134"/>
      <c r="F789" s="19"/>
      <c r="G789" s="19"/>
      <c r="H789" s="14"/>
      <c r="J789" s="133"/>
      <c r="K789" s="133"/>
      <c r="L789" s="134"/>
    </row>
    <row r="790" spans="3:12">
      <c r="C790" s="133"/>
      <c r="D790" s="133"/>
      <c r="E790" s="134"/>
      <c r="F790" s="19"/>
      <c r="G790" s="19"/>
      <c r="H790" s="14"/>
      <c r="J790" s="133"/>
      <c r="K790" s="133"/>
      <c r="L790" s="134"/>
    </row>
    <row r="791" spans="3:12">
      <c r="C791" s="133"/>
      <c r="D791" s="133"/>
      <c r="E791" s="134"/>
      <c r="F791" s="19"/>
      <c r="G791" s="19"/>
      <c r="H791" s="14"/>
      <c r="J791" s="133"/>
      <c r="K791" s="133"/>
      <c r="L791" s="134"/>
    </row>
    <row r="792" spans="3:12">
      <c r="C792" s="133"/>
      <c r="D792" s="133"/>
      <c r="E792" s="134"/>
      <c r="F792" s="19"/>
      <c r="G792" s="19"/>
      <c r="H792" s="14"/>
      <c r="J792" s="133"/>
      <c r="K792" s="133"/>
      <c r="L792" s="134"/>
    </row>
    <row r="793" spans="3:12">
      <c r="C793" s="133"/>
      <c r="D793" s="133"/>
      <c r="E793" s="134"/>
      <c r="F793" s="19"/>
      <c r="G793" s="19"/>
      <c r="H793" s="14"/>
      <c r="J793" s="133"/>
      <c r="K793" s="133"/>
      <c r="L793" s="134"/>
    </row>
    <row r="794" spans="3:12">
      <c r="C794" s="133"/>
      <c r="D794" s="133"/>
      <c r="E794" s="134"/>
      <c r="F794" s="19"/>
      <c r="G794" s="19"/>
      <c r="H794" s="14"/>
      <c r="J794" s="133"/>
      <c r="K794" s="133"/>
      <c r="L794" s="134"/>
    </row>
    <row r="795" spans="3:12">
      <c r="C795" s="133"/>
      <c r="D795" s="133"/>
      <c r="E795" s="134"/>
      <c r="F795" s="19"/>
      <c r="G795" s="19"/>
      <c r="H795" s="14"/>
      <c r="J795" s="133"/>
      <c r="K795" s="133"/>
      <c r="L795" s="134"/>
    </row>
    <row r="796" spans="3:12">
      <c r="C796" s="133"/>
      <c r="D796" s="133"/>
      <c r="E796" s="134"/>
      <c r="F796" s="19"/>
      <c r="G796" s="19"/>
      <c r="H796" s="14"/>
      <c r="J796" s="133"/>
      <c r="K796" s="133"/>
      <c r="L796" s="134"/>
    </row>
    <row r="797" spans="3:12">
      <c r="C797" s="133"/>
      <c r="D797" s="133"/>
      <c r="E797" s="134"/>
      <c r="F797" s="19"/>
      <c r="G797" s="19"/>
      <c r="H797" s="14"/>
      <c r="J797" s="133"/>
      <c r="K797" s="133"/>
      <c r="L797" s="134"/>
    </row>
    <row r="798" spans="3:12">
      <c r="C798" s="133"/>
      <c r="D798" s="133"/>
      <c r="E798" s="134"/>
      <c r="F798" s="19"/>
      <c r="G798" s="19"/>
      <c r="H798" s="14"/>
      <c r="J798" s="133"/>
      <c r="K798" s="133"/>
      <c r="L798" s="134"/>
    </row>
    <row r="799" spans="3:12">
      <c r="C799" s="133"/>
      <c r="D799" s="133"/>
      <c r="E799" s="134"/>
      <c r="F799" s="19"/>
      <c r="G799" s="19"/>
      <c r="H799" s="14"/>
      <c r="J799" s="133"/>
      <c r="K799" s="133"/>
      <c r="L799" s="134"/>
    </row>
    <row r="800" spans="3:12">
      <c r="C800" s="133"/>
      <c r="D800" s="133"/>
      <c r="E800" s="134"/>
      <c r="F800" s="19"/>
      <c r="G800" s="19"/>
      <c r="H800" s="14"/>
      <c r="J800" s="133"/>
      <c r="K800" s="133"/>
      <c r="L800" s="134"/>
    </row>
    <row r="801" spans="3:12">
      <c r="C801" s="133"/>
      <c r="D801" s="133"/>
      <c r="E801" s="134"/>
      <c r="F801" s="19"/>
      <c r="G801" s="19"/>
      <c r="H801" s="14"/>
      <c r="J801" s="133"/>
      <c r="K801" s="133"/>
      <c r="L801" s="134"/>
    </row>
    <row r="802" spans="3:12">
      <c r="C802" s="133"/>
      <c r="D802" s="133"/>
      <c r="E802" s="134"/>
      <c r="F802" s="19"/>
      <c r="G802" s="19"/>
      <c r="H802" s="14"/>
      <c r="J802" s="133"/>
      <c r="K802" s="133"/>
      <c r="L802" s="134"/>
    </row>
    <row r="803" spans="3:12">
      <c r="C803" s="133"/>
      <c r="D803" s="133"/>
      <c r="E803" s="134"/>
      <c r="F803" s="19"/>
      <c r="G803" s="19"/>
      <c r="H803" s="14"/>
      <c r="J803" s="133"/>
      <c r="K803" s="133"/>
      <c r="L803" s="134"/>
    </row>
    <row r="804" spans="3:12">
      <c r="C804" s="133"/>
      <c r="D804" s="133"/>
      <c r="E804" s="134"/>
      <c r="F804" s="19"/>
      <c r="G804" s="19"/>
      <c r="H804" s="14"/>
      <c r="J804" s="133"/>
      <c r="K804" s="133"/>
      <c r="L804" s="134"/>
    </row>
    <row r="805" spans="3:12">
      <c r="C805" s="133"/>
      <c r="D805" s="133"/>
      <c r="E805" s="134"/>
      <c r="F805" s="19"/>
      <c r="G805" s="19"/>
      <c r="H805" s="14"/>
      <c r="J805" s="133"/>
      <c r="K805" s="133"/>
      <c r="L805" s="134"/>
    </row>
    <row r="806" spans="3:12">
      <c r="C806" s="133"/>
      <c r="D806" s="133"/>
      <c r="E806" s="134"/>
      <c r="F806" s="19"/>
      <c r="G806" s="19"/>
      <c r="H806" s="14"/>
      <c r="J806" s="133"/>
      <c r="K806" s="133"/>
      <c r="L806" s="134"/>
    </row>
    <row r="807" spans="3:12">
      <c r="C807" s="133"/>
      <c r="D807" s="133"/>
      <c r="E807" s="134"/>
      <c r="F807" s="19"/>
      <c r="G807" s="19"/>
      <c r="H807" s="14"/>
      <c r="J807" s="133"/>
      <c r="K807" s="133"/>
      <c r="L807" s="134"/>
    </row>
    <row r="808" spans="3:12">
      <c r="C808" s="133"/>
      <c r="D808" s="133"/>
      <c r="E808" s="134"/>
      <c r="F808" s="19"/>
      <c r="G808" s="19"/>
      <c r="H808" s="14"/>
      <c r="J808" s="133"/>
      <c r="K808" s="133"/>
      <c r="L808" s="134"/>
    </row>
    <row r="809" spans="3:12">
      <c r="C809" s="133"/>
      <c r="D809" s="133"/>
      <c r="E809" s="134"/>
      <c r="F809" s="19"/>
      <c r="G809" s="19"/>
      <c r="H809" s="14"/>
      <c r="J809" s="133"/>
      <c r="K809" s="133"/>
      <c r="L809" s="134"/>
    </row>
    <row r="810" spans="3:12">
      <c r="C810" s="133"/>
      <c r="D810" s="133"/>
      <c r="E810" s="134"/>
      <c r="F810" s="19"/>
      <c r="G810" s="19"/>
      <c r="H810" s="14"/>
      <c r="J810" s="133"/>
      <c r="K810" s="133"/>
      <c r="L810" s="134"/>
    </row>
    <row r="811" spans="3:12">
      <c r="C811" s="133"/>
      <c r="D811" s="133"/>
      <c r="E811" s="134"/>
      <c r="F811" s="19"/>
      <c r="G811" s="19"/>
      <c r="H811" s="14"/>
      <c r="J811" s="133"/>
      <c r="K811" s="133"/>
      <c r="L811" s="134"/>
    </row>
    <row r="812" spans="3:12">
      <c r="C812" s="133"/>
      <c r="D812" s="133"/>
      <c r="E812" s="134"/>
      <c r="F812" s="19"/>
      <c r="G812" s="19"/>
      <c r="H812" s="14"/>
      <c r="J812" s="133"/>
      <c r="K812" s="133"/>
      <c r="L812" s="134"/>
    </row>
    <row r="813" spans="3:12">
      <c r="C813" s="133"/>
      <c r="D813" s="133"/>
      <c r="E813" s="134"/>
      <c r="F813" s="19"/>
      <c r="G813" s="19"/>
      <c r="H813" s="14"/>
      <c r="J813" s="133"/>
      <c r="K813" s="133"/>
      <c r="L813" s="134"/>
    </row>
    <row r="814" spans="3:12">
      <c r="C814" s="133"/>
      <c r="D814" s="133"/>
      <c r="E814" s="134"/>
      <c r="F814" s="19"/>
      <c r="G814" s="19"/>
      <c r="H814" s="14"/>
      <c r="J814" s="133"/>
      <c r="K814" s="133"/>
      <c r="L814" s="134"/>
    </row>
    <row r="815" spans="3:12">
      <c r="C815" s="133"/>
      <c r="D815" s="133"/>
      <c r="E815" s="134"/>
      <c r="F815" s="19"/>
      <c r="G815" s="19"/>
      <c r="H815" s="14"/>
      <c r="J815" s="133"/>
      <c r="K815" s="133"/>
      <c r="L815" s="134"/>
    </row>
    <row r="816" spans="3:12">
      <c r="C816" s="133"/>
      <c r="D816" s="133"/>
      <c r="E816" s="134"/>
      <c r="F816" s="19"/>
      <c r="G816" s="19"/>
      <c r="H816" s="14"/>
      <c r="J816" s="133"/>
      <c r="K816" s="133"/>
      <c r="L816" s="134"/>
    </row>
    <row r="817" spans="3:12">
      <c r="C817" s="133"/>
      <c r="D817" s="133"/>
      <c r="E817" s="134"/>
      <c r="F817" s="19"/>
      <c r="G817" s="19"/>
      <c r="H817" s="14"/>
      <c r="J817" s="133"/>
      <c r="K817" s="133"/>
      <c r="L817" s="134"/>
    </row>
    <row r="818" spans="3:12">
      <c r="C818" s="133"/>
      <c r="D818" s="133"/>
      <c r="E818" s="134"/>
      <c r="F818" s="19"/>
      <c r="G818" s="19"/>
      <c r="H818" s="14"/>
      <c r="J818" s="133"/>
      <c r="K818" s="133"/>
      <c r="L818" s="134"/>
    </row>
    <row r="819" spans="3:12">
      <c r="C819" s="133"/>
      <c r="D819" s="133"/>
      <c r="E819" s="134"/>
      <c r="F819" s="19"/>
      <c r="G819" s="19"/>
      <c r="H819" s="14"/>
      <c r="J819" s="133"/>
      <c r="K819" s="133"/>
      <c r="L819" s="134"/>
    </row>
    <row r="820" spans="3:12">
      <c r="C820" s="133"/>
      <c r="D820" s="133"/>
      <c r="E820" s="134"/>
      <c r="F820" s="19"/>
      <c r="G820" s="19"/>
      <c r="H820" s="14"/>
      <c r="J820" s="133"/>
      <c r="K820" s="133"/>
      <c r="L820" s="134"/>
    </row>
    <row r="821" spans="3:12">
      <c r="C821" s="133"/>
      <c r="D821" s="133"/>
      <c r="E821" s="134"/>
      <c r="F821" s="19"/>
      <c r="G821" s="19"/>
      <c r="H821" s="14"/>
      <c r="J821" s="133"/>
      <c r="K821" s="133"/>
      <c r="L821" s="134"/>
    </row>
    <row r="822" spans="3:12">
      <c r="C822" s="133"/>
      <c r="D822" s="133"/>
      <c r="E822" s="134"/>
      <c r="F822" s="19"/>
      <c r="G822" s="19"/>
      <c r="H822" s="14"/>
      <c r="J822" s="133"/>
      <c r="K822" s="133"/>
      <c r="L822" s="134"/>
    </row>
    <row r="823" spans="3:12">
      <c r="C823" s="133"/>
      <c r="D823" s="133"/>
      <c r="E823" s="134"/>
      <c r="F823" s="19"/>
      <c r="G823" s="19"/>
      <c r="H823" s="14"/>
      <c r="J823" s="133"/>
      <c r="K823" s="133"/>
      <c r="L823" s="134"/>
    </row>
    <row r="824" spans="3:12">
      <c r="C824" s="133"/>
      <c r="D824" s="133"/>
      <c r="E824" s="134"/>
      <c r="F824" s="19"/>
      <c r="G824" s="19"/>
      <c r="H824" s="14"/>
      <c r="J824" s="133"/>
      <c r="K824" s="133"/>
      <c r="L824" s="134"/>
    </row>
    <row r="825" spans="3:12">
      <c r="C825" s="133"/>
      <c r="D825" s="133"/>
      <c r="E825" s="134"/>
      <c r="F825" s="19"/>
      <c r="G825" s="19"/>
      <c r="H825" s="14"/>
      <c r="J825" s="133"/>
      <c r="K825" s="133"/>
      <c r="L825" s="134"/>
    </row>
    <row r="826" spans="3:12">
      <c r="C826" s="133"/>
      <c r="D826" s="133"/>
      <c r="E826" s="134"/>
      <c r="F826" s="19"/>
      <c r="G826" s="19"/>
      <c r="H826" s="14"/>
      <c r="J826" s="133"/>
      <c r="K826" s="133"/>
      <c r="L826" s="134"/>
    </row>
    <row r="827" spans="3:12">
      <c r="C827" s="133"/>
      <c r="D827" s="133"/>
      <c r="E827" s="134"/>
      <c r="F827" s="19"/>
      <c r="G827" s="19"/>
      <c r="H827" s="14"/>
      <c r="J827" s="133"/>
      <c r="K827" s="133"/>
      <c r="L827" s="134"/>
    </row>
    <row r="828" spans="3:12">
      <c r="C828" s="133"/>
      <c r="D828" s="133"/>
      <c r="E828" s="134"/>
      <c r="F828" s="19"/>
      <c r="G828" s="19"/>
      <c r="H828" s="14"/>
      <c r="J828" s="133"/>
      <c r="K828" s="133"/>
      <c r="L828" s="134"/>
    </row>
    <row r="829" spans="3:12">
      <c r="C829" s="133"/>
      <c r="D829" s="133"/>
      <c r="E829" s="134"/>
      <c r="F829" s="19"/>
      <c r="G829" s="19"/>
      <c r="H829" s="14"/>
      <c r="J829" s="133"/>
      <c r="K829" s="133"/>
      <c r="L829" s="134"/>
    </row>
    <row r="830" spans="3:12">
      <c r="C830" s="133"/>
      <c r="D830" s="133"/>
      <c r="E830" s="134"/>
      <c r="F830" s="19"/>
      <c r="G830" s="19"/>
      <c r="H830" s="14"/>
      <c r="J830" s="133"/>
      <c r="K830" s="133"/>
      <c r="L830" s="134"/>
    </row>
    <row r="831" spans="3:12">
      <c r="C831" s="133"/>
      <c r="D831" s="133"/>
      <c r="E831" s="134"/>
      <c r="F831" s="19"/>
      <c r="G831" s="19"/>
      <c r="H831" s="14"/>
      <c r="J831" s="133"/>
      <c r="K831" s="133"/>
      <c r="L831" s="134"/>
    </row>
    <row r="832" spans="3:12">
      <c r="C832" s="133"/>
      <c r="D832" s="133"/>
      <c r="E832" s="134"/>
      <c r="F832" s="19"/>
      <c r="G832" s="19"/>
      <c r="H832" s="14"/>
      <c r="J832" s="133"/>
      <c r="K832" s="133"/>
      <c r="L832" s="134"/>
    </row>
    <row r="833" spans="3:12">
      <c r="C833" s="133"/>
      <c r="D833" s="133"/>
      <c r="E833" s="134"/>
      <c r="F833" s="19"/>
      <c r="G833" s="19"/>
      <c r="H833" s="14"/>
      <c r="J833" s="133"/>
      <c r="K833" s="133"/>
      <c r="L833" s="134"/>
    </row>
    <row r="834" spans="3:12">
      <c r="C834" s="133"/>
      <c r="D834" s="133"/>
      <c r="E834" s="134"/>
      <c r="F834" s="19"/>
      <c r="G834" s="19"/>
      <c r="H834" s="14"/>
      <c r="J834" s="133"/>
      <c r="K834" s="133"/>
      <c r="L834" s="134"/>
    </row>
    <row r="835" spans="3:12">
      <c r="C835" s="133"/>
      <c r="D835" s="133"/>
      <c r="E835" s="134"/>
      <c r="F835" s="19"/>
      <c r="G835" s="19"/>
      <c r="H835" s="14"/>
      <c r="J835" s="133"/>
      <c r="K835" s="133"/>
      <c r="L835" s="134"/>
    </row>
    <row r="836" spans="3:12">
      <c r="C836" s="133"/>
      <c r="D836" s="133"/>
      <c r="E836" s="134"/>
      <c r="F836" s="19"/>
      <c r="G836" s="19"/>
      <c r="H836" s="14"/>
      <c r="J836" s="133"/>
      <c r="K836" s="133"/>
      <c r="L836" s="134"/>
    </row>
    <row r="837" spans="3:12">
      <c r="C837" s="133"/>
      <c r="D837" s="133"/>
      <c r="E837" s="134"/>
      <c r="F837" s="19"/>
      <c r="G837" s="19"/>
      <c r="H837" s="14"/>
      <c r="J837" s="133"/>
      <c r="K837" s="133"/>
      <c r="L837" s="134"/>
    </row>
    <row r="838" spans="3:12">
      <c r="C838" s="133"/>
      <c r="D838" s="133"/>
      <c r="E838" s="134"/>
      <c r="F838" s="19"/>
      <c r="G838" s="19"/>
      <c r="H838" s="14"/>
      <c r="J838" s="133"/>
      <c r="K838" s="133"/>
      <c r="L838" s="134"/>
    </row>
    <row r="839" spans="3:12">
      <c r="C839" s="133"/>
      <c r="D839" s="133"/>
      <c r="E839" s="134"/>
      <c r="F839" s="19"/>
      <c r="G839" s="19"/>
      <c r="H839" s="14"/>
      <c r="J839" s="133"/>
      <c r="K839" s="133"/>
      <c r="L839" s="134"/>
    </row>
    <row r="840" spans="3:12">
      <c r="C840" s="133"/>
      <c r="D840" s="133"/>
      <c r="E840" s="134"/>
      <c r="F840" s="19"/>
      <c r="G840" s="19"/>
      <c r="H840" s="14"/>
      <c r="J840" s="133"/>
      <c r="K840" s="133"/>
      <c r="L840" s="134"/>
    </row>
    <row r="841" spans="3:12">
      <c r="C841" s="133"/>
      <c r="D841" s="133"/>
      <c r="E841" s="134"/>
      <c r="F841" s="19"/>
      <c r="G841" s="19"/>
      <c r="H841" s="14"/>
      <c r="J841" s="133"/>
      <c r="K841" s="133"/>
      <c r="L841" s="134"/>
    </row>
    <row r="842" spans="3:12">
      <c r="C842" s="133"/>
      <c r="D842" s="133"/>
      <c r="E842" s="134"/>
      <c r="F842" s="19"/>
      <c r="G842" s="19"/>
      <c r="H842" s="14"/>
      <c r="J842" s="133"/>
      <c r="K842" s="133"/>
      <c r="L842" s="134"/>
    </row>
    <row r="843" spans="3:12">
      <c r="C843" s="133"/>
      <c r="D843" s="133"/>
      <c r="E843" s="134"/>
      <c r="F843" s="19"/>
      <c r="G843" s="19"/>
      <c r="H843" s="14"/>
      <c r="J843" s="133"/>
      <c r="K843" s="133"/>
      <c r="L843" s="134"/>
    </row>
    <row r="844" spans="3:12">
      <c r="C844" s="133"/>
      <c r="D844" s="133"/>
      <c r="E844" s="134"/>
      <c r="F844" s="19"/>
      <c r="G844" s="19"/>
      <c r="H844" s="14"/>
      <c r="J844" s="133"/>
      <c r="K844" s="133"/>
      <c r="L844" s="134"/>
    </row>
    <row r="845" spans="3:12">
      <c r="C845" s="133"/>
      <c r="D845" s="133"/>
      <c r="E845" s="134"/>
      <c r="F845" s="19"/>
      <c r="G845" s="19"/>
      <c r="H845" s="14"/>
      <c r="J845" s="133"/>
      <c r="K845" s="133"/>
      <c r="L845" s="134"/>
    </row>
    <row r="846" spans="3:12">
      <c r="C846" s="133"/>
      <c r="D846" s="133"/>
      <c r="E846" s="134"/>
      <c r="F846" s="19"/>
      <c r="G846" s="19"/>
      <c r="H846" s="14"/>
      <c r="J846" s="133"/>
      <c r="K846" s="133"/>
      <c r="L846" s="134"/>
    </row>
    <row r="847" spans="3:12">
      <c r="C847" s="133"/>
      <c r="D847" s="133"/>
      <c r="E847" s="134"/>
      <c r="F847" s="19"/>
      <c r="G847" s="19"/>
      <c r="H847" s="14"/>
      <c r="J847" s="133"/>
      <c r="K847" s="133"/>
      <c r="L847" s="134"/>
    </row>
    <row r="848" spans="3:12">
      <c r="C848" s="133"/>
      <c r="D848" s="133"/>
      <c r="E848" s="134"/>
      <c r="F848" s="19"/>
      <c r="G848" s="19"/>
      <c r="H848" s="14"/>
      <c r="J848" s="133"/>
      <c r="K848" s="133"/>
      <c r="L848" s="134"/>
    </row>
    <row r="849" spans="3:12">
      <c r="C849" s="133"/>
      <c r="D849" s="133"/>
      <c r="E849" s="134"/>
      <c r="F849" s="19"/>
      <c r="G849" s="19"/>
      <c r="H849" s="14"/>
      <c r="J849" s="133"/>
      <c r="K849" s="133"/>
      <c r="L849" s="134"/>
    </row>
    <row r="850" spans="3:12">
      <c r="C850" s="133"/>
      <c r="D850" s="133"/>
      <c r="E850" s="134"/>
      <c r="F850" s="19"/>
      <c r="G850" s="19"/>
      <c r="H850" s="14"/>
      <c r="J850" s="133"/>
      <c r="K850" s="133"/>
      <c r="L850" s="134"/>
    </row>
    <row r="851" spans="3:12">
      <c r="C851" s="133"/>
      <c r="D851" s="133"/>
      <c r="E851" s="134"/>
      <c r="F851" s="19"/>
      <c r="G851" s="19"/>
      <c r="H851" s="14"/>
      <c r="J851" s="133"/>
      <c r="K851" s="133"/>
      <c r="L851" s="134"/>
    </row>
    <row r="852" spans="3:12">
      <c r="C852" s="133"/>
      <c r="D852" s="133"/>
      <c r="E852" s="134"/>
      <c r="F852" s="19"/>
      <c r="G852" s="19"/>
      <c r="H852" s="14"/>
      <c r="J852" s="133"/>
      <c r="K852" s="133"/>
      <c r="L852" s="134"/>
    </row>
    <row r="853" spans="3:12">
      <c r="C853" s="133"/>
      <c r="D853" s="133"/>
      <c r="E853" s="134"/>
      <c r="F853" s="19"/>
      <c r="G853" s="19"/>
      <c r="H853" s="14"/>
      <c r="J853" s="133"/>
      <c r="K853" s="133"/>
      <c r="L853" s="134"/>
    </row>
    <row r="854" spans="3:12">
      <c r="C854" s="133"/>
      <c r="D854" s="133"/>
      <c r="E854" s="134"/>
      <c r="F854" s="19"/>
      <c r="G854" s="19"/>
      <c r="H854" s="14"/>
      <c r="J854" s="133"/>
      <c r="K854" s="133"/>
      <c r="L854" s="134"/>
    </row>
    <row r="855" spans="3:12">
      <c r="C855" s="133"/>
      <c r="D855" s="133"/>
      <c r="E855" s="134"/>
      <c r="F855" s="19"/>
      <c r="G855" s="19"/>
      <c r="H855" s="14"/>
      <c r="J855" s="133"/>
      <c r="K855" s="133"/>
      <c r="L855" s="134"/>
    </row>
    <row r="856" spans="3:12">
      <c r="C856" s="133"/>
      <c r="D856" s="133"/>
      <c r="E856" s="134"/>
      <c r="F856" s="19"/>
      <c r="G856" s="19"/>
      <c r="H856" s="14"/>
      <c r="J856" s="133"/>
      <c r="K856" s="133"/>
      <c r="L856" s="134"/>
    </row>
    <row r="857" spans="3:12">
      <c r="C857" s="133"/>
      <c r="D857" s="133"/>
      <c r="E857" s="134"/>
      <c r="F857" s="19"/>
      <c r="G857" s="19"/>
      <c r="H857" s="14"/>
      <c r="J857" s="133"/>
      <c r="K857" s="133"/>
      <c r="L857" s="134"/>
    </row>
    <row r="858" spans="3:12">
      <c r="C858" s="133"/>
      <c r="D858" s="133"/>
      <c r="E858" s="134"/>
      <c r="F858" s="19"/>
      <c r="G858" s="19"/>
      <c r="H858" s="14"/>
      <c r="J858" s="133"/>
      <c r="K858" s="133"/>
      <c r="L858" s="134"/>
    </row>
    <row r="859" spans="3:12">
      <c r="C859" s="133"/>
      <c r="D859" s="133"/>
      <c r="E859" s="134"/>
      <c r="F859" s="19"/>
      <c r="G859" s="19"/>
      <c r="H859" s="14"/>
      <c r="J859" s="133"/>
      <c r="K859" s="133"/>
      <c r="L859" s="134"/>
    </row>
    <row r="860" spans="3:12">
      <c r="C860" s="133"/>
      <c r="D860" s="133"/>
      <c r="E860" s="134"/>
      <c r="F860" s="19"/>
      <c r="G860" s="19"/>
      <c r="H860" s="14"/>
      <c r="J860" s="133"/>
      <c r="K860" s="133"/>
      <c r="L860" s="134"/>
    </row>
    <row r="861" spans="3:12">
      <c r="C861" s="133"/>
      <c r="D861" s="133"/>
      <c r="E861" s="134"/>
      <c r="F861" s="19"/>
      <c r="G861" s="19"/>
      <c r="H861" s="14"/>
      <c r="J861" s="133"/>
      <c r="K861" s="133"/>
      <c r="L861" s="134"/>
    </row>
    <row r="862" spans="3:12">
      <c r="C862" s="133"/>
      <c r="D862" s="133"/>
      <c r="E862" s="134"/>
      <c r="F862" s="19"/>
      <c r="G862" s="19"/>
      <c r="H862" s="14"/>
      <c r="J862" s="133"/>
      <c r="K862" s="133"/>
      <c r="L862" s="134"/>
    </row>
    <row r="863" spans="3:12">
      <c r="C863" s="133"/>
      <c r="D863" s="133"/>
      <c r="E863" s="134"/>
      <c r="F863" s="19"/>
      <c r="G863" s="19"/>
      <c r="H863" s="14"/>
      <c r="J863" s="133"/>
      <c r="K863" s="133"/>
      <c r="L863" s="134"/>
    </row>
    <row r="864" spans="3:12">
      <c r="C864" s="133"/>
      <c r="D864" s="133"/>
      <c r="E864" s="134"/>
      <c r="F864" s="19"/>
      <c r="G864" s="19"/>
      <c r="H864" s="14"/>
      <c r="J864" s="133"/>
      <c r="K864" s="133"/>
      <c r="L864" s="134"/>
    </row>
    <row r="865" spans="3:12">
      <c r="C865" s="133"/>
      <c r="D865" s="133"/>
      <c r="E865" s="134"/>
      <c r="F865" s="19"/>
      <c r="G865" s="19"/>
      <c r="H865" s="14"/>
      <c r="J865" s="133"/>
      <c r="K865" s="133"/>
      <c r="L865" s="134"/>
    </row>
    <row r="866" spans="3:12">
      <c r="C866" s="133"/>
      <c r="D866" s="133"/>
      <c r="E866" s="134"/>
      <c r="F866" s="19"/>
      <c r="G866" s="19"/>
      <c r="H866" s="14"/>
      <c r="J866" s="133"/>
      <c r="K866" s="133"/>
      <c r="L866" s="134"/>
    </row>
    <row r="867" spans="3:12">
      <c r="C867" s="133"/>
      <c r="D867" s="133"/>
      <c r="E867" s="134"/>
      <c r="F867" s="19"/>
      <c r="G867" s="19"/>
      <c r="H867" s="14"/>
      <c r="J867" s="133"/>
      <c r="K867" s="133"/>
      <c r="L867" s="134"/>
    </row>
    <row r="868" spans="3:12">
      <c r="C868" s="133"/>
      <c r="D868" s="133"/>
      <c r="E868" s="134"/>
      <c r="F868" s="19"/>
      <c r="G868" s="19"/>
      <c r="H868" s="14"/>
      <c r="J868" s="133"/>
      <c r="K868" s="133"/>
      <c r="L868" s="134"/>
    </row>
    <row r="869" spans="3:12">
      <c r="C869" s="133"/>
      <c r="D869" s="133"/>
      <c r="E869" s="134"/>
      <c r="F869" s="19"/>
      <c r="G869" s="19"/>
      <c r="H869" s="14"/>
      <c r="J869" s="133"/>
      <c r="K869" s="133"/>
      <c r="L869" s="134"/>
    </row>
    <row r="870" spans="3:12">
      <c r="C870" s="133"/>
      <c r="D870" s="133"/>
      <c r="E870" s="134"/>
      <c r="F870" s="19"/>
      <c r="G870" s="19"/>
      <c r="H870" s="14"/>
      <c r="J870" s="133"/>
      <c r="K870" s="133"/>
      <c r="L870" s="134"/>
    </row>
    <row r="871" spans="3:12">
      <c r="C871" s="133"/>
      <c r="D871" s="133"/>
      <c r="E871" s="134"/>
      <c r="F871" s="19"/>
      <c r="G871" s="19"/>
      <c r="H871" s="14"/>
      <c r="J871" s="133"/>
      <c r="K871" s="133"/>
      <c r="L871" s="134"/>
    </row>
    <row r="872" spans="3:12">
      <c r="C872" s="133"/>
      <c r="D872" s="133"/>
      <c r="E872" s="134"/>
      <c r="F872" s="19"/>
      <c r="G872" s="19"/>
      <c r="H872" s="14"/>
      <c r="J872" s="133"/>
      <c r="K872" s="133"/>
      <c r="L872" s="134"/>
    </row>
    <row r="873" spans="3:12">
      <c r="C873" s="133"/>
      <c r="D873" s="133"/>
      <c r="E873" s="134"/>
      <c r="F873" s="19"/>
      <c r="G873" s="19"/>
      <c r="H873" s="14"/>
      <c r="J873" s="133"/>
      <c r="K873" s="133"/>
      <c r="L873" s="134"/>
    </row>
    <row r="874" spans="3:12">
      <c r="C874" s="133"/>
      <c r="D874" s="133"/>
      <c r="E874" s="134"/>
      <c r="F874" s="19"/>
      <c r="G874" s="19"/>
      <c r="H874" s="14"/>
      <c r="J874" s="133"/>
      <c r="K874" s="133"/>
      <c r="L874" s="134"/>
    </row>
    <row r="875" spans="3:12">
      <c r="C875" s="133"/>
      <c r="D875" s="133"/>
      <c r="E875" s="134"/>
      <c r="F875" s="19"/>
      <c r="G875" s="19"/>
      <c r="H875" s="14"/>
      <c r="J875" s="133"/>
      <c r="K875" s="133"/>
      <c r="L875" s="134"/>
    </row>
    <row r="876" spans="3:12">
      <c r="C876" s="133"/>
      <c r="D876" s="133"/>
      <c r="E876" s="134"/>
      <c r="F876" s="19"/>
      <c r="G876" s="19"/>
      <c r="H876" s="14"/>
      <c r="J876" s="133"/>
      <c r="K876" s="133"/>
      <c r="L876" s="134"/>
    </row>
    <row r="877" spans="3:12">
      <c r="C877" s="133"/>
      <c r="D877" s="133"/>
      <c r="E877" s="134"/>
      <c r="F877" s="19"/>
      <c r="G877" s="19"/>
      <c r="H877" s="14"/>
      <c r="J877" s="133"/>
      <c r="K877" s="133"/>
      <c r="L877" s="134"/>
    </row>
    <row r="878" spans="3:12">
      <c r="C878" s="133"/>
      <c r="D878" s="133"/>
      <c r="E878" s="134"/>
      <c r="F878" s="19"/>
      <c r="G878" s="19"/>
      <c r="H878" s="14"/>
      <c r="J878" s="133"/>
      <c r="K878" s="133"/>
      <c r="L878" s="134"/>
    </row>
    <row r="879" spans="3:12">
      <c r="C879" s="133"/>
      <c r="D879" s="133"/>
      <c r="E879" s="134"/>
      <c r="F879" s="19"/>
      <c r="G879" s="19"/>
      <c r="H879" s="14"/>
      <c r="J879" s="133"/>
      <c r="K879" s="133"/>
      <c r="L879" s="134"/>
    </row>
    <row r="880" spans="3:12">
      <c r="C880" s="133"/>
      <c r="D880" s="133"/>
      <c r="E880" s="134"/>
      <c r="F880" s="19"/>
      <c r="G880" s="19"/>
      <c r="H880" s="14"/>
      <c r="J880" s="133"/>
      <c r="K880" s="133"/>
      <c r="L880" s="134"/>
    </row>
    <row r="881" spans="3:12">
      <c r="C881" s="133"/>
      <c r="D881" s="133"/>
      <c r="E881" s="134"/>
      <c r="F881" s="19"/>
      <c r="G881" s="19"/>
      <c r="H881" s="14"/>
      <c r="J881" s="133"/>
      <c r="K881" s="133"/>
      <c r="L881" s="134"/>
    </row>
    <row r="882" spans="3:12">
      <c r="C882" s="133"/>
      <c r="D882" s="133"/>
      <c r="E882" s="134"/>
      <c r="F882" s="19"/>
      <c r="G882" s="19"/>
      <c r="H882" s="14"/>
      <c r="J882" s="133"/>
      <c r="K882" s="133"/>
      <c r="L882" s="134"/>
    </row>
    <row r="883" spans="3:12">
      <c r="C883" s="133"/>
      <c r="D883" s="133"/>
      <c r="E883" s="134"/>
      <c r="F883" s="19"/>
      <c r="G883" s="19"/>
      <c r="H883" s="14"/>
      <c r="J883" s="133"/>
      <c r="K883" s="133"/>
      <c r="L883" s="134"/>
    </row>
    <row r="884" spans="3:12">
      <c r="C884" s="133"/>
      <c r="D884" s="133"/>
      <c r="E884" s="134"/>
      <c r="F884" s="19"/>
      <c r="G884" s="19"/>
      <c r="H884" s="14"/>
      <c r="J884" s="133"/>
      <c r="K884" s="133"/>
      <c r="L884" s="134"/>
    </row>
    <row r="885" spans="3:12">
      <c r="C885" s="133"/>
      <c r="D885" s="133"/>
      <c r="E885" s="134"/>
      <c r="F885" s="19"/>
      <c r="G885" s="19"/>
      <c r="H885" s="14"/>
      <c r="J885" s="133"/>
      <c r="K885" s="133"/>
      <c r="L885" s="134"/>
    </row>
    <row r="886" spans="3:12">
      <c r="C886" s="133"/>
      <c r="D886" s="133"/>
      <c r="E886" s="134"/>
      <c r="F886" s="19"/>
      <c r="G886" s="19"/>
      <c r="H886" s="14"/>
      <c r="J886" s="133"/>
      <c r="K886" s="133"/>
      <c r="L886" s="134"/>
    </row>
    <row r="887" spans="3:12">
      <c r="C887" s="133"/>
      <c r="D887" s="133"/>
      <c r="E887" s="134"/>
      <c r="F887" s="19"/>
      <c r="G887" s="19"/>
      <c r="H887" s="14"/>
      <c r="J887" s="133"/>
      <c r="K887" s="133"/>
      <c r="L887" s="134"/>
    </row>
    <row r="888" spans="3:12">
      <c r="C888" s="133"/>
      <c r="D888" s="133"/>
      <c r="E888" s="134"/>
      <c r="F888" s="19"/>
      <c r="G888" s="19"/>
      <c r="H888" s="14"/>
      <c r="J888" s="133"/>
      <c r="K888" s="133"/>
      <c r="L888" s="134"/>
    </row>
    <row r="889" spans="3:12">
      <c r="C889" s="133"/>
      <c r="D889" s="133"/>
      <c r="E889" s="134"/>
      <c r="F889" s="19"/>
      <c r="G889" s="19"/>
      <c r="H889" s="14"/>
      <c r="J889" s="133"/>
      <c r="K889" s="133"/>
      <c r="L889" s="134"/>
    </row>
    <row r="890" spans="3:12">
      <c r="C890" s="133"/>
      <c r="D890" s="133"/>
      <c r="E890" s="134"/>
      <c r="F890" s="19"/>
      <c r="G890" s="19"/>
      <c r="H890" s="14"/>
      <c r="J890" s="133"/>
      <c r="K890" s="133"/>
      <c r="L890" s="134"/>
    </row>
    <row r="891" spans="3:12">
      <c r="C891" s="133"/>
      <c r="D891" s="133"/>
      <c r="E891" s="134"/>
      <c r="F891" s="19"/>
      <c r="G891" s="19"/>
      <c r="H891" s="14"/>
      <c r="J891" s="133"/>
      <c r="K891" s="133"/>
      <c r="L891" s="134"/>
    </row>
    <row r="892" spans="3:12">
      <c r="C892" s="133"/>
      <c r="D892" s="133"/>
      <c r="E892" s="134"/>
      <c r="F892" s="19"/>
      <c r="G892" s="19"/>
      <c r="H892" s="14"/>
      <c r="J892" s="133"/>
      <c r="K892" s="133"/>
      <c r="L892" s="134"/>
    </row>
    <row r="893" spans="3:12">
      <c r="C893" s="133"/>
      <c r="D893" s="133"/>
      <c r="E893" s="134"/>
      <c r="F893" s="19"/>
      <c r="G893" s="19"/>
      <c r="H893" s="14"/>
      <c r="J893" s="133"/>
      <c r="K893" s="133"/>
      <c r="L893" s="134"/>
    </row>
    <row r="894" spans="3:12">
      <c r="C894" s="133"/>
      <c r="D894" s="133"/>
      <c r="E894" s="134"/>
      <c r="F894" s="19"/>
      <c r="G894" s="19"/>
      <c r="H894" s="14"/>
      <c r="J894" s="133"/>
      <c r="K894" s="133"/>
      <c r="L894" s="134"/>
    </row>
    <row r="895" spans="3:12">
      <c r="C895" s="133"/>
      <c r="D895" s="133"/>
      <c r="E895" s="134"/>
      <c r="F895" s="19"/>
      <c r="G895" s="19"/>
      <c r="H895" s="14"/>
      <c r="J895" s="133"/>
      <c r="K895" s="133"/>
      <c r="L895" s="134"/>
    </row>
    <row r="896" spans="3:12">
      <c r="C896" s="133"/>
      <c r="D896" s="133"/>
      <c r="E896" s="134"/>
      <c r="F896" s="19"/>
      <c r="G896" s="19"/>
      <c r="H896" s="14"/>
      <c r="J896" s="133"/>
      <c r="K896" s="133"/>
      <c r="L896" s="134"/>
    </row>
    <row r="897" spans="3:12">
      <c r="C897" s="133"/>
      <c r="D897" s="133"/>
      <c r="E897" s="134"/>
      <c r="F897" s="19"/>
      <c r="G897" s="19"/>
      <c r="H897" s="14"/>
      <c r="J897" s="133"/>
      <c r="K897" s="133"/>
      <c r="L897" s="134"/>
    </row>
    <row r="898" spans="3:12">
      <c r="C898" s="133"/>
      <c r="D898" s="133"/>
      <c r="E898" s="134"/>
      <c r="F898" s="19"/>
      <c r="G898" s="19"/>
      <c r="H898" s="14"/>
      <c r="J898" s="133"/>
      <c r="K898" s="133"/>
      <c r="L898" s="134"/>
    </row>
    <row r="899" spans="3:12">
      <c r="C899" s="133"/>
      <c r="D899" s="133"/>
      <c r="E899" s="134"/>
      <c r="F899" s="19"/>
      <c r="G899" s="19"/>
      <c r="H899" s="14"/>
      <c r="J899" s="133"/>
      <c r="K899" s="133"/>
      <c r="L899" s="134"/>
    </row>
    <row r="900" spans="3:12">
      <c r="C900" s="133"/>
      <c r="D900" s="133"/>
      <c r="E900" s="134"/>
      <c r="F900" s="19"/>
      <c r="G900" s="19"/>
      <c r="H900" s="14"/>
      <c r="J900" s="133"/>
      <c r="K900" s="133"/>
      <c r="L900" s="134"/>
    </row>
    <row r="901" spans="3:12">
      <c r="C901" s="133"/>
      <c r="D901" s="133"/>
      <c r="E901" s="134"/>
      <c r="F901" s="19"/>
      <c r="G901" s="19"/>
      <c r="H901" s="14"/>
      <c r="J901" s="133"/>
      <c r="K901" s="133"/>
      <c r="L901" s="134"/>
    </row>
    <row r="902" spans="3:12">
      <c r="C902" s="133"/>
      <c r="D902" s="133"/>
      <c r="E902" s="134"/>
      <c r="F902" s="19"/>
      <c r="G902" s="19"/>
      <c r="H902" s="14"/>
      <c r="J902" s="133"/>
      <c r="K902" s="133"/>
      <c r="L902" s="134"/>
    </row>
    <row r="903" spans="3:12">
      <c r="C903" s="133"/>
      <c r="D903" s="133"/>
      <c r="E903" s="134"/>
      <c r="F903" s="19"/>
      <c r="G903" s="19"/>
      <c r="H903" s="14"/>
      <c r="J903" s="133"/>
      <c r="K903" s="133"/>
      <c r="L903" s="134"/>
    </row>
    <row r="904" spans="3:12">
      <c r="C904" s="133"/>
      <c r="D904" s="133"/>
      <c r="E904" s="134"/>
      <c r="F904" s="19"/>
      <c r="G904" s="19"/>
      <c r="H904" s="14"/>
      <c r="J904" s="133"/>
      <c r="K904" s="133"/>
      <c r="L904" s="134"/>
    </row>
    <row r="905" spans="3:12">
      <c r="C905" s="133"/>
      <c r="D905" s="133"/>
      <c r="E905" s="134"/>
      <c r="F905" s="19"/>
      <c r="G905" s="19"/>
      <c r="H905" s="14"/>
      <c r="J905" s="133"/>
      <c r="K905" s="133"/>
      <c r="L905" s="134"/>
    </row>
    <row r="906" spans="3:12">
      <c r="C906" s="133"/>
      <c r="D906" s="133"/>
      <c r="E906" s="134"/>
      <c r="F906" s="19"/>
      <c r="G906" s="19"/>
      <c r="H906" s="14"/>
      <c r="J906" s="133"/>
      <c r="K906" s="133"/>
      <c r="L906" s="134"/>
    </row>
    <row r="907" spans="3:12">
      <c r="C907" s="133"/>
      <c r="D907" s="133"/>
      <c r="E907" s="134"/>
      <c r="F907" s="19"/>
      <c r="G907" s="19"/>
      <c r="H907" s="14"/>
      <c r="J907" s="133"/>
      <c r="K907" s="133"/>
      <c r="L907" s="134"/>
    </row>
    <row r="908" spans="3:12">
      <c r="C908" s="133"/>
      <c r="D908" s="133"/>
      <c r="E908" s="134"/>
      <c r="F908" s="19"/>
      <c r="G908" s="19"/>
      <c r="H908" s="14"/>
      <c r="J908" s="133"/>
      <c r="K908" s="133"/>
      <c r="L908" s="134"/>
    </row>
    <row r="909" spans="3:12">
      <c r="C909" s="133"/>
      <c r="D909" s="133"/>
      <c r="E909" s="134"/>
      <c r="F909" s="19"/>
      <c r="G909" s="19"/>
      <c r="H909" s="14"/>
      <c r="J909" s="133"/>
      <c r="K909" s="133"/>
      <c r="L909" s="134"/>
    </row>
    <row r="910" spans="3:12">
      <c r="C910" s="133"/>
      <c r="D910" s="133"/>
      <c r="E910" s="134"/>
      <c r="F910" s="19"/>
      <c r="G910" s="19"/>
      <c r="H910" s="14"/>
      <c r="J910" s="133"/>
      <c r="K910" s="133"/>
      <c r="L910" s="134"/>
    </row>
    <row r="911" spans="3:12">
      <c r="C911" s="133"/>
      <c r="D911" s="133"/>
      <c r="E911" s="134"/>
      <c r="F911" s="19"/>
      <c r="G911" s="19"/>
      <c r="H911" s="14"/>
      <c r="J911" s="133"/>
      <c r="K911" s="133"/>
      <c r="L911" s="134"/>
    </row>
    <row r="912" spans="3:12">
      <c r="C912" s="133"/>
      <c r="D912" s="133"/>
      <c r="E912" s="134"/>
      <c r="F912" s="19"/>
      <c r="G912" s="19"/>
      <c r="H912" s="14"/>
      <c r="J912" s="133"/>
      <c r="K912" s="133"/>
      <c r="L912" s="134"/>
    </row>
    <row r="913" spans="3:12">
      <c r="C913" s="133"/>
      <c r="D913" s="133"/>
      <c r="E913" s="134"/>
      <c r="F913" s="19"/>
      <c r="G913" s="19"/>
      <c r="H913" s="14"/>
      <c r="J913" s="133"/>
      <c r="K913" s="133"/>
      <c r="L913" s="134"/>
    </row>
    <row r="914" spans="3:12">
      <c r="C914" s="133"/>
      <c r="D914" s="133"/>
      <c r="E914" s="134"/>
      <c r="F914" s="19"/>
      <c r="G914" s="19"/>
      <c r="H914" s="14"/>
      <c r="J914" s="133"/>
      <c r="K914" s="133"/>
      <c r="L914" s="134"/>
    </row>
    <row r="915" spans="3:12">
      <c r="C915" s="133"/>
      <c r="D915" s="133"/>
      <c r="E915" s="134"/>
      <c r="F915" s="19"/>
      <c r="G915" s="19"/>
      <c r="H915" s="14"/>
      <c r="J915" s="133"/>
      <c r="K915" s="133"/>
      <c r="L915" s="134"/>
    </row>
    <row r="916" spans="3:12">
      <c r="C916" s="133"/>
      <c r="D916" s="133"/>
      <c r="E916" s="134"/>
      <c r="F916" s="19"/>
      <c r="G916" s="19"/>
      <c r="H916" s="14"/>
      <c r="J916" s="133"/>
      <c r="K916" s="133"/>
      <c r="L916" s="134"/>
    </row>
    <row r="917" spans="3:12">
      <c r="C917" s="133"/>
      <c r="D917" s="133"/>
      <c r="E917" s="134"/>
      <c r="F917" s="19"/>
      <c r="G917" s="19"/>
      <c r="H917" s="14"/>
      <c r="J917" s="133"/>
      <c r="K917" s="133"/>
      <c r="L917" s="134"/>
    </row>
    <row r="918" spans="3:12">
      <c r="C918" s="133"/>
      <c r="D918" s="133"/>
      <c r="E918" s="134"/>
      <c r="F918" s="19"/>
      <c r="G918" s="19"/>
      <c r="H918" s="14"/>
      <c r="J918" s="133"/>
      <c r="K918" s="133"/>
      <c r="L918" s="134"/>
    </row>
    <row r="919" spans="3:12">
      <c r="C919" s="133"/>
      <c r="D919" s="133"/>
      <c r="E919" s="134"/>
      <c r="F919" s="19"/>
      <c r="G919" s="19"/>
      <c r="H919" s="14"/>
      <c r="J919" s="133"/>
      <c r="K919" s="133"/>
      <c r="L919" s="134"/>
    </row>
    <row r="920" spans="3:12">
      <c r="C920" s="133"/>
      <c r="D920" s="133"/>
      <c r="E920" s="134"/>
      <c r="F920" s="19"/>
      <c r="G920" s="19"/>
      <c r="H920" s="14"/>
      <c r="J920" s="133"/>
      <c r="K920" s="133"/>
      <c r="L920" s="134"/>
    </row>
    <row r="921" spans="3:12">
      <c r="C921" s="133"/>
      <c r="D921" s="133"/>
      <c r="E921" s="134"/>
      <c r="F921" s="19"/>
      <c r="G921" s="19"/>
      <c r="H921" s="14"/>
      <c r="J921" s="133"/>
      <c r="K921" s="133"/>
      <c r="L921" s="134"/>
    </row>
    <row r="922" spans="3:12">
      <c r="C922" s="133"/>
      <c r="D922" s="133"/>
      <c r="E922" s="134"/>
      <c r="F922" s="19"/>
      <c r="G922" s="19"/>
      <c r="H922" s="14"/>
      <c r="J922" s="133"/>
      <c r="K922" s="133"/>
      <c r="L922" s="134"/>
    </row>
    <row r="923" spans="3:12">
      <c r="C923" s="133"/>
      <c r="D923" s="133"/>
      <c r="E923" s="134"/>
      <c r="F923" s="19"/>
      <c r="G923" s="19"/>
      <c r="H923" s="14"/>
      <c r="J923" s="133"/>
      <c r="K923" s="133"/>
      <c r="L923" s="134"/>
    </row>
    <row r="924" spans="3:12">
      <c r="C924" s="133"/>
      <c r="D924" s="133"/>
      <c r="E924" s="134"/>
      <c r="F924" s="19"/>
      <c r="G924" s="19"/>
      <c r="H924" s="14"/>
      <c r="J924" s="133"/>
      <c r="K924" s="133"/>
      <c r="L924" s="134"/>
    </row>
    <row r="925" spans="3:12">
      <c r="C925" s="133"/>
      <c r="D925" s="133"/>
      <c r="E925" s="134"/>
      <c r="F925" s="19"/>
      <c r="G925" s="19"/>
      <c r="H925" s="14"/>
      <c r="J925" s="133"/>
      <c r="K925" s="133"/>
      <c r="L925" s="134"/>
    </row>
    <row r="926" spans="3:12">
      <c r="C926" s="133"/>
      <c r="D926" s="133"/>
      <c r="E926" s="134"/>
      <c r="F926" s="19"/>
      <c r="G926" s="19"/>
      <c r="H926" s="14"/>
      <c r="J926" s="133"/>
      <c r="K926" s="133"/>
      <c r="L926" s="134"/>
    </row>
    <row r="927" spans="3:12">
      <c r="C927" s="133"/>
      <c r="D927" s="133"/>
      <c r="E927" s="134"/>
      <c r="F927" s="19"/>
      <c r="G927" s="19"/>
      <c r="H927" s="14"/>
      <c r="J927" s="133"/>
      <c r="K927" s="133"/>
      <c r="L927" s="134"/>
    </row>
    <row r="928" spans="3:12">
      <c r="C928" s="133"/>
      <c r="D928" s="133"/>
      <c r="E928" s="134"/>
      <c r="F928" s="19"/>
      <c r="G928" s="19"/>
      <c r="H928" s="14"/>
      <c r="J928" s="133"/>
      <c r="K928" s="133"/>
      <c r="L928" s="134"/>
    </row>
    <row r="929" spans="3:12">
      <c r="C929" s="133"/>
      <c r="D929" s="133"/>
      <c r="E929" s="134"/>
      <c r="F929" s="19"/>
      <c r="G929" s="19"/>
      <c r="H929" s="14"/>
      <c r="J929" s="133"/>
      <c r="K929" s="133"/>
      <c r="L929" s="134"/>
    </row>
    <row r="930" spans="3:12">
      <c r="C930" s="133"/>
      <c r="D930" s="133"/>
      <c r="E930" s="134"/>
      <c r="F930" s="19"/>
      <c r="G930" s="19"/>
      <c r="H930" s="14"/>
      <c r="J930" s="133"/>
      <c r="K930" s="133"/>
      <c r="L930" s="134"/>
    </row>
    <row r="931" spans="3:12">
      <c r="C931" s="133"/>
      <c r="D931" s="133"/>
      <c r="E931" s="134"/>
      <c r="F931" s="19"/>
      <c r="G931" s="19"/>
      <c r="H931" s="14"/>
      <c r="J931" s="133"/>
      <c r="K931" s="133"/>
      <c r="L931" s="134"/>
    </row>
    <row r="932" spans="3:12">
      <c r="C932" s="133"/>
      <c r="D932" s="133"/>
      <c r="E932" s="134"/>
      <c r="F932" s="19"/>
      <c r="G932" s="19"/>
      <c r="H932" s="14"/>
      <c r="J932" s="133"/>
      <c r="K932" s="133"/>
      <c r="L932" s="134"/>
    </row>
    <row r="933" spans="3:12">
      <c r="C933" s="133"/>
      <c r="D933" s="133"/>
      <c r="E933" s="134"/>
      <c r="F933" s="19"/>
      <c r="G933" s="19"/>
      <c r="H933" s="14"/>
      <c r="J933" s="133"/>
      <c r="K933" s="133"/>
      <c r="L933" s="134"/>
    </row>
    <row r="934" spans="3:12">
      <c r="C934" s="133"/>
      <c r="D934" s="133"/>
      <c r="E934" s="134"/>
      <c r="F934" s="19"/>
      <c r="G934" s="19"/>
      <c r="H934" s="14"/>
      <c r="J934" s="133"/>
      <c r="K934" s="133"/>
      <c r="L934" s="134"/>
    </row>
    <row r="935" spans="3:12">
      <c r="C935" s="133"/>
      <c r="D935" s="133"/>
      <c r="E935" s="134"/>
      <c r="F935" s="19"/>
      <c r="G935" s="19"/>
      <c r="H935" s="14"/>
      <c r="J935" s="133"/>
      <c r="K935" s="133"/>
      <c r="L935" s="134"/>
    </row>
    <row r="936" spans="3:12">
      <c r="C936" s="133"/>
      <c r="D936" s="133"/>
      <c r="E936" s="134"/>
      <c r="F936" s="19"/>
      <c r="G936" s="19"/>
      <c r="H936" s="14"/>
      <c r="J936" s="133"/>
      <c r="K936" s="133"/>
      <c r="L936" s="134"/>
    </row>
    <row r="937" spans="3:12">
      <c r="C937" s="133"/>
      <c r="D937" s="133"/>
      <c r="E937" s="134"/>
      <c r="F937" s="19"/>
      <c r="G937" s="19"/>
      <c r="H937" s="14"/>
      <c r="J937" s="133"/>
      <c r="K937" s="133"/>
      <c r="L937" s="134"/>
    </row>
    <row r="938" spans="3:12">
      <c r="C938" s="133"/>
      <c r="D938" s="133"/>
      <c r="E938" s="134"/>
      <c r="F938" s="19"/>
      <c r="G938" s="19"/>
      <c r="H938" s="14"/>
      <c r="J938" s="133"/>
      <c r="K938" s="133"/>
      <c r="L938" s="134"/>
    </row>
    <row r="939" spans="3:12">
      <c r="C939" s="133"/>
      <c r="D939" s="133"/>
      <c r="E939" s="134"/>
      <c r="F939" s="19"/>
      <c r="G939" s="19"/>
      <c r="H939" s="14"/>
      <c r="J939" s="133"/>
      <c r="K939" s="133"/>
      <c r="L939" s="134"/>
    </row>
    <row r="940" spans="3:12">
      <c r="C940" s="133"/>
      <c r="D940" s="133"/>
      <c r="E940" s="134"/>
      <c r="F940" s="19"/>
      <c r="G940" s="19"/>
      <c r="H940" s="14"/>
      <c r="J940" s="133"/>
      <c r="K940" s="133"/>
      <c r="L940" s="134"/>
    </row>
    <row r="941" spans="3:12">
      <c r="C941" s="133"/>
      <c r="D941" s="133"/>
      <c r="E941" s="134"/>
      <c r="F941" s="19"/>
      <c r="G941" s="19"/>
      <c r="H941" s="14"/>
      <c r="J941" s="133"/>
      <c r="K941" s="133"/>
      <c r="L941" s="134"/>
    </row>
    <row r="942" spans="3:12">
      <c r="C942" s="133"/>
      <c r="D942" s="133"/>
      <c r="E942" s="134"/>
      <c r="F942" s="19"/>
      <c r="G942" s="19"/>
      <c r="H942" s="14"/>
      <c r="J942" s="133"/>
      <c r="K942" s="133"/>
      <c r="L942" s="134"/>
    </row>
    <row r="943" spans="3:12">
      <c r="C943" s="133"/>
      <c r="D943" s="133"/>
      <c r="E943" s="134"/>
      <c r="F943" s="19"/>
      <c r="G943" s="19"/>
      <c r="H943" s="14"/>
      <c r="J943" s="133"/>
      <c r="K943" s="133"/>
      <c r="L943" s="134"/>
    </row>
    <row r="944" spans="3:12">
      <c r="C944" s="133"/>
      <c r="D944" s="133"/>
      <c r="E944" s="134"/>
      <c r="F944" s="19"/>
      <c r="G944" s="19"/>
      <c r="H944" s="14"/>
      <c r="J944" s="133"/>
      <c r="K944" s="133"/>
      <c r="L944" s="134"/>
    </row>
    <row r="945" spans="2:17">
      <c r="C945" s="133"/>
      <c r="D945" s="133"/>
      <c r="E945" s="134"/>
      <c r="F945" s="19"/>
      <c r="G945" s="19"/>
      <c r="H945" s="14"/>
      <c r="J945" s="133"/>
      <c r="K945" s="133"/>
      <c r="L945" s="134"/>
    </row>
    <row r="946" spans="2:17">
      <c r="C946" s="133"/>
      <c r="D946" s="133"/>
      <c r="E946" s="134"/>
      <c r="F946" s="19"/>
      <c r="G946" s="19"/>
      <c r="H946" s="14"/>
      <c r="J946" s="133"/>
      <c r="K946" s="133"/>
      <c r="L946" s="134"/>
    </row>
    <row r="947" spans="2:17">
      <c r="C947" s="133"/>
      <c r="D947" s="133"/>
      <c r="E947" s="134"/>
      <c r="F947" s="19"/>
      <c r="G947" s="19"/>
      <c r="H947" s="14"/>
      <c r="J947" s="133"/>
      <c r="K947" s="133"/>
      <c r="L947" s="134"/>
    </row>
    <row r="948" spans="2:17">
      <c r="C948" s="133"/>
      <c r="D948" s="133"/>
      <c r="E948" s="134"/>
      <c r="F948" s="19"/>
      <c r="G948" s="19"/>
      <c r="H948" s="14"/>
      <c r="J948" s="133"/>
      <c r="K948" s="133"/>
      <c r="L948" s="134"/>
    </row>
    <row r="949" spans="2:17">
      <c r="C949" s="133"/>
      <c r="D949" s="133"/>
      <c r="E949" s="134"/>
      <c r="F949" s="19"/>
      <c r="G949" s="19"/>
      <c r="H949" s="14"/>
      <c r="J949" s="133"/>
      <c r="K949" s="133"/>
      <c r="L949" s="134"/>
    </row>
    <row r="950" spans="2:17">
      <c r="C950" s="133"/>
      <c r="D950" s="133"/>
      <c r="E950" s="134"/>
      <c r="F950" s="19"/>
      <c r="G950" s="19"/>
      <c r="H950" s="14"/>
      <c r="J950" s="133"/>
      <c r="K950" s="133"/>
      <c r="L950" s="134"/>
    </row>
    <row r="951" spans="2:17">
      <c r="C951" s="133"/>
      <c r="D951" s="133"/>
      <c r="E951" s="134"/>
      <c r="F951" s="19"/>
      <c r="G951" s="19"/>
      <c r="H951" s="14"/>
      <c r="J951" s="133"/>
      <c r="K951" s="133"/>
      <c r="L951" s="134"/>
    </row>
    <row r="952" spans="2:17">
      <c r="C952" s="133"/>
      <c r="D952" s="133"/>
      <c r="E952" s="134"/>
      <c r="F952" s="19"/>
      <c r="G952" s="19"/>
      <c r="H952" s="14"/>
      <c r="J952" s="133"/>
      <c r="K952" s="133"/>
      <c r="L952" s="134"/>
    </row>
    <row r="953" spans="2:17">
      <c r="C953" s="133"/>
      <c r="D953" s="133"/>
      <c r="E953" s="134"/>
      <c r="F953" s="19"/>
      <c r="G953" s="19"/>
      <c r="H953" s="14"/>
      <c r="J953" s="133"/>
      <c r="K953" s="133"/>
      <c r="L953" s="134"/>
    </row>
    <row r="954" spans="2:17">
      <c r="C954" s="133"/>
      <c r="D954" s="133"/>
      <c r="E954" s="134"/>
      <c r="F954" s="19"/>
      <c r="G954" s="19"/>
      <c r="H954" s="14"/>
      <c r="J954" s="133"/>
      <c r="K954" s="133"/>
      <c r="L954" s="134"/>
    </row>
    <row r="955" spans="2:17">
      <c r="C955" s="133"/>
      <c r="D955" s="133"/>
      <c r="E955" s="134"/>
      <c r="F955" s="19"/>
      <c r="G955" s="19"/>
      <c r="H955" s="14"/>
      <c r="J955" s="133"/>
      <c r="K955" s="133"/>
      <c r="L955" s="134"/>
    </row>
    <row r="956" spans="2:17">
      <c r="C956" s="133"/>
      <c r="D956" s="133"/>
      <c r="E956" s="134"/>
      <c r="F956" s="19"/>
      <c r="G956" s="19"/>
      <c r="H956" s="14"/>
      <c r="J956" s="133"/>
      <c r="K956" s="133"/>
      <c r="L956" s="134"/>
    </row>
    <row r="957" spans="2:17">
      <c r="C957" s="133"/>
      <c r="D957" s="133"/>
      <c r="E957" s="134"/>
      <c r="F957" s="19"/>
      <c r="G957" s="19"/>
      <c r="H957" s="14"/>
      <c r="J957" s="133"/>
      <c r="K957" s="133"/>
      <c r="L957" s="134"/>
    </row>
    <row r="958" spans="2:17">
      <c r="C958" s="133"/>
      <c r="D958" s="133"/>
      <c r="E958" s="134"/>
      <c r="F958" s="19"/>
      <c r="G958" s="19"/>
      <c r="H958" s="14"/>
      <c r="J958" s="133"/>
      <c r="K958" s="133"/>
      <c r="L958" s="134"/>
    </row>
    <row r="959" spans="2:17">
      <c r="B959" s="133"/>
      <c r="C959" s="133"/>
      <c r="D959" s="133"/>
      <c r="E959" s="133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</row>
    <row r="960" spans="2:17">
      <c r="B960" s="133"/>
      <c r="C960" s="133"/>
      <c r="D960" s="133"/>
      <c r="E960" s="133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</row>
    <row r="961" spans="2:17">
      <c r="B961" s="133"/>
      <c r="C961" s="133"/>
      <c r="D961" s="133"/>
      <c r="E961" s="133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</row>
    <row r="962" spans="2:17">
      <c r="B962" s="133"/>
      <c r="C962" s="133"/>
      <c r="D962" s="133"/>
      <c r="E962" s="133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</row>
    <row r="963" spans="2:17">
      <c r="B963" s="133"/>
      <c r="C963" s="133"/>
      <c r="D963" s="133"/>
      <c r="E963" s="133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</row>
    <row r="964" spans="2:17">
      <c r="B964" s="133"/>
      <c r="C964" s="133"/>
      <c r="D964" s="133"/>
      <c r="E964" s="133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</row>
    <row r="965" spans="2:17">
      <c r="B965" s="133"/>
      <c r="C965" s="133"/>
      <c r="D965" s="133"/>
      <c r="E965" s="133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</row>
    <row r="966" spans="2:17">
      <c r="B966" s="133"/>
      <c r="C966" s="133"/>
      <c r="D966" s="133"/>
      <c r="E966" s="133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</row>
    <row r="967" spans="2:17">
      <c r="B967" s="133"/>
      <c r="C967" s="133"/>
      <c r="D967" s="133"/>
      <c r="E967" s="133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</row>
    <row r="968" spans="2:17">
      <c r="B968" s="133"/>
      <c r="C968" s="133"/>
      <c r="D968" s="133"/>
      <c r="E968" s="133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</row>
    <row r="969" spans="2:17">
      <c r="B969" s="133"/>
      <c r="C969" s="133"/>
      <c r="D969" s="133"/>
      <c r="E969" s="133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</row>
    <row r="970" spans="2:17">
      <c r="B970" s="133"/>
      <c r="C970" s="133"/>
      <c r="D970" s="133"/>
      <c r="E970" s="133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</row>
    <row r="971" spans="2:17">
      <c r="B971" s="133"/>
      <c r="C971" s="133"/>
      <c r="D971" s="133"/>
      <c r="E971" s="133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</row>
    <row r="972" spans="2:17">
      <c r="B972" s="133"/>
      <c r="C972" s="133"/>
      <c r="D972" s="133"/>
      <c r="E972" s="133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</row>
    <row r="973" spans="2:17">
      <c r="B973" s="133"/>
      <c r="C973" s="133"/>
      <c r="D973" s="133"/>
      <c r="E973" s="133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</row>
    <row r="974" spans="2:17">
      <c r="C974" s="115"/>
      <c r="D974" s="115"/>
      <c r="E974" s="104"/>
      <c r="F974" s="19"/>
      <c r="G974" s="19"/>
      <c r="H974" s="14"/>
      <c r="J974" s="115"/>
      <c r="K974" s="115"/>
      <c r="L974" s="104"/>
    </row>
    <row r="975" spans="2:17">
      <c r="C975" s="115"/>
      <c r="D975" s="115"/>
      <c r="E975" s="104"/>
      <c r="F975" s="19"/>
      <c r="G975" s="19"/>
      <c r="H975" s="14"/>
      <c r="J975" s="115"/>
      <c r="K975" s="115"/>
      <c r="L975" s="104"/>
    </row>
    <row r="976" spans="2:17">
      <c r="C976" s="104"/>
      <c r="D976" s="104"/>
      <c r="E976" s="104"/>
      <c r="F976" s="19"/>
      <c r="G976" s="19"/>
      <c r="H976" s="14"/>
      <c r="J976" s="104"/>
      <c r="K976" s="104"/>
      <c r="L976" s="104"/>
    </row>
    <row r="977" spans="3:12">
      <c r="C977" s="104"/>
      <c r="D977" s="104"/>
      <c r="E977" s="104"/>
      <c r="F977" s="19"/>
      <c r="G977" s="19"/>
      <c r="H977" s="14"/>
      <c r="J977" s="104"/>
      <c r="K977" s="104"/>
      <c r="L977" s="104"/>
    </row>
    <row r="978" spans="3:12">
      <c r="C978" s="104"/>
      <c r="D978" s="104"/>
      <c r="E978" s="104"/>
      <c r="F978" s="19"/>
      <c r="G978" s="19"/>
      <c r="H978" s="14"/>
      <c r="J978" s="104"/>
      <c r="K978" s="104"/>
      <c r="L978" s="104"/>
    </row>
    <row r="979" spans="3:12">
      <c r="C979" s="104"/>
      <c r="D979" s="104"/>
      <c r="E979" s="104"/>
      <c r="F979" s="19"/>
      <c r="G979" s="19"/>
      <c r="H979" s="14"/>
      <c r="J979" s="104"/>
      <c r="K979" s="104"/>
      <c r="L979" s="104"/>
    </row>
    <row r="980" spans="3:12">
      <c r="C980" s="104"/>
      <c r="D980" s="104"/>
      <c r="E980" s="104"/>
      <c r="F980" s="19"/>
      <c r="G980" s="19"/>
      <c r="H980" s="14"/>
      <c r="J980" s="104"/>
      <c r="K980" s="104"/>
      <c r="L980" s="104"/>
    </row>
    <row r="981" spans="3:12">
      <c r="C981" s="104"/>
      <c r="D981" s="104"/>
      <c r="E981" s="104"/>
      <c r="F981" s="19"/>
      <c r="G981" s="19"/>
      <c r="H981" s="14"/>
      <c r="J981" s="104"/>
      <c r="K981" s="104"/>
      <c r="L981" s="104"/>
    </row>
    <row r="982" spans="3:12">
      <c r="C982" s="104"/>
      <c r="D982" s="104"/>
      <c r="E982" s="104"/>
      <c r="F982" s="19"/>
      <c r="G982" s="19"/>
      <c r="H982" s="14"/>
      <c r="J982" s="104"/>
      <c r="K982" s="104"/>
      <c r="L982" s="104"/>
    </row>
    <row r="983" spans="3:12">
      <c r="C983" s="104"/>
      <c r="D983" s="104"/>
      <c r="E983" s="104"/>
      <c r="F983" s="19"/>
      <c r="G983" s="19"/>
      <c r="H983" s="14"/>
      <c r="J983" s="104"/>
      <c r="K983" s="104"/>
      <c r="L983" s="104"/>
    </row>
    <row r="984" spans="3:12">
      <c r="C984" s="104"/>
      <c r="D984" s="104"/>
      <c r="E984" s="104"/>
      <c r="F984" s="19"/>
      <c r="G984" s="19"/>
      <c r="H984" s="14"/>
      <c r="J984" s="104"/>
      <c r="K984" s="104"/>
      <c r="L984" s="104"/>
    </row>
    <row r="985" spans="3:12">
      <c r="C985" s="104"/>
      <c r="D985" s="104"/>
      <c r="E985" s="104"/>
      <c r="F985" s="19"/>
      <c r="G985" s="19"/>
      <c r="H985" s="14"/>
      <c r="J985" s="104"/>
      <c r="K985" s="104"/>
      <c r="L985" s="104"/>
    </row>
    <row r="986" spans="3:12">
      <c r="C986" s="104"/>
      <c r="D986" s="104"/>
      <c r="E986" s="104"/>
      <c r="F986" s="19"/>
      <c r="G986" s="19"/>
      <c r="H986" s="14"/>
      <c r="J986" s="104"/>
      <c r="K986" s="104"/>
      <c r="L986" s="104"/>
    </row>
    <row r="987" spans="3:12">
      <c r="C987" s="104"/>
      <c r="D987" s="104"/>
      <c r="E987" s="104"/>
      <c r="F987" s="19"/>
      <c r="G987" s="19"/>
      <c r="H987" s="14"/>
      <c r="J987" s="104"/>
      <c r="K987" s="104"/>
      <c r="L987" s="104"/>
    </row>
    <row r="988" spans="3:12">
      <c r="C988" s="104"/>
      <c r="D988" s="104"/>
      <c r="E988" s="104"/>
      <c r="F988" s="19"/>
      <c r="G988" s="19"/>
      <c r="H988" s="14"/>
      <c r="J988" s="104"/>
      <c r="K988" s="104"/>
      <c r="L988" s="104"/>
    </row>
    <row r="989" spans="3:12">
      <c r="C989" s="104"/>
      <c r="D989" s="104"/>
      <c r="E989" s="104"/>
      <c r="F989" s="19"/>
      <c r="G989" s="19"/>
      <c r="H989" s="14"/>
      <c r="J989" s="104"/>
      <c r="K989" s="104"/>
      <c r="L989" s="104"/>
    </row>
    <row r="990" spans="3:12">
      <c r="C990" s="104"/>
      <c r="D990" s="104"/>
      <c r="E990" s="104"/>
      <c r="F990" s="19"/>
      <c r="G990" s="19"/>
      <c r="H990" s="14"/>
      <c r="J990" s="104"/>
      <c r="K990" s="104"/>
      <c r="L990" s="104"/>
    </row>
    <row r="991" spans="3:12">
      <c r="C991" s="104"/>
      <c r="D991" s="104"/>
      <c r="E991" s="104"/>
      <c r="F991" s="19"/>
      <c r="G991" s="19"/>
      <c r="H991" s="14"/>
      <c r="J991" s="104"/>
      <c r="K991" s="104"/>
      <c r="L991" s="104"/>
    </row>
    <row r="992" spans="3:12">
      <c r="C992" s="104"/>
      <c r="D992" s="104"/>
      <c r="E992" s="104"/>
      <c r="F992" s="19"/>
      <c r="G992" s="19"/>
      <c r="H992" s="14"/>
      <c r="J992" s="104"/>
      <c r="K992" s="104"/>
      <c r="L992" s="104"/>
    </row>
    <row r="993" spans="3:12">
      <c r="C993" s="104"/>
      <c r="D993" s="104"/>
      <c r="E993" s="104"/>
      <c r="F993" s="19"/>
      <c r="G993" s="19"/>
      <c r="H993" s="14"/>
      <c r="J993" s="104"/>
      <c r="K993" s="104"/>
      <c r="L993" s="104"/>
    </row>
    <row r="994" spans="3:12">
      <c r="C994" s="104"/>
      <c r="D994" s="104"/>
      <c r="E994" s="104"/>
      <c r="F994" s="19"/>
      <c r="G994" s="19"/>
      <c r="H994" s="14"/>
      <c r="J994" s="104"/>
      <c r="K994" s="104"/>
      <c r="L994" s="104"/>
    </row>
    <row r="995" spans="3:12">
      <c r="C995" s="104"/>
      <c r="D995" s="104"/>
      <c r="E995" s="104"/>
      <c r="F995" s="19"/>
      <c r="G995" s="19"/>
      <c r="H995" s="14"/>
      <c r="J995" s="104"/>
      <c r="K995" s="104"/>
      <c r="L995" s="104"/>
    </row>
    <row r="996" spans="3:12">
      <c r="C996" s="104"/>
      <c r="D996" s="104"/>
      <c r="E996" s="104"/>
      <c r="F996" s="19"/>
      <c r="G996" s="19"/>
      <c r="H996" s="14"/>
      <c r="J996" s="104"/>
      <c r="K996" s="104"/>
      <c r="L996" s="104"/>
    </row>
    <row r="997" spans="3:12">
      <c r="C997" s="104"/>
      <c r="D997" s="104"/>
      <c r="E997" s="104"/>
      <c r="F997" s="19"/>
      <c r="G997" s="19"/>
      <c r="H997" s="14"/>
      <c r="J997" s="104"/>
      <c r="K997" s="104"/>
      <c r="L997" s="104"/>
    </row>
    <row r="998" spans="3:12">
      <c r="C998" s="104"/>
      <c r="D998" s="104"/>
      <c r="E998" s="104"/>
      <c r="F998" s="19"/>
      <c r="G998" s="19"/>
      <c r="H998" s="14"/>
      <c r="J998" s="104"/>
      <c r="K998" s="104"/>
      <c r="L998" s="104"/>
    </row>
    <row r="999" spans="3:12">
      <c r="C999" s="104"/>
      <c r="D999" s="104"/>
      <c r="E999" s="104"/>
      <c r="F999" s="19"/>
      <c r="G999" s="19"/>
      <c r="H999" s="14"/>
      <c r="J999" s="104"/>
      <c r="K999" s="104"/>
      <c r="L999" s="104"/>
    </row>
    <row r="1000" spans="3:12">
      <c r="C1000" s="104"/>
      <c r="D1000" s="104"/>
      <c r="E1000" s="104"/>
      <c r="F1000" s="19"/>
      <c r="G1000" s="19"/>
      <c r="H1000" s="14"/>
      <c r="J1000" s="104"/>
      <c r="K1000" s="104"/>
      <c r="L1000" s="104"/>
    </row>
    <row r="1001" spans="3:12">
      <c r="C1001" s="104"/>
      <c r="D1001" s="104"/>
      <c r="E1001" s="104"/>
      <c r="F1001" s="19"/>
      <c r="G1001" s="19"/>
      <c r="H1001" s="14"/>
      <c r="J1001" s="104"/>
      <c r="K1001" s="104"/>
      <c r="L1001" s="104"/>
    </row>
    <row r="1002" spans="3:12">
      <c r="C1002" s="104"/>
      <c r="D1002" s="104"/>
      <c r="E1002" s="104"/>
      <c r="F1002" s="19"/>
      <c r="G1002" s="19"/>
      <c r="H1002" s="14"/>
      <c r="J1002" s="104"/>
      <c r="K1002" s="104"/>
      <c r="L1002" s="104"/>
    </row>
    <row r="1003" spans="3:12">
      <c r="C1003" s="104"/>
      <c r="D1003" s="104"/>
      <c r="E1003" s="104"/>
      <c r="F1003" s="19"/>
      <c r="G1003" s="19"/>
      <c r="H1003" s="14"/>
      <c r="J1003" s="104"/>
      <c r="K1003" s="104"/>
      <c r="L1003" s="104"/>
    </row>
    <row r="1004" spans="3:12">
      <c r="C1004" s="104"/>
      <c r="D1004" s="104"/>
      <c r="E1004" s="104"/>
      <c r="F1004" s="19"/>
      <c r="G1004" s="19"/>
      <c r="H1004" s="14"/>
      <c r="J1004" s="104"/>
      <c r="K1004" s="104"/>
      <c r="L1004" s="104"/>
    </row>
    <row r="1005" spans="3:12">
      <c r="C1005" s="104"/>
      <c r="D1005" s="104"/>
      <c r="E1005" s="104"/>
      <c r="F1005" s="19"/>
      <c r="G1005" s="19"/>
      <c r="H1005" s="14"/>
      <c r="J1005" s="104"/>
      <c r="K1005" s="104"/>
      <c r="L1005" s="104"/>
    </row>
    <row r="1006" spans="3:12">
      <c r="C1006" s="104"/>
      <c r="D1006" s="104"/>
      <c r="E1006" s="104"/>
      <c r="F1006" s="19"/>
      <c r="G1006" s="19"/>
      <c r="H1006" s="14"/>
      <c r="J1006" s="104"/>
      <c r="K1006" s="104"/>
      <c r="L1006" s="104"/>
    </row>
    <row r="1007" spans="3:12">
      <c r="C1007" s="104"/>
      <c r="D1007" s="104"/>
      <c r="E1007" s="104"/>
      <c r="F1007" s="19"/>
      <c r="G1007" s="19"/>
      <c r="H1007" s="14"/>
      <c r="J1007" s="104"/>
      <c r="K1007" s="104"/>
      <c r="L1007" s="104"/>
    </row>
    <row r="1008" spans="3:12">
      <c r="C1008" s="104"/>
      <c r="D1008" s="104"/>
      <c r="E1008" s="104"/>
      <c r="F1008" s="19"/>
      <c r="G1008" s="19"/>
      <c r="H1008" s="14"/>
      <c r="J1008" s="104"/>
      <c r="K1008" s="104"/>
      <c r="L1008" s="104"/>
    </row>
    <row r="1009" spans="3:12">
      <c r="C1009" s="104"/>
      <c r="D1009" s="104"/>
      <c r="E1009" s="104"/>
      <c r="F1009" s="19"/>
      <c r="G1009" s="19"/>
      <c r="H1009" s="14"/>
      <c r="J1009" s="104"/>
      <c r="K1009" s="104"/>
      <c r="L1009" s="104"/>
    </row>
    <row r="1010" spans="3:12">
      <c r="C1010" s="104"/>
      <c r="D1010" s="104"/>
      <c r="E1010" s="104"/>
      <c r="F1010" s="19"/>
      <c r="G1010" s="19"/>
      <c r="H1010" s="14"/>
      <c r="J1010" s="104"/>
      <c r="K1010" s="104"/>
      <c r="L1010" s="104"/>
    </row>
    <row r="1011" spans="3:12">
      <c r="C1011" s="104"/>
      <c r="D1011" s="104"/>
      <c r="E1011" s="104"/>
      <c r="F1011" s="19"/>
      <c r="G1011" s="19"/>
      <c r="H1011" s="14"/>
      <c r="J1011" s="104"/>
      <c r="K1011" s="104"/>
      <c r="L1011" s="104"/>
    </row>
    <row r="1012" spans="3:12">
      <c r="C1012" s="104"/>
      <c r="D1012" s="104"/>
      <c r="E1012" s="104"/>
      <c r="F1012" s="19"/>
      <c r="G1012" s="19"/>
      <c r="H1012" s="14"/>
      <c r="J1012" s="104"/>
      <c r="K1012" s="104"/>
      <c r="L1012" s="104"/>
    </row>
    <row r="1013" spans="3:12">
      <c r="C1013" s="104"/>
      <c r="D1013" s="104"/>
      <c r="E1013" s="104"/>
      <c r="F1013" s="19"/>
      <c r="G1013" s="19"/>
      <c r="H1013" s="14"/>
      <c r="J1013" s="104"/>
      <c r="K1013" s="104"/>
      <c r="L1013" s="104"/>
    </row>
    <row r="1014" spans="3:12">
      <c r="C1014" s="104"/>
      <c r="D1014" s="104"/>
      <c r="E1014" s="104"/>
      <c r="F1014" s="19"/>
      <c r="G1014" s="19"/>
      <c r="H1014" s="14"/>
      <c r="J1014" s="104"/>
      <c r="K1014" s="104"/>
      <c r="L1014" s="104"/>
    </row>
    <row r="1015" spans="3:12">
      <c r="C1015" s="104"/>
      <c r="D1015" s="104"/>
      <c r="E1015" s="104"/>
      <c r="F1015" s="19"/>
      <c r="G1015" s="19"/>
      <c r="H1015" s="14"/>
      <c r="J1015" s="104"/>
      <c r="K1015" s="104"/>
      <c r="L1015" s="104"/>
    </row>
    <row r="1016" spans="3:12">
      <c r="C1016" s="104"/>
      <c r="D1016" s="104"/>
      <c r="E1016" s="104"/>
      <c r="F1016" s="19"/>
      <c r="G1016" s="19"/>
      <c r="H1016" s="14"/>
      <c r="J1016" s="104"/>
      <c r="K1016" s="104"/>
      <c r="L1016" s="104"/>
    </row>
    <row r="1017" spans="3:12">
      <c r="C1017" s="104"/>
      <c r="D1017" s="104"/>
      <c r="E1017" s="104"/>
      <c r="F1017" s="19"/>
      <c r="G1017" s="19"/>
      <c r="H1017" s="14"/>
      <c r="J1017" s="104"/>
      <c r="K1017" s="104"/>
      <c r="L1017" s="104"/>
    </row>
    <row r="1018" spans="3:12">
      <c r="C1018" s="104"/>
      <c r="D1018" s="104"/>
      <c r="E1018" s="104"/>
      <c r="F1018" s="19"/>
      <c r="G1018" s="19"/>
      <c r="H1018" s="14"/>
      <c r="J1018" s="104"/>
      <c r="K1018" s="104"/>
      <c r="L1018" s="104"/>
    </row>
    <row r="1019" spans="3:12">
      <c r="C1019" s="104"/>
      <c r="D1019" s="104"/>
      <c r="E1019" s="104"/>
      <c r="F1019" s="19"/>
      <c r="G1019" s="19"/>
      <c r="H1019" s="14"/>
      <c r="J1019" s="104"/>
      <c r="K1019" s="104"/>
      <c r="L1019" s="104"/>
    </row>
    <row r="1020" spans="3:12">
      <c r="C1020" s="104"/>
      <c r="D1020" s="104"/>
      <c r="E1020" s="104"/>
      <c r="F1020" s="19"/>
      <c r="G1020" s="19"/>
      <c r="H1020" s="14"/>
      <c r="J1020" s="104"/>
      <c r="K1020" s="104"/>
      <c r="L1020" s="104"/>
    </row>
    <row r="1021" spans="3:12">
      <c r="C1021" s="104"/>
      <c r="D1021" s="104"/>
      <c r="E1021" s="104"/>
      <c r="F1021" s="19"/>
      <c r="G1021" s="19"/>
      <c r="H1021" s="14"/>
      <c r="J1021" s="104"/>
      <c r="K1021" s="104"/>
      <c r="L1021" s="104"/>
    </row>
    <row r="1022" spans="3:12">
      <c r="C1022" s="104"/>
      <c r="D1022" s="104"/>
      <c r="E1022" s="104"/>
      <c r="F1022" s="19"/>
      <c r="G1022" s="19"/>
      <c r="H1022" s="14"/>
      <c r="J1022" s="104"/>
      <c r="K1022" s="104"/>
      <c r="L1022" s="104"/>
    </row>
    <row r="1023" spans="3:12">
      <c r="C1023" s="104"/>
      <c r="D1023" s="104"/>
      <c r="E1023" s="104"/>
      <c r="F1023" s="19"/>
      <c r="G1023" s="19"/>
      <c r="H1023" s="14"/>
      <c r="J1023" s="104"/>
      <c r="K1023" s="104"/>
      <c r="L1023" s="104"/>
    </row>
    <row r="1024" spans="3:12">
      <c r="C1024" s="104"/>
      <c r="D1024" s="104"/>
      <c r="E1024" s="104"/>
      <c r="F1024" s="19"/>
      <c r="G1024" s="19"/>
      <c r="H1024" s="14"/>
      <c r="J1024" s="104"/>
      <c r="K1024" s="104"/>
      <c r="L1024" s="104"/>
    </row>
    <row r="1025" spans="3:12">
      <c r="C1025" s="104"/>
      <c r="D1025" s="104"/>
      <c r="E1025" s="104"/>
      <c r="F1025" s="19"/>
      <c r="G1025" s="19"/>
      <c r="H1025" s="14"/>
      <c r="J1025" s="104"/>
      <c r="K1025" s="104"/>
      <c r="L1025" s="104"/>
    </row>
    <row r="1026" spans="3:12">
      <c r="C1026" s="104"/>
      <c r="D1026" s="104"/>
      <c r="E1026" s="104"/>
      <c r="F1026" s="19"/>
      <c r="G1026" s="19"/>
      <c r="H1026" s="14"/>
      <c r="J1026" s="104"/>
      <c r="K1026" s="104"/>
      <c r="L1026" s="104"/>
    </row>
    <row r="1027" spans="3:12">
      <c r="C1027" s="104"/>
      <c r="D1027" s="104"/>
      <c r="E1027" s="104"/>
      <c r="F1027" s="19"/>
      <c r="G1027" s="19"/>
      <c r="H1027" s="14"/>
      <c r="J1027" s="104"/>
      <c r="K1027" s="104"/>
      <c r="L1027" s="104"/>
    </row>
    <row r="1028" spans="3:12">
      <c r="C1028" s="104"/>
      <c r="D1028" s="104"/>
      <c r="E1028" s="104"/>
      <c r="F1028" s="19"/>
      <c r="G1028" s="19"/>
      <c r="H1028" s="14"/>
      <c r="J1028" s="104"/>
      <c r="K1028" s="104"/>
      <c r="L1028" s="104"/>
    </row>
    <row r="1029" spans="3:12">
      <c r="C1029" s="104"/>
      <c r="D1029" s="104"/>
      <c r="E1029" s="104"/>
      <c r="F1029" s="19"/>
      <c r="G1029" s="19"/>
      <c r="H1029" s="14"/>
      <c r="J1029" s="104"/>
      <c r="K1029" s="104"/>
      <c r="L1029" s="104"/>
    </row>
    <row r="1030" spans="3:12">
      <c r="C1030" s="104"/>
      <c r="D1030" s="104"/>
      <c r="E1030" s="104"/>
      <c r="F1030" s="19"/>
      <c r="G1030" s="19"/>
      <c r="H1030" s="14"/>
      <c r="J1030" s="104"/>
      <c r="K1030" s="104"/>
      <c r="L1030" s="104"/>
    </row>
    <row r="1031" spans="3:12">
      <c r="C1031" s="104"/>
      <c r="D1031" s="104"/>
      <c r="E1031" s="104"/>
      <c r="F1031" s="19"/>
      <c r="G1031" s="19"/>
      <c r="H1031" s="14"/>
      <c r="J1031" s="104"/>
      <c r="K1031" s="104"/>
      <c r="L1031" s="104"/>
    </row>
    <row r="1032" spans="3:12">
      <c r="C1032" s="104"/>
      <c r="D1032" s="104"/>
      <c r="E1032" s="104"/>
      <c r="F1032" s="19"/>
      <c r="G1032" s="19"/>
      <c r="H1032" s="14"/>
      <c r="J1032" s="104"/>
      <c r="K1032" s="104"/>
      <c r="L1032" s="104"/>
    </row>
    <row r="1033" spans="3:12">
      <c r="C1033" s="104"/>
      <c r="D1033" s="104"/>
      <c r="E1033" s="104"/>
      <c r="F1033" s="19"/>
      <c r="G1033" s="19"/>
      <c r="H1033" s="14"/>
      <c r="J1033" s="104"/>
      <c r="K1033" s="104"/>
      <c r="L1033" s="104"/>
    </row>
    <row r="1034" spans="3:12">
      <c r="C1034" s="104"/>
      <c r="D1034" s="104"/>
      <c r="E1034" s="104"/>
      <c r="F1034" s="19"/>
      <c r="G1034" s="19"/>
      <c r="H1034" s="14"/>
      <c r="J1034" s="104"/>
      <c r="K1034" s="104"/>
      <c r="L1034" s="104"/>
    </row>
    <row r="1035" spans="3:12">
      <c r="C1035" s="104"/>
      <c r="D1035" s="104"/>
      <c r="E1035" s="104"/>
      <c r="F1035" s="19"/>
      <c r="G1035" s="19"/>
      <c r="H1035" s="14"/>
      <c r="J1035" s="104"/>
      <c r="K1035" s="104"/>
      <c r="L1035" s="104"/>
    </row>
    <row r="1036" spans="3:12">
      <c r="C1036" s="104"/>
      <c r="D1036" s="104"/>
      <c r="E1036" s="104"/>
      <c r="F1036" s="19"/>
      <c r="G1036" s="19"/>
      <c r="H1036" s="14"/>
      <c r="J1036" s="104"/>
      <c r="K1036" s="104"/>
      <c r="L1036" s="104"/>
    </row>
    <row r="1037" spans="3:12">
      <c r="C1037" s="104"/>
      <c r="D1037" s="104"/>
      <c r="E1037" s="104"/>
      <c r="F1037" s="19"/>
      <c r="G1037" s="19"/>
      <c r="H1037" s="14"/>
      <c r="J1037" s="104"/>
      <c r="K1037" s="104"/>
      <c r="L1037" s="104"/>
    </row>
    <row r="1038" spans="3:12">
      <c r="C1038" s="104"/>
      <c r="D1038" s="104"/>
      <c r="E1038" s="104"/>
      <c r="F1038" s="19"/>
      <c r="G1038" s="19"/>
      <c r="H1038" s="14"/>
      <c r="J1038" s="104"/>
      <c r="K1038" s="104"/>
      <c r="L1038" s="104"/>
    </row>
    <row r="1039" spans="3:12">
      <c r="C1039" s="104"/>
      <c r="D1039" s="104"/>
      <c r="E1039" s="104"/>
      <c r="F1039" s="19"/>
      <c r="G1039" s="19"/>
      <c r="H1039" s="14"/>
      <c r="J1039" s="104"/>
      <c r="K1039" s="104"/>
      <c r="L1039" s="104"/>
    </row>
    <row r="1040" spans="3:12">
      <c r="C1040" s="104"/>
      <c r="D1040" s="104"/>
      <c r="E1040" s="104"/>
      <c r="F1040" s="19"/>
      <c r="G1040" s="19"/>
      <c r="H1040" s="14"/>
      <c r="J1040" s="104"/>
      <c r="K1040" s="104"/>
      <c r="L1040" s="104"/>
    </row>
    <row r="1041" spans="3:12">
      <c r="C1041" s="104"/>
      <c r="D1041" s="104"/>
      <c r="E1041" s="104"/>
      <c r="F1041" s="19"/>
      <c r="G1041" s="19"/>
      <c r="H1041" s="14"/>
      <c r="J1041" s="104"/>
      <c r="K1041" s="104"/>
      <c r="L1041" s="104"/>
    </row>
    <row r="1042" spans="3:12">
      <c r="C1042" s="104"/>
      <c r="D1042" s="104"/>
      <c r="E1042" s="104"/>
      <c r="F1042" s="19"/>
      <c r="G1042" s="19"/>
      <c r="H1042" s="14"/>
      <c r="J1042" s="104"/>
      <c r="K1042" s="104"/>
      <c r="L1042" s="104"/>
    </row>
    <row r="1043" spans="3:12">
      <c r="C1043" s="104"/>
      <c r="D1043" s="104"/>
      <c r="E1043" s="104"/>
      <c r="F1043" s="19"/>
      <c r="G1043" s="19"/>
      <c r="H1043" s="14"/>
      <c r="J1043" s="104"/>
      <c r="K1043" s="104"/>
      <c r="L1043" s="104"/>
    </row>
    <row r="1044" spans="3:12">
      <c r="C1044" s="104"/>
      <c r="D1044" s="104"/>
      <c r="E1044" s="104"/>
      <c r="F1044" s="19"/>
      <c r="G1044" s="19"/>
      <c r="H1044" s="14"/>
      <c r="J1044" s="104"/>
      <c r="K1044" s="104"/>
      <c r="L1044" s="104"/>
    </row>
    <row r="1045" spans="3:12">
      <c r="C1045" s="104"/>
      <c r="D1045" s="104"/>
      <c r="E1045" s="104"/>
      <c r="F1045" s="19"/>
      <c r="G1045" s="19"/>
      <c r="H1045" s="14"/>
      <c r="J1045" s="104"/>
      <c r="K1045" s="104"/>
      <c r="L1045" s="104"/>
    </row>
    <row r="1046" spans="3:12">
      <c r="C1046" s="104"/>
      <c r="D1046" s="104"/>
      <c r="E1046" s="104"/>
      <c r="F1046" s="19"/>
      <c r="G1046" s="19"/>
      <c r="H1046" s="14"/>
      <c r="J1046" s="104"/>
      <c r="K1046" s="104"/>
      <c r="L1046" s="104"/>
    </row>
    <row r="1047" spans="3:12">
      <c r="C1047" s="104"/>
      <c r="D1047" s="104"/>
      <c r="E1047" s="104"/>
      <c r="F1047" s="19"/>
      <c r="G1047" s="19"/>
      <c r="H1047" s="14"/>
      <c r="J1047" s="104"/>
      <c r="K1047" s="104"/>
      <c r="L1047" s="104"/>
    </row>
    <row r="1048" spans="3:12">
      <c r="C1048" s="104"/>
      <c r="D1048" s="104"/>
      <c r="E1048" s="104"/>
      <c r="F1048" s="19"/>
      <c r="G1048" s="19"/>
      <c r="H1048" s="14"/>
      <c r="J1048" s="104"/>
      <c r="K1048" s="104"/>
      <c r="L1048" s="104"/>
    </row>
    <row r="1049" spans="3:12">
      <c r="C1049" s="104"/>
      <c r="D1049" s="104"/>
      <c r="E1049" s="104"/>
      <c r="F1049" s="19"/>
      <c r="G1049" s="19"/>
      <c r="H1049" s="14"/>
      <c r="J1049" s="104"/>
      <c r="K1049" s="104"/>
      <c r="L1049" s="104"/>
    </row>
    <row r="1050" spans="3:12">
      <c r="C1050" s="104"/>
      <c r="D1050" s="104"/>
      <c r="E1050" s="104"/>
      <c r="F1050" s="19"/>
      <c r="G1050" s="19"/>
      <c r="H1050" s="14"/>
      <c r="J1050" s="104"/>
      <c r="K1050" s="104"/>
      <c r="L1050" s="104"/>
    </row>
    <row r="1051" spans="3:12">
      <c r="C1051" s="104"/>
      <c r="D1051" s="104"/>
      <c r="E1051" s="104"/>
      <c r="F1051" s="19"/>
      <c r="G1051" s="19"/>
      <c r="H1051" s="14"/>
      <c r="J1051" s="104"/>
      <c r="K1051" s="104"/>
      <c r="L1051" s="104"/>
    </row>
    <row r="1052" spans="3:12">
      <c r="C1052" s="104"/>
      <c r="D1052" s="104"/>
      <c r="E1052" s="104"/>
      <c r="F1052" s="19"/>
      <c r="G1052" s="19"/>
      <c r="H1052" s="14"/>
      <c r="J1052" s="104"/>
      <c r="K1052" s="104"/>
      <c r="L1052" s="104"/>
    </row>
    <row r="1053" spans="3:12">
      <c r="C1053" s="104"/>
      <c r="D1053" s="104"/>
      <c r="E1053" s="104"/>
      <c r="F1053" s="19"/>
      <c r="G1053" s="19"/>
      <c r="H1053" s="14"/>
      <c r="J1053" s="104"/>
      <c r="K1053" s="104"/>
      <c r="L1053" s="104"/>
    </row>
    <row r="1054" spans="3:12">
      <c r="C1054" s="104"/>
      <c r="D1054" s="104"/>
      <c r="E1054" s="104"/>
      <c r="F1054" s="19"/>
      <c r="G1054" s="19"/>
      <c r="H1054" s="14"/>
      <c r="J1054" s="104"/>
      <c r="K1054" s="104"/>
      <c r="L1054" s="104"/>
    </row>
    <row r="1055" spans="3:12">
      <c r="C1055" s="104"/>
      <c r="D1055" s="104"/>
      <c r="E1055" s="104"/>
      <c r="F1055" s="19"/>
      <c r="G1055" s="19"/>
      <c r="H1055" s="14"/>
      <c r="J1055" s="104"/>
      <c r="K1055" s="104"/>
      <c r="L1055" s="104"/>
    </row>
    <row r="1056" spans="3:12">
      <c r="C1056" s="104"/>
      <c r="D1056" s="104"/>
      <c r="E1056" s="104"/>
      <c r="F1056" s="19"/>
      <c r="G1056" s="19"/>
      <c r="H1056" s="14"/>
      <c r="J1056" s="104"/>
      <c r="K1056" s="104"/>
      <c r="L1056" s="104"/>
    </row>
    <row r="1057" spans="3:12">
      <c r="C1057" s="104"/>
      <c r="D1057" s="104"/>
      <c r="E1057" s="104"/>
      <c r="F1057" s="19"/>
      <c r="G1057" s="19"/>
      <c r="H1057" s="14"/>
      <c r="J1057" s="104"/>
      <c r="K1057" s="104"/>
      <c r="L1057" s="104"/>
    </row>
    <row r="1058" spans="3:12">
      <c r="C1058" s="104"/>
      <c r="D1058" s="104"/>
      <c r="E1058" s="104"/>
      <c r="F1058" s="19"/>
      <c r="G1058" s="19"/>
      <c r="H1058" s="14"/>
      <c r="J1058" s="104"/>
      <c r="K1058" s="104"/>
      <c r="L1058" s="104"/>
    </row>
    <row r="1059" spans="3:12">
      <c r="C1059" s="104"/>
      <c r="D1059" s="104"/>
      <c r="E1059" s="104"/>
      <c r="F1059" s="19"/>
      <c r="G1059" s="19"/>
      <c r="H1059" s="14"/>
      <c r="J1059" s="104"/>
      <c r="K1059" s="104"/>
      <c r="L1059" s="104"/>
    </row>
    <row r="1060" spans="3:12">
      <c r="C1060" s="104"/>
      <c r="D1060" s="104"/>
      <c r="E1060" s="104"/>
      <c r="F1060" s="19"/>
      <c r="G1060" s="19"/>
      <c r="H1060" s="14"/>
      <c r="J1060" s="104"/>
      <c r="K1060" s="104"/>
      <c r="L1060" s="104"/>
    </row>
    <row r="1061" spans="3:12">
      <c r="C1061" s="104"/>
      <c r="D1061" s="104"/>
      <c r="E1061" s="104"/>
      <c r="F1061" s="19"/>
      <c r="G1061" s="19"/>
      <c r="H1061" s="14"/>
      <c r="J1061" s="104"/>
      <c r="K1061" s="104"/>
      <c r="L1061" s="104"/>
    </row>
    <row r="1062" spans="3:12">
      <c r="C1062" s="104"/>
      <c r="D1062" s="104"/>
      <c r="E1062" s="104"/>
      <c r="F1062" s="19"/>
      <c r="G1062" s="19"/>
      <c r="H1062" s="14"/>
      <c r="J1062" s="104"/>
      <c r="K1062" s="104"/>
      <c r="L1062" s="104"/>
    </row>
    <row r="1063" spans="3:12">
      <c r="C1063" s="104"/>
      <c r="D1063" s="104"/>
      <c r="E1063" s="104"/>
      <c r="F1063" s="19"/>
      <c r="G1063" s="19"/>
      <c r="H1063" s="14"/>
      <c r="J1063" s="104"/>
      <c r="K1063" s="104"/>
      <c r="L1063" s="104"/>
    </row>
    <row r="1064" spans="3:12">
      <c r="C1064" s="104"/>
      <c r="D1064" s="104"/>
      <c r="E1064" s="104"/>
      <c r="F1064" s="19"/>
      <c r="G1064" s="19"/>
      <c r="H1064" s="14"/>
      <c r="J1064" s="104"/>
      <c r="K1064" s="104"/>
      <c r="L1064" s="104"/>
    </row>
    <row r="1065" spans="3:12">
      <c r="C1065" s="104"/>
      <c r="D1065" s="104"/>
      <c r="E1065" s="104"/>
      <c r="F1065" s="19"/>
      <c r="G1065" s="19"/>
      <c r="H1065" s="14"/>
      <c r="J1065" s="104"/>
      <c r="K1065" s="104"/>
      <c r="L1065" s="104"/>
    </row>
    <row r="1066" spans="3:12">
      <c r="C1066" s="104"/>
      <c r="D1066" s="104"/>
      <c r="E1066" s="104"/>
      <c r="F1066" s="19"/>
      <c r="G1066" s="19"/>
      <c r="H1066" s="14"/>
      <c r="J1066" s="104"/>
      <c r="K1066" s="104"/>
      <c r="L1066" s="104"/>
    </row>
    <row r="1067" spans="3:12">
      <c r="C1067" s="104"/>
      <c r="D1067" s="104"/>
      <c r="E1067" s="104"/>
      <c r="F1067" s="19"/>
      <c r="G1067" s="19"/>
      <c r="H1067" s="14"/>
      <c r="J1067" s="104"/>
      <c r="K1067" s="104"/>
      <c r="L1067" s="104"/>
    </row>
    <row r="1068" spans="3:12">
      <c r="C1068" s="104"/>
      <c r="D1068" s="104"/>
      <c r="E1068" s="104"/>
      <c r="F1068" s="19"/>
      <c r="G1068" s="19"/>
      <c r="H1068" s="14"/>
      <c r="J1068" s="104"/>
      <c r="K1068" s="104"/>
      <c r="L1068" s="104"/>
    </row>
    <row r="1069" spans="3:12">
      <c r="C1069" s="104"/>
      <c r="D1069" s="104"/>
      <c r="E1069" s="104"/>
      <c r="F1069" s="19"/>
      <c r="G1069" s="19"/>
      <c r="H1069" s="14"/>
      <c r="J1069" s="104"/>
      <c r="K1069" s="104"/>
      <c r="L1069" s="104"/>
    </row>
    <row r="1070" spans="3:12">
      <c r="C1070" s="104"/>
      <c r="D1070" s="104"/>
      <c r="E1070" s="104"/>
      <c r="F1070" s="19"/>
      <c r="G1070" s="19"/>
      <c r="H1070" s="14"/>
      <c r="J1070" s="104"/>
      <c r="K1070" s="104"/>
      <c r="L1070" s="104"/>
    </row>
    <row r="1071" spans="3:12">
      <c r="C1071" s="104"/>
      <c r="D1071" s="104"/>
      <c r="E1071" s="104"/>
      <c r="F1071" s="19"/>
      <c r="G1071" s="19"/>
      <c r="H1071" s="14"/>
      <c r="J1071" s="104"/>
      <c r="K1071" s="104"/>
      <c r="L1071" s="104"/>
    </row>
  </sheetData>
  <autoFilter ref="A6:Q276"/>
  <sortState ref="A7:Q275">
    <sortCondition descending="1" ref="C7:C275"/>
  </sortState>
  <mergeCells count="2">
    <mergeCell ref="C5:E5"/>
    <mergeCell ref="J5:L5"/>
  </mergeCells>
  <pageMargins left="0.75" right="0.75" top="1" bottom="1" header="0.5" footer="0.5"/>
  <pageSetup orientation="portrait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059"/>
  <sheetViews>
    <sheetView showGridLines="0" zoomScaleNormal="100" workbookViewId="0">
      <selection activeCell="H17" sqref="H17"/>
    </sheetView>
  </sheetViews>
  <sheetFormatPr defaultRowHeight="12.75"/>
  <cols>
    <col min="1" max="1" width="56.42578125" style="138" customWidth="1"/>
    <col min="2" max="2" width="13.5703125" style="138" customWidth="1"/>
    <col min="3" max="5" width="11.42578125" style="82" customWidth="1"/>
    <col min="6" max="6" width="11.42578125" style="138" customWidth="1"/>
    <col min="7" max="7" width="11.42578125" style="139" customWidth="1"/>
    <col min="8" max="8" width="11.42578125" style="140" customWidth="1"/>
    <col min="9" max="251" width="9.140625" style="136"/>
    <col min="252" max="252" width="56.42578125" style="136" customWidth="1"/>
    <col min="253" max="253" width="13.5703125" style="136" customWidth="1"/>
    <col min="254" max="259" width="11.42578125" style="136" customWidth="1"/>
    <col min="260" max="507" width="9.140625" style="136"/>
    <col min="508" max="508" width="56.42578125" style="136" customWidth="1"/>
    <col min="509" max="509" width="13.5703125" style="136" customWidth="1"/>
    <col min="510" max="515" width="11.42578125" style="136" customWidth="1"/>
    <col min="516" max="763" width="9.140625" style="136"/>
    <col min="764" max="764" width="56.42578125" style="136" customWidth="1"/>
    <col min="765" max="765" width="13.5703125" style="136" customWidth="1"/>
    <col min="766" max="771" width="11.42578125" style="136" customWidth="1"/>
    <col min="772" max="1019" width="9.140625" style="136"/>
    <col min="1020" max="1020" width="56.42578125" style="136" customWidth="1"/>
    <col min="1021" max="1021" width="13.5703125" style="136" customWidth="1"/>
    <col min="1022" max="1027" width="11.42578125" style="136" customWidth="1"/>
    <col min="1028" max="1275" width="9.140625" style="136"/>
    <col min="1276" max="1276" width="56.42578125" style="136" customWidth="1"/>
    <col min="1277" max="1277" width="13.5703125" style="136" customWidth="1"/>
    <col min="1278" max="1283" width="11.42578125" style="136" customWidth="1"/>
    <col min="1284" max="1531" width="9.140625" style="136"/>
    <col min="1532" max="1532" width="56.42578125" style="136" customWidth="1"/>
    <col min="1533" max="1533" width="13.5703125" style="136" customWidth="1"/>
    <col min="1534" max="1539" width="11.42578125" style="136" customWidth="1"/>
    <col min="1540" max="1787" width="9.140625" style="136"/>
    <col min="1788" max="1788" width="56.42578125" style="136" customWidth="1"/>
    <col min="1789" max="1789" width="13.5703125" style="136" customWidth="1"/>
    <col min="1790" max="1795" width="11.42578125" style="136" customWidth="1"/>
    <col min="1796" max="2043" width="9.140625" style="136"/>
    <col min="2044" max="2044" width="56.42578125" style="136" customWidth="1"/>
    <col min="2045" max="2045" width="13.5703125" style="136" customWidth="1"/>
    <col min="2046" max="2051" width="11.42578125" style="136" customWidth="1"/>
    <col min="2052" max="2299" width="9.140625" style="136"/>
    <col min="2300" max="2300" width="56.42578125" style="136" customWidth="1"/>
    <col min="2301" max="2301" width="13.5703125" style="136" customWidth="1"/>
    <col min="2302" max="2307" width="11.42578125" style="136" customWidth="1"/>
    <col min="2308" max="2555" width="9.140625" style="136"/>
    <col min="2556" max="2556" width="56.42578125" style="136" customWidth="1"/>
    <col min="2557" max="2557" width="13.5703125" style="136" customWidth="1"/>
    <col min="2558" max="2563" width="11.42578125" style="136" customWidth="1"/>
    <col min="2564" max="2811" width="9.140625" style="136"/>
    <col min="2812" max="2812" width="56.42578125" style="136" customWidth="1"/>
    <col min="2813" max="2813" width="13.5703125" style="136" customWidth="1"/>
    <col min="2814" max="2819" width="11.42578125" style="136" customWidth="1"/>
    <col min="2820" max="3067" width="9.140625" style="136"/>
    <col min="3068" max="3068" width="56.42578125" style="136" customWidth="1"/>
    <col min="3069" max="3069" width="13.5703125" style="136" customWidth="1"/>
    <col min="3070" max="3075" width="11.42578125" style="136" customWidth="1"/>
    <col min="3076" max="3323" width="9.140625" style="136"/>
    <col min="3324" max="3324" width="56.42578125" style="136" customWidth="1"/>
    <col min="3325" max="3325" width="13.5703125" style="136" customWidth="1"/>
    <col min="3326" max="3331" width="11.42578125" style="136" customWidth="1"/>
    <col min="3332" max="3579" width="9.140625" style="136"/>
    <col min="3580" max="3580" width="56.42578125" style="136" customWidth="1"/>
    <col min="3581" max="3581" width="13.5703125" style="136" customWidth="1"/>
    <col min="3582" max="3587" width="11.42578125" style="136" customWidth="1"/>
    <col min="3588" max="3835" width="9.140625" style="136"/>
    <col min="3836" max="3836" width="56.42578125" style="136" customWidth="1"/>
    <col min="3837" max="3837" width="13.5703125" style="136" customWidth="1"/>
    <col min="3838" max="3843" width="11.42578125" style="136" customWidth="1"/>
    <col min="3844" max="4091" width="9.140625" style="136"/>
    <col min="4092" max="4092" width="56.42578125" style="136" customWidth="1"/>
    <col min="4093" max="4093" width="13.5703125" style="136" customWidth="1"/>
    <col min="4094" max="4099" width="11.42578125" style="136" customWidth="1"/>
    <col min="4100" max="4347" width="9.140625" style="136"/>
    <col min="4348" max="4348" width="56.42578125" style="136" customWidth="1"/>
    <col min="4349" max="4349" width="13.5703125" style="136" customWidth="1"/>
    <col min="4350" max="4355" width="11.42578125" style="136" customWidth="1"/>
    <col min="4356" max="4603" width="9.140625" style="136"/>
    <col min="4604" max="4604" width="56.42578125" style="136" customWidth="1"/>
    <col min="4605" max="4605" width="13.5703125" style="136" customWidth="1"/>
    <col min="4606" max="4611" width="11.42578125" style="136" customWidth="1"/>
    <col min="4612" max="4859" width="9.140625" style="136"/>
    <col min="4860" max="4860" width="56.42578125" style="136" customWidth="1"/>
    <col min="4861" max="4861" width="13.5703125" style="136" customWidth="1"/>
    <col min="4862" max="4867" width="11.42578125" style="136" customWidth="1"/>
    <col min="4868" max="5115" width="9.140625" style="136"/>
    <col min="5116" max="5116" width="56.42578125" style="136" customWidth="1"/>
    <col min="5117" max="5117" width="13.5703125" style="136" customWidth="1"/>
    <col min="5118" max="5123" width="11.42578125" style="136" customWidth="1"/>
    <col min="5124" max="5371" width="9.140625" style="136"/>
    <col min="5372" max="5372" width="56.42578125" style="136" customWidth="1"/>
    <col min="5373" max="5373" width="13.5703125" style="136" customWidth="1"/>
    <col min="5374" max="5379" width="11.42578125" style="136" customWidth="1"/>
    <col min="5380" max="5627" width="9.140625" style="136"/>
    <col min="5628" max="5628" width="56.42578125" style="136" customWidth="1"/>
    <col min="5629" max="5629" width="13.5703125" style="136" customWidth="1"/>
    <col min="5630" max="5635" width="11.42578125" style="136" customWidth="1"/>
    <col min="5636" max="5883" width="9.140625" style="136"/>
    <col min="5884" max="5884" width="56.42578125" style="136" customWidth="1"/>
    <col min="5885" max="5885" width="13.5703125" style="136" customWidth="1"/>
    <col min="5886" max="5891" width="11.42578125" style="136" customWidth="1"/>
    <col min="5892" max="6139" width="9.140625" style="136"/>
    <col min="6140" max="6140" width="56.42578125" style="136" customWidth="1"/>
    <col min="6141" max="6141" width="13.5703125" style="136" customWidth="1"/>
    <col min="6142" max="6147" width="11.42578125" style="136" customWidth="1"/>
    <col min="6148" max="6395" width="9.140625" style="136"/>
    <col min="6396" max="6396" width="56.42578125" style="136" customWidth="1"/>
    <col min="6397" max="6397" width="13.5703125" style="136" customWidth="1"/>
    <col min="6398" max="6403" width="11.42578125" style="136" customWidth="1"/>
    <col min="6404" max="6651" width="9.140625" style="136"/>
    <col min="6652" max="6652" width="56.42578125" style="136" customWidth="1"/>
    <col min="6653" max="6653" width="13.5703125" style="136" customWidth="1"/>
    <col min="6654" max="6659" width="11.42578125" style="136" customWidth="1"/>
    <col min="6660" max="6907" width="9.140625" style="136"/>
    <col min="6908" max="6908" width="56.42578125" style="136" customWidth="1"/>
    <col min="6909" max="6909" width="13.5703125" style="136" customWidth="1"/>
    <col min="6910" max="6915" width="11.42578125" style="136" customWidth="1"/>
    <col min="6916" max="7163" width="9.140625" style="136"/>
    <col min="7164" max="7164" width="56.42578125" style="136" customWidth="1"/>
    <col min="7165" max="7165" width="13.5703125" style="136" customWidth="1"/>
    <col min="7166" max="7171" width="11.42578125" style="136" customWidth="1"/>
    <col min="7172" max="7419" width="9.140625" style="136"/>
    <col min="7420" max="7420" width="56.42578125" style="136" customWidth="1"/>
    <col min="7421" max="7421" width="13.5703125" style="136" customWidth="1"/>
    <col min="7422" max="7427" width="11.42578125" style="136" customWidth="1"/>
    <col min="7428" max="7675" width="9.140625" style="136"/>
    <col min="7676" max="7676" width="56.42578125" style="136" customWidth="1"/>
    <col min="7677" max="7677" width="13.5703125" style="136" customWidth="1"/>
    <col min="7678" max="7683" width="11.42578125" style="136" customWidth="1"/>
    <col min="7684" max="7931" width="9.140625" style="136"/>
    <col min="7932" max="7932" width="56.42578125" style="136" customWidth="1"/>
    <col min="7933" max="7933" width="13.5703125" style="136" customWidth="1"/>
    <col min="7934" max="7939" width="11.42578125" style="136" customWidth="1"/>
    <col min="7940" max="8187" width="9.140625" style="136"/>
    <col min="8188" max="8188" width="56.42578125" style="136" customWidth="1"/>
    <col min="8189" max="8189" width="13.5703125" style="136" customWidth="1"/>
    <col min="8190" max="8195" width="11.42578125" style="136" customWidth="1"/>
    <col min="8196" max="8443" width="9.140625" style="136"/>
    <col min="8444" max="8444" width="56.42578125" style="136" customWidth="1"/>
    <col min="8445" max="8445" width="13.5703125" style="136" customWidth="1"/>
    <col min="8446" max="8451" width="11.42578125" style="136" customWidth="1"/>
    <col min="8452" max="8699" width="9.140625" style="136"/>
    <col min="8700" max="8700" width="56.42578125" style="136" customWidth="1"/>
    <col min="8701" max="8701" width="13.5703125" style="136" customWidth="1"/>
    <col min="8702" max="8707" width="11.42578125" style="136" customWidth="1"/>
    <col min="8708" max="8955" width="9.140625" style="136"/>
    <col min="8956" max="8956" width="56.42578125" style="136" customWidth="1"/>
    <col min="8957" max="8957" width="13.5703125" style="136" customWidth="1"/>
    <col min="8958" max="8963" width="11.42578125" style="136" customWidth="1"/>
    <col min="8964" max="9211" width="9.140625" style="136"/>
    <col min="9212" max="9212" width="56.42578125" style="136" customWidth="1"/>
    <col min="9213" max="9213" width="13.5703125" style="136" customWidth="1"/>
    <col min="9214" max="9219" width="11.42578125" style="136" customWidth="1"/>
    <col min="9220" max="9467" width="9.140625" style="136"/>
    <col min="9468" max="9468" width="56.42578125" style="136" customWidth="1"/>
    <col min="9469" max="9469" width="13.5703125" style="136" customWidth="1"/>
    <col min="9470" max="9475" width="11.42578125" style="136" customWidth="1"/>
    <col min="9476" max="9723" width="9.140625" style="136"/>
    <col min="9724" max="9724" width="56.42578125" style="136" customWidth="1"/>
    <col min="9725" max="9725" width="13.5703125" style="136" customWidth="1"/>
    <col min="9726" max="9731" width="11.42578125" style="136" customWidth="1"/>
    <col min="9732" max="9979" width="9.140625" style="136"/>
    <col min="9980" max="9980" width="56.42578125" style="136" customWidth="1"/>
    <col min="9981" max="9981" width="13.5703125" style="136" customWidth="1"/>
    <col min="9982" max="9987" width="11.42578125" style="136" customWidth="1"/>
    <col min="9988" max="10235" width="9.140625" style="136"/>
    <col min="10236" max="10236" width="56.42578125" style="136" customWidth="1"/>
    <col min="10237" max="10237" width="13.5703125" style="136" customWidth="1"/>
    <col min="10238" max="10243" width="11.42578125" style="136" customWidth="1"/>
    <col min="10244" max="10491" width="9.140625" style="136"/>
    <col min="10492" max="10492" width="56.42578125" style="136" customWidth="1"/>
    <col min="10493" max="10493" width="13.5703125" style="136" customWidth="1"/>
    <col min="10494" max="10499" width="11.42578125" style="136" customWidth="1"/>
    <col min="10500" max="10747" width="9.140625" style="136"/>
    <col min="10748" max="10748" width="56.42578125" style="136" customWidth="1"/>
    <col min="10749" max="10749" width="13.5703125" style="136" customWidth="1"/>
    <col min="10750" max="10755" width="11.42578125" style="136" customWidth="1"/>
    <col min="10756" max="11003" width="9.140625" style="136"/>
    <col min="11004" max="11004" width="56.42578125" style="136" customWidth="1"/>
    <col min="11005" max="11005" width="13.5703125" style="136" customWidth="1"/>
    <col min="11006" max="11011" width="11.42578125" style="136" customWidth="1"/>
    <col min="11012" max="11259" width="9.140625" style="136"/>
    <col min="11260" max="11260" width="56.42578125" style="136" customWidth="1"/>
    <col min="11261" max="11261" width="13.5703125" style="136" customWidth="1"/>
    <col min="11262" max="11267" width="11.42578125" style="136" customWidth="1"/>
    <col min="11268" max="11515" width="9.140625" style="136"/>
    <col min="11516" max="11516" width="56.42578125" style="136" customWidth="1"/>
    <col min="11517" max="11517" width="13.5703125" style="136" customWidth="1"/>
    <col min="11518" max="11523" width="11.42578125" style="136" customWidth="1"/>
    <col min="11524" max="11771" width="9.140625" style="136"/>
    <col min="11772" max="11772" width="56.42578125" style="136" customWidth="1"/>
    <col min="11773" max="11773" width="13.5703125" style="136" customWidth="1"/>
    <col min="11774" max="11779" width="11.42578125" style="136" customWidth="1"/>
    <col min="11780" max="12027" width="9.140625" style="136"/>
    <col min="12028" max="12028" width="56.42578125" style="136" customWidth="1"/>
    <col min="12029" max="12029" width="13.5703125" style="136" customWidth="1"/>
    <col min="12030" max="12035" width="11.42578125" style="136" customWidth="1"/>
    <col min="12036" max="12283" width="9.140625" style="136"/>
    <col min="12284" max="12284" width="56.42578125" style="136" customWidth="1"/>
    <col min="12285" max="12285" width="13.5703125" style="136" customWidth="1"/>
    <col min="12286" max="12291" width="11.42578125" style="136" customWidth="1"/>
    <col min="12292" max="12539" width="9.140625" style="136"/>
    <col min="12540" max="12540" width="56.42578125" style="136" customWidth="1"/>
    <col min="12541" max="12541" width="13.5703125" style="136" customWidth="1"/>
    <col min="12542" max="12547" width="11.42578125" style="136" customWidth="1"/>
    <col min="12548" max="12795" width="9.140625" style="136"/>
    <col min="12796" max="12796" width="56.42578125" style="136" customWidth="1"/>
    <col min="12797" max="12797" width="13.5703125" style="136" customWidth="1"/>
    <col min="12798" max="12803" width="11.42578125" style="136" customWidth="1"/>
    <col min="12804" max="13051" width="9.140625" style="136"/>
    <col min="13052" max="13052" width="56.42578125" style="136" customWidth="1"/>
    <col min="13053" max="13053" width="13.5703125" style="136" customWidth="1"/>
    <col min="13054" max="13059" width="11.42578125" style="136" customWidth="1"/>
    <col min="13060" max="13307" width="9.140625" style="136"/>
    <col min="13308" max="13308" width="56.42578125" style="136" customWidth="1"/>
    <col min="13309" max="13309" width="13.5703125" style="136" customWidth="1"/>
    <col min="13310" max="13315" width="11.42578125" style="136" customWidth="1"/>
    <col min="13316" max="13563" width="9.140625" style="136"/>
    <col min="13564" max="13564" width="56.42578125" style="136" customWidth="1"/>
    <col min="13565" max="13565" width="13.5703125" style="136" customWidth="1"/>
    <col min="13566" max="13571" width="11.42578125" style="136" customWidth="1"/>
    <col min="13572" max="13819" width="9.140625" style="136"/>
    <col min="13820" max="13820" width="56.42578125" style="136" customWidth="1"/>
    <col min="13821" max="13821" width="13.5703125" style="136" customWidth="1"/>
    <col min="13822" max="13827" width="11.42578125" style="136" customWidth="1"/>
    <col min="13828" max="14075" width="9.140625" style="136"/>
    <col min="14076" max="14076" width="56.42578125" style="136" customWidth="1"/>
    <col min="14077" max="14077" width="13.5703125" style="136" customWidth="1"/>
    <col min="14078" max="14083" width="11.42578125" style="136" customWidth="1"/>
    <col min="14084" max="14331" width="9.140625" style="136"/>
    <col min="14332" max="14332" width="56.42578125" style="136" customWidth="1"/>
    <col min="14333" max="14333" width="13.5703125" style="136" customWidth="1"/>
    <col min="14334" max="14339" width="11.42578125" style="136" customWidth="1"/>
    <col min="14340" max="14587" width="9.140625" style="136"/>
    <col min="14588" max="14588" width="56.42578125" style="136" customWidth="1"/>
    <col min="14589" max="14589" width="13.5703125" style="136" customWidth="1"/>
    <col min="14590" max="14595" width="11.42578125" style="136" customWidth="1"/>
    <col min="14596" max="14843" width="9.140625" style="136"/>
    <col min="14844" max="14844" width="56.42578125" style="136" customWidth="1"/>
    <col min="14845" max="14845" width="13.5703125" style="136" customWidth="1"/>
    <col min="14846" max="14851" width="11.42578125" style="136" customWidth="1"/>
    <col min="14852" max="15099" width="9.140625" style="136"/>
    <col min="15100" max="15100" width="56.42578125" style="136" customWidth="1"/>
    <col min="15101" max="15101" width="13.5703125" style="136" customWidth="1"/>
    <col min="15102" max="15107" width="11.42578125" style="136" customWidth="1"/>
    <col min="15108" max="15355" width="9.140625" style="136"/>
    <col min="15356" max="15356" width="56.42578125" style="136" customWidth="1"/>
    <col min="15357" max="15357" width="13.5703125" style="136" customWidth="1"/>
    <col min="15358" max="15363" width="11.42578125" style="136" customWidth="1"/>
    <col min="15364" max="15611" width="9.140625" style="136"/>
    <col min="15612" max="15612" width="56.42578125" style="136" customWidth="1"/>
    <col min="15613" max="15613" width="13.5703125" style="136" customWidth="1"/>
    <col min="15614" max="15619" width="11.42578125" style="136" customWidth="1"/>
    <col min="15620" max="15867" width="9.140625" style="136"/>
    <col min="15868" max="15868" width="56.42578125" style="136" customWidth="1"/>
    <col min="15869" max="15869" width="13.5703125" style="136" customWidth="1"/>
    <col min="15870" max="15875" width="11.42578125" style="136" customWidth="1"/>
    <col min="15876" max="16123" width="9.140625" style="136"/>
    <col min="16124" max="16124" width="56.42578125" style="136" customWidth="1"/>
    <col min="16125" max="16125" width="13.5703125" style="136" customWidth="1"/>
    <col min="16126" max="16131" width="11.42578125" style="136" customWidth="1"/>
    <col min="16132" max="16384" width="9.140625" style="136"/>
  </cols>
  <sheetData>
    <row r="1" spans="1:10" s="139" customFormat="1" ht="20.25">
      <c r="A1" s="137" t="s">
        <v>2004</v>
      </c>
      <c r="B1" s="138"/>
      <c r="C1" s="82"/>
      <c r="D1" s="82"/>
      <c r="E1" s="82"/>
      <c r="F1" s="138"/>
      <c r="H1" s="140"/>
    </row>
    <row r="2" spans="1:10" s="139" customFormat="1" ht="15.75" customHeight="1">
      <c r="A2" s="141" t="s">
        <v>3100</v>
      </c>
      <c r="B2" s="138"/>
      <c r="C2" s="135"/>
      <c r="D2" s="82"/>
      <c r="E2" s="135"/>
      <c r="F2" s="138"/>
      <c r="H2" s="140"/>
    </row>
    <row r="3" spans="1:10" s="139" customFormat="1" ht="12">
      <c r="A3" s="138"/>
      <c r="B3" s="138"/>
      <c r="C3" s="82"/>
      <c r="D3" s="82"/>
      <c r="E3" s="82"/>
      <c r="F3" s="138"/>
      <c r="H3" s="140"/>
    </row>
    <row r="4" spans="1:10" s="139" customFormat="1" ht="12">
      <c r="C4" s="83"/>
      <c r="D4" s="83"/>
      <c r="E4" s="83"/>
      <c r="H4" s="140"/>
    </row>
    <row r="5" spans="1:10" s="13" customFormat="1" ht="22.5" customHeight="1">
      <c r="A5" s="32" t="s">
        <v>2005</v>
      </c>
      <c r="B5" s="32" t="s">
        <v>171</v>
      </c>
      <c r="C5" s="175" t="s">
        <v>1167</v>
      </c>
      <c r="D5" s="176"/>
      <c r="E5" s="177"/>
      <c r="F5" s="65"/>
      <c r="G5" s="32" t="s">
        <v>541</v>
      </c>
      <c r="H5" s="33" t="s">
        <v>2006</v>
      </c>
      <c r="I5" s="111"/>
      <c r="J5" s="19"/>
    </row>
    <row r="6" spans="1:10" s="70" customFormat="1" ht="22.5">
      <c r="A6" s="2"/>
      <c r="B6" s="1"/>
      <c r="C6" s="168" t="s">
        <v>3099</v>
      </c>
      <c r="D6" s="165" t="s">
        <v>3010</v>
      </c>
      <c r="E6" s="87" t="s">
        <v>166</v>
      </c>
      <c r="F6" s="77" t="s">
        <v>167</v>
      </c>
      <c r="G6" s="169" t="s">
        <v>542</v>
      </c>
      <c r="H6" s="77" t="s">
        <v>1582</v>
      </c>
      <c r="I6" s="69"/>
    </row>
    <row r="7" spans="1:10" ht="12.75" customHeight="1">
      <c r="A7" s="142" t="s">
        <v>827</v>
      </c>
      <c r="B7" s="143" t="s">
        <v>809</v>
      </c>
      <c r="C7" s="109">
        <v>7.8748969170000001</v>
      </c>
      <c r="D7" s="109">
        <v>8.5724702770000007</v>
      </c>
      <c r="E7" s="110">
        <f>IF(ISERROR(C7/D7-1),"",IF((C7/D7-1)&gt;10000%,"",C7/D7-1))</f>
        <v>-8.1373669136140969E-2</v>
      </c>
      <c r="F7" s="144">
        <f>C7/$C$141</f>
        <v>0.3480703502252937</v>
      </c>
      <c r="G7" s="145">
        <v>18.523600200000001</v>
      </c>
      <c r="H7" s="146">
        <v>105.77249999999999</v>
      </c>
    </row>
    <row r="8" spans="1:10" ht="12.75" customHeight="1">
      <c r="A8" s="142" t="s">
        <v>832</v>
      </c>
      <c r="B8" s="142" t="s">
        <v>814</v>
      </c>
      <c r="C8" s="109">
        <v>3.9206719900000002</v>
      </c>
      <c r="D8" s="109">
        <v>0.51988261000000002</v>
      </c>
      <c r="E8" s="110">
        <f>IF(ISERROR(C8/D8-1),"",IF((C8/D8-1)&gt;10000%,"",C8/D8-1))</f>
        <v>6.5414563106852146</v>
      </c>
      <c r="F8" s="144">
        <f>C8/$C$141</f>
        <v>0.17329365540414976</v>
      </c>
      <c r="G8" s="145">
        <v>26.659968563822602</v>
      </c>
      <c r="H8" s="146">
        <v>23.4627272727273</v>
      </c>
    </row>
    <row r="9" spans="1:10" ht="12.75" customHeight="1">
      <c r="A9" s="142" t="s">
        <v>2582</v>
      </c>
      <c r="B9" s="142" t="s">
        <v>2583</v>
      </c>
      <c r="C9" s="109">
        <v>3.20447813</v>
      </c>
      <c r="D9" s="109">
        <v>2.77704255</v>
      </c>
      <c r="E9" s="110">
        <f>IF(ISERROR(C9/D9-1),"",IF((C9/D9-1)&gt;10000%,"",C9/D9-1))</f>
        <v>0.15391754800444102</v>
      </c>
      <c r="F9" s="144">
        <f>C9/$C$141</f>
        <v>0.14163789529619747</v>
      </c>
      <c r="G9" s="145">
        <v>8.9554309999999998E-3</v>
      </c>
      <c r="H9" s="146">
        <v>50.697272727272697</v>
      </c>
    </row>
    <row r="10" spans="1:10" ht="12.75" customHeight="1">
      <c r="A10" s="142" t="s">
        <v>834</v>
      </c>
      <c r="B10" s="142" t="s">
        <v>816</v>
      </c>
      <c r="C10" s="109">
        <v>1.3464046999999999</v>
      </c>
      <c r="D10" s="109">
        <v>1.1361088300000002</v>
      </c>
      <c r="E10" s="110">
        <f>IF(ISERROR(C10/D10-1),"",IF((C10/D10-1)&gt;10000%,"",C10/D10-1))</f>
        <v>0.18510187091847508</v>
      </c>
      <c r="F10" s="144">
        <f>C10/$C$141</f>
        <v>5.9511071752862348E-2</v>
      </c>
      <c r="G10" s="145">
        <v>5.2950808358918993</v>
      </c>
      <c r="H10" s="146">
        <v>26.270545454545498</v>
      </c>
    </row>
    <row r="11" spans="1:10" ht="12.75" customHeight="1">
      <c r="A11" s="142" t="s">
        <v>507</v>
      </c>
      <c r="B11" s="142" t="s">
        <v>818</v>
      </c>
      <c r="C11" s="109">
        <v>0.99420799999999998</v>
      </c>
      <c r="D11" s="109">
        <v>0</v>
      </c>
      <c r="E11" s="110" t="str">
        <f>IF(ISERROR(C11/D11-1),"",IF((C11/D11-1)&gt;10000%,"",C11/D11-1))</f>
        <v/>
      </c>
      <c r="F11" s="144">
        <f>C11/$C$141</f>
        <v>4.3943981794827197E-2</v>
      </c>
      <c r="G11" s="145">
        <v>7.5651964000000005</v>
      </c>
      <c r="H11" s="146">
        <v>258.53486363636398</v>
      </c>
    </row>
    <row r="12" spans="1:10" ht="12.75" customHeight="1">
      <c r="A12" s="142" t="s">
        <v>1153</v>
      </c>
      <c r="B12" s="142" t="s">
        <v>1141</v>
      </c>
      <c r="C12" s="109">
        <v>0.90591208999999995</v>
      </c>
      <c r="D12" s="109">
        <v>0.74358672999999997</v>
      </c>
      <c r="E12" s="110">
        <f>IF(ISERROR(C12/D12-1),"",IF((C12/D12-1)&gt;10000%,"",C12/D12-1))</f>
        <v>0.21830050678822621</v>
      </c>
      <c r="F12" s="144">
        <f>C12/$C$141</f>
        <v>4.0041303621248123E-2</v>
      </c>
      <c r="G12" s="145">
        <v>4.1685308871500002</v>
      </c>
      <c r="H12" s="146">
        <v>31.316500000000001</v>
      </c>
    </row>
    <row r="13" spans="1:10" ht="12.75" customHeight="1">
      <c r="A13" s="142" t="s">
        <v>2584</v>
      </c>
      <c r="B13" s="142" t="s">
        <v>2585</v>
      </c>
      <c r="C13" s="109">
        <v>0.73505600000000004</v>
      </c>
      <c r="D13" s="109">
        <v>0</v>
      </c>
      <c r="E13" s="110" t="str">
        <f>IF(ISERROR(C13/D13-1),"",IF((C13/D13-1)&gt;10000%,"",C13/D13-1))</f>
        <v/>
      </c>
      <c r="F13" s="144">
        <f>C13/$C$141</f>
        <v>3.2489466471984231E-2</v>
      </c>
      <c r="G13" s="145">
        <v>1.7847138999999998E-2</v>
      </c>
      <c r="H13" s="146">
        <v>45.973045454545399</v>
      </c>
    </row>
    <row r="14" spans="1:10" ht="12.75" customHeight="1">
      <c r="A14" s="142" t="s">
        <v>2586</v>
      </c>
      <c r="B14" s="142" t="s">
        <v>2587</v>
      </c>
      <c r="C14" s="109">
        <v>0.61670000000000003</v>
      </c>
      <c r="D14" s="109">
        <v>0</v>
      </c>
      <c r="E14" s="110" t="str">
        <f>IF(ISERROR(C14/D14-1),"",IF((C14/D14-1)&gt;10000%,"",C14/D14-1))</f>
        <v/>
      </c>
      <c r="F14" s="144">
        <f>C14/$C$141</f>
        <v>2.7258132677337069E-2</v>
      </c>
      <c r="G14" s="145">
        <v>0</v>
      </c>
      <c r="H14" s="146">
        <v>52.686863636363597</v>
      </c>
    </row>
    <row r="15" spans="1:10" ht="12.75" customHeight="1">
      <c r="A15" s="142" t="s">
        <v>828</v>
      </c>
      <c r="B15" s="142" t="s">
        <v>810</v>
      </c>
      <c r="C15" s="109">
        <v>0.40427354999999998</v>
      </c>
      <c r="D15" s="109">
        <v>0.22836202</v>
      </c>
      <c r="E15" s="110">
        <f>IF(ISERROR(C15/D15-1),"",IF((C15/D15-1)&gt;10000%,"",C15/D15-1))</f>
        <v>0.77031868083843347</v>
      </c>
      <c r="F15" s="144">
        <f>C15/$C$141</f>
        <v>1.7868886109677413E-2</v>
      </c>
      <c r="G15" s="145">
        <v>0.42226473085500005</v>
      </c>
      <c r="H15" s="146">
        <v>29.753090909090901</v>
      </c>
    </row>
    <row r="16" spans="1:10" ht="12.75" customHeight="1">
      <c r="A16" s="142" t="s">
        <v>831</v>
      </c>
      <c r="B16" s="142" t="s">
        <v>813</v>
      </c>
      <c r="C16" s="109">
        <v>0.34774540000000004</v>
      </c>
      <c r="D16" s="109">
        <v>0.10275078</v>
      </c>
      <c r="E16" s="110">
        <f>IF(ISERROR(C16/D16-1),"",IF((C16/D16-1)&gt;10000%,"",C16/D16-1))</f>
        <v>2.3843577635128419</v>
      </c>
      <c r="F16" s="144">
        <f>C16/$C$141</f>
        <v>1.5370342550889655E-2</v>
      </c>
      <c r="G16" s="145">
        <v>11.097915113892601</v>
      </c>
      <c r="H16" s="146">
        <v>27.397136363636399</v>
      </c>
    </row>
    <row r="17" spans="1:8" ht="12.75" customHeight="1">
      <c r="A17" s="142" t="s">
        <v>334</v>
      </c>
      <c r="B17" s="142" t="s">
        <v>337</v>
      </c>
      <c r="C17" s="109">
        <v>0.32364165</v>
      </c>
      <c r="D17" s="109">
        <v>0</v>
      </c>
      <c r="E17" s="110" t="str">
        <f>IF(ISERROR(C17/D17-1),"",IF((C17/D17-1)&gt;10000%,"",C17/D17-1))</f>
        <v/>
      </c>
      <c r="F17" s="144">
        <f>C17/$C$141</f>
        <v>1.4304957087096297E-2</v>
      </c>
      <c r="G17" s="145">
        <v>4.9641368200000002</v>
      </c>
      <c r="H17" s="146">
        <v>231.96799999999999</v>
      </c>
    </row>
    <row r="18" spans="1:8" ht="12.75" customHeight="1">
      <c r="A18" s="142" t="s">
        <v>836</v>
      </c>
      <c r="B18" s="142" t="s">
        <v>820</v>
      </c>
      <c r="C18" s="109">
        <v>0.19016598999999998</v>
      </c>
      <c r="D18" s="109">
        <v>5.3288849999999999E-2</v>
      </c>
      <c r="E18" s="110">
        <f>IF(ISERROR(C18/D18-1),"",IF((C18/D18-1)&gt;10000%,"",C18/D18-1))</f>
        <v>2.5685887385447423</v>
      </c>
      <c r="F18" s="144">
        <f>C18/$C$141</f>
        <v>8.4053344999791696E-3</v>
      </c>
      <c r="G18" s="145">
        <v>3.8128643599999998</v>
      </c>
      <c r="H18" s="146">
        <v>412.72899999999998</v>
      </c>
    </row>
    <row r="19" spans="1:8" ht="12.75" customHeight="1">
      <c r="A19" s="142" t="s">
        <v>1158</v>
      </c>
      <c r="B19" s="142" t="s">
        <v>1147</v>
      </c>
      <c r="C19" s="109">
        <v>0.18546018</v>
      </c>
      <c r="D19" s="109">
        <v>0.17135006</v>
      </c>
      <c r="E19" s="110">
        <f>IF(ISERROR(C19/D19-1),"",IF((C19/D19-1)&gt;10000%,"",C19/D19-1))</f>
        <v>8.2346746770908696E-2</v>
      </c>
      <c r="F19" s="144">
        <f>C19/$C$141</f>
        <v>8.1973377538557077E-3</v>
      </c>
      <c r="G19" s="145">
        <v>1.5217716610980001</v>
      </c>
      <c r="H19" s="146">
        <v>25.004909090909099</v>
      </c>
    </row>
    <row r="20" spans="1:8" ht="12.75" customHeight="1">
      <c r="A20" s="142" t="s">
        <v>830</v>
      </c>
      <c r="B20" s="142" t="s">
        <v>812</v>
      </c>
      <c r="C20" s="109">
        <v>0.16296945000000002</v>
      </c>
      <c r="D20" s="109">
        <v>0.26191953000000001</v>
      </c>
      <c r="E20" s="110">
        <f>IF(ISERROR(C20/D20-1),"",IF((C20/D20-1)&gt;10000%,"",C20/D20-1))</f>
        <v>-0.37778809392335111</v>
      </c>
      <c r="F20" s="144">
        <f>C20/$C$141</f>
        <v>7.2032477549094373E-3</v>
      </c>
      <c r="G20" s="145">
        <v>1.4819195928645001</v>
      </c>
      <c r="H20" s="146">
        <v>34.3735</v>
      </c>
    </row>
    <row r="21" spans="1:8" ht="12.75" customHeight="1">
      <c r="A21" s="142" t="s">
        <v>1291</v>
      </c>
      <c r="B21" s="142" t="s">
        <v>1142</v>
      </c>
      <c r="C21" s="109">
        <v>0.14998554</v>
      </c>
      <c r="D21" s="109">
        <v>5.6417199999999994E-2</v>
      </c>
      <c r="E21" s="110">
        <f>IF(ISERROR(C21/D21-1),"",IF((C21/D21-1)&gt;10000%,"",C21/D21-1))</f>
        <v>1.6585073346426271</v>
      </c>
      <c r="F21" s="144">
        <f>C21/$C$141</f>
        <v>6.629359087079692E-3</v>
      </c>
      <c r="G21" s="145">
        <v>0.52612329307500005</v>
      </c>
      <c r="H21" s="146">
        <v>28.204772727272701</v>
      </c>
    </row>
    <row r="22" spans="1:8" ht="12.75" customHeight="1">
      <c r="A22" s="142" t="s">
        <v>1148</v>
      </c>
      <c r="B22" s="142" t="s">
        <v>1136</v>
      </c>
      <c r="C22" s="109">
        <v>0.14638379999999998</v>
      </c>
      <c r="D22" s="109">
        <v>6.9494999999999999E-3</v>
      </c>
      <c r="E22" s="110">
        <f>IF(ISERROR(C22/D22-1),"",IF((C22/D22-1)&gt;10000%,"",C22/D22-1))</f>
        <v>20.063932657025681</v>
      </c>
      <c r="F22" s="144">
        <f>C22/$C$141</f>
        <v>6.47016222184656E-3</v>
      </c>
      <c r="G22" s="145">
        <v>0.91653269291999995</v>
      </c>
      <c r="H22" s="146">
        <v>25.5834090909091</v>
      </c>
    </row>
    <row r="23" spans="1:8" ht="12.75" customHeight="1">
      <c r="A23" s="142" t="s">
        <v>2252</v>
      </c>
      <c r="B23" s="142" t="s">
        <v>2251</v>
      </c>
      <c r="C23" s="109">
        <v>0.13480796</v>
      </c>
      <c r="D23" s="109">
        <v>1.9912699999999998E-3</v>
      </c>
      <c r="E23" s="110">
        <f>IF(ISERROR(C23/D23-1),"",IF((C23/D23-1)&gt;10000%,"",C23/D23-1))</f>
        <v>66.69948826628233</v>
      </c>
      <c r="F23" s="144">
        <f>C23/$C$141</f>
        <v>5.9585102312974684E-3</v>
      </c>
      <c r="G23" s="145">
        <v>0.45584174900000002</v>
      </c>
      <c r="H23" s="146">
        <v>222.71299999999999</v>
      </c>
    </row>
    <row r="24" spans="1:8" ht="12.75" customHeight="1">
      <c r="A24" s="142" t="s">
        <v>829</v>
      </c>
      <c r="B24" s="142" t="s">
        <v>811</v>
      </c>
      <c r="C24" s="109">
        <v>0.11484878999999999</v>
      </c>
      <c r="D24" s="109">
        <v>8.8178110000000004E-2</v>
      </c>
      <c r="E24" s="110">
        <f>IF(ISERROR(C24/D24-1),"",IF((C24/D24-1)&gt;10000%,"",C24/D24-1))</f>
        <v>0.30246372937682597</v>
      </c>
      <c r="F24" s="144">
        <f>C24/$C$141</f>
        <v>5.0763151542915887E-3</v>
      </c>
      <c r="G24" s="145">
        <v>1.502649192732</v>
      </c>
      <c r="H24" s="146">
        <v>23.631863636363601</v>
      </c>
    </row>
    <row r="25" spans="1:8" ht="12.75" customHeight="1">
      <c r="A25" s="142" t="s">
        <v>2659</v>
      </c>
      <c r="B25" s="142" t="s">
        <v>2660</v>
      </c>
      <c r="C25" s="109">
        <v>0.1055165</v>
      </c>
      <c r="D25" s="109">
        <v>2.2549051200000001</v>
      </c>
      <c r="E25" s="110">
        <f>IF(ISERROR(C25/D25-1),"",IF((C25/D25-1)&gt;10000%,"",C25/D25-1))</f>
        <v>-0.95320579164767694</v>
      </c>
      <c r="F25" s="144">
        <f>C25/$C$141</f>
        <v>4.6638280471027029E-3</v>
      </c>
      <c r="G25" s="145">
        <v>0.120617842</v>
      </c>
      <c r="H25" s="146">
        <v>148.75254545454499</v>
      </c>
    </row>
    <row r="26" spans="1:8" ht="12.75" customHeight="1">
      <c r="A26" s="142" t="s">
        <v>835</v>
      </c>
      <c r="B26" s="142" t="s">
        <v>817</v>
      </c>
      <c r="C26" s="109">
        <v>0.10146880999999999</v>
      </c>
      <c r="D26" s="109">
        <v>0.81169480000000005</v>
      </c>
      <c r="E26" s="110">
        <f>IF(ISERROR(C26/D26-1),"",IF((C26/D26-1)&gt;10000%,"",C26/D26-1))</f>
        <v>-0.87499142534854235</v>
      </c>
      <c r="F26" s="144">
        <f>C26/$C$141</f>
        <v>4.4849201971647575E-3</v>
      </c>
      <c r="G26" s="145">
        <v>0.74961147177499998</v>
      </c>
      <c r="H26" s="146">
        <v>35.181681818181801</v>
      </c>
    </row>
    <row r="27" spans="1:8" ht="12.75" customHeight="1">
      <c r="A27" s="142" t="s">
        <v>2046</v>
      </c>
      <c r="B27" s="142" t="s">
        <v>2047</v>
      </c>
      <c r="C27" s="109">
        <v>9.7890000000000005E-2</v>
      </c>
      <c r="D27" s="109">
        <v>0</v>
      </c>
      <c r="E27" s="110" t="str">
        <f>IF(ISERROR(C27/D27-1),"",IF((C27/D27-1)&gt;10000%,"",C27/D27-1))</f>
        <v/>
      </c>
      <c r="F27" s="144">
        <f>C27/$C$141</f>
        <v>4.3267368376593571E-3</v>
      </c>
      <c r="G27" s="145">
        <v>0</v>
      </c>
      <c r="H27" s="146">
        <v>78.840636363636406</v>
      </c>
    </row>
    <row r="28" spans="1:8" ht="12.75" customHeight="1">
      <c r="A28" s="142" t="s">
        <v>833</v>
      </c>
      <c r="B28" s="142" t="s">
        <v>815</v>
      </c>
      <c r="C28" s="109">
        <v>8.0916779999999994E-2</v>
      </c>
      <c r="D28" s="109">
        <v>2.5535099999999998E-2</v>
      </c>
      <c r="E28" s="110">
        <f>IF(ISERROR(C28/D28-1),"",IF((C28/D28-1)&gt;10000%,"",C28/D28-1))</f>
        <v>2.1688452365567397</v>
      </c>
      <c r="F28" s="144">
        <f>C28/$C$141</f>
        <v>3.5765207151984666E-3</v>
      </c>
      <c r="G28" s="145">
        <v>0.23223321127200003</v>
      </c>
      <c r="H28" s="146">
        <v>24.190045454545501</v>
      </c>
    </row>
    <row r="29" spans="1:8" ht="12.75" customHeight="1">
      <c r="A29" s="142" t="s">
        <v>2649</v>
      </c>
      <c r="B29" s="142" t="s">
        <v>2650</v>
      </c>
      <c r="C29" s="109">
        <v>7.0417999999999994E-2</v>
      </c>
      <c r="D29" s="109">
        <v>5.3831999999999998E-2</v>
      </c>
      <c r="E29" s="110">
        <f>IF(ISERROR(C29/D29-1),"",IF((C29/D29-1)&gt;10000%,"",C29/D29-1))</f>
        <v>0.30810670233318471</v>
      </c>
      <c r="F29" s="144">
        <f>C29/$C$141</f>
        <v>3.1124747638604207E-3</v>
      </c>
      <c r="G29" s="145">
        <v>0.49722327799999999</v>
      </c>
      <c r="H29" s="146">
        <v>60.647045454545399</v>
      </c>
    </row>
    <row r="30" spans="1:8" ht="12.75" customHeight="1">
      <c r="A30" s="142" t="s">
        <v>1154</v>
      </c>
      <c r="B30" s="142" t="s">
        <v>1143</v>
      </c>
      <c r="C30" s="109">
        <v>6.1646900000000004E-2</v>
      </c>
      <c r="D30" s="109">
        <v>8.3311200000000009E-3</v>
      </c>
      <c r="E30" s="110">
        <f>IF(ISERROR(C30/D30-1),"",IF((C30/D30-1)&gt;10000%,"",C30/D30-1))</f>
        <v>6.3995933319889762</v>
      </c>
      <c r="F30" s="144">
        <f>C30/$C$141</f>
        <v>2.7247922480079954E-3</v>
      </c>
      <c r="G30" s="145">
        <v>0.30857253184</v>
      </c>
      <c r="H30" s="146">
        <v>25.0446818181818</v>
      </c>
    </row>
    <row r="31" spans="1:8" ht="12.75" customHeight="1">
      <c r="A31" s="142" t="s">
        <v>2280</v>
      </c>
      <c r="B31" s="142" t="s">
        <v>2279</v>
      </c>
      <c r="C31" s="109">
        <v>6.1410349999999995E-2</v>
      </c>
      <c r="D31" s="109">
        <v>6.2399999999999999E-3</v>
      </c>
      <c r="E31" s="110">
        <f>IF(ISERROR(C31/D31-1),"",IF((C31/D31-1)&gt;10000%,"",C31/D31-1))</f>
        <v>8.8414022435897426</v>
      </c>
      <c r="F31" s="144">
        <f>C31/$C$141</f>
        <v>2.7143367408167768E-3</v>
      </c>
      <c r="G31" s="145">
        <v>0.21414095000000002</v>
      </c>
      <c r="H31" s="146">
        <v>427.113363636364</v>
      </c>
    </row>
    <row r="32" spans="1:8" ht="12.75" customHeight="1">
      <c r="A32" s="142" t="s">
        <v>2276</v>
      </c>
      <c r="B32" s="142" t="s">
        <v>2275</v>
      </c>
      <c r="C32" s="109">
        <v>4.4806980000000003E-2</v>
      </c>
      <c r="D32" s="109">
        <v>2.2750000000000001E-3</v>
      </c>
      <c r="E32" s="110">
        <f>IF(ISERROR(C32/D32-1),"",IF((C32/D32-1)&gt;10000%,"",C32/D32-1))</f>
        <v>18.695375824175823</v>
      </c>
      <c r="F32" s="144">
        <f>C32/$C$141</f>
        <v>1.9804679839643077E-3</v>
      </c>
      <c r="G32" s="145">
        <v>0.37019057299999997</v>
      </c>
      <c r="H32" s="146">
        <v>573.986777777778</v>
      </c>
    </row>
    <row r="33" spans="1:8" ht="12.75" customHeight="1">
      <c r="A33" s="142" t="s">
        <v>1150</v>
      </c>
      <c r="B33" s="142" t="s">
        <v>1138</v>
      </c>
      <c r="C33" s="109">
        <v>4.271465E-2</v>
      </c>
      <c r="D33" s="109">
        <v>1.3541E-3</v>
      </c>
      <c r="E33" s="110">
        <f>IF(ISERROR(C33/D33-1),"",IF((C33/D33-1)&gt;10000%,"",C33/D33-1))</f>
        <v>30.544679122664501</v>
      </c>
      <c r="F33" s="144">
        <f>C33/$C$141</f>
        <v>1.8879870228085225E-3</v>
      </c>
      <c r="G33" s="145">
        <v>2.950841497915325</v>
      </c>
      <c r="H33" s="146">
        <v>106.145772727273</v>
      </c>
    </row>
    <row r="34" spans="1:8" ht="12.75" customHeight="1">
      <c r="A34" s="142" t="s">
        <v>2282</v>
      </c>
      <c r="B34" s="142" t="s">
        <v>2281</v>
      </c>
      <c r="C34" s="109">
        <v>4.2303559999999997E-2</v>
      </c>
      <c r="D34" s="109">
        <v>0</v>
      </c>
      <c r="E34" s="110" t="str">
        <f>IF(ISERROR(C34/D34-1),"",IF((C34/D34-1)&gt;10000%,"",C34/D34-1))</f>
        <v/>
      </c>
      <c r="F34" s="144">
        <f>C34/$C$141</f>
        <v>1.869816849689783E-3</v>
      </c>
      <c r="G34" s="145">
        <v>4.2406180999999994E-2</v>
      </c>
      <c r="H34" s="146">
        <v>419.98945454545498</v>
      </c>
    </row>
    <row r="35" spans="1:8" ht="12.75" customHeight="1">
      <c r="A35" s="142" t="s">
        <v>2401</v>
      </c>
      <c r="B35" s="142" t="s">
        <v>2402</v>
      </c>
      <c r="C35" s="109">
        <v>3.1969610000000002E-2</v>
      </c>
      <c r="D35" s="109">
        <v>8.8310999999999997E-3</v>
      </c>
      <c r="E35" s="110">
        <f>IF(ISERROR(C35/D35-1),"",IF((C35/D35-1)&gt;10000%,"",C35/D35-1))</f>
        <v>2.6201164067896414</v>
      </c>
      <c r="F35" s="144">
        <f>C35/$C$141</f>
        <v>1.4130563823945548E-3</v>
      </c>
      <c r="G35" s="145">
        <v>0.98566420799999999</v>
      </c>
      <c r="H35" s="146">
        <v>59.97</v>
      </c>
    </row>
    <row r="36" spans="1:8" ht="12.75" customHeight="1">
      <c r="A36" s="142" t="s">
        <v>839</v>
      </c>
      <c r="B36" s="142" t="s">
        <v>823</v>
      </c>
      <c r="C36" s="109">
        <v>2.6808499999999999E-2</v>
      </c>
      <c r="D36" s="109">
        <v>3.852E-3</v>
      </c>
      <c r="E36" s="110">
        <f>IF(ISERROR(C36/D36-1),"",IF((C36/D36-1)&gt;10000%,"",C36/D36-1))</f>
        <v>5.9596313603322946</v>
      </c>
      <c r="F36" s="144">
        <f>C36/$C$141</f>
        <v>1.1849353816772998E-3</v>
      </c>
      <c r="G36" s="145">
        <v>3.4934303399999997</v>
      </c>
      <c r="H36" s="146">
        <v>451.70835714285698</v>
      </c>
    </row>
    <row r="37" spans="1:8" ht="12.75" customHeight="1">
      <c r="A37" s="142" t="s">
        <v>2362</v>
      </c>
      <c r="B37" s="142" t="s">
        <v>2363</v>
      </c>
      <c r="C37" s="109">
        <v>1.9808610000000001E-2</v>
      </c>
      <c r="D37" s="109">
        <v>2.8062900000000002E-2</v>
      </c>
      <c r="E37" s="110">
        <f>IF(ISERROR(C37/D37-1),"",IF((C37/D37-1)&gt;10000%,"",C37/D37-1))</f>
        <v>-0.29413531744759092</v>
      </c>
      <c r="F37" s="144">
        <f>C37/$C$141</f>
        <v>8.7554032679362066E-4</v>
      </c>
      <c r="G37" s="145">
        <v>0.56458930000000007</v>
      </c>
      <c r="H37" s="146">
        <v>71.353454545454596</v>
      </c>
    </row>
    <row r="38" spans="1:8" ht="12.75" customHeight="1">
      <c r="A38" s="142" t="s">
        <v>563</v>
      </c>
      <c r="B38" s="142" t="s">
        <v>564</v>
      </c>
      <c r="C38" s="109">
        <v>1.53286E-2</v>
      </c>
      <c r="D38" s="109">
        <v>1.5169551000000001</v>
      </c>
      <c r="E38" s="110">
        <f>IF(ISERROR(C38/D38-1),"",IF((C38/D38-1)&gt;10000%,"",C38/D38-1))</f>
        <v>-0.98989515246693849</v>
      </c>
      <c r="F38" s="144">
        <f>C38/$C$141</f>
        <v>6.7752393798902052E-4</v>
      </c>
      <c r="G38" s="145">
        <v>15.089615800000001</v>
      </c>
      <c r="H38" s="146">
        <v>147.65468181818201</v>
      </c>
    </row>
    <row r="39" spans="1:8" ht="12.75" customHeight="1">
      <c r="A39" s="142" t="s">
        <v>2377</v>
      </c>
      <c r="B39" s="142" t="s">
        <v>2378</v>
      </c>
      <c r="C39" s="109">
        <v>1.095E-2</v>
      </c>
      <c r="D39" s="109">
        <v>1.8749999999999999E-2</v>
      </c>
      <c r="E39" s="110">
        <f>IF(ISERROR(C39/D39-1),"",IF((C39/D39-1)&gt;10000%,"",C39/D39-1))</f>
        <v>-0.41600000000000004</v>
      </c>
      <c r="F39" s="144">
        <f>C39/$C$141</f>
        <v>4.839898699802836E-4</v>
      </c>
      <c r="G39" s="145">
        <v>1.9354432000000001E-2</v>
      </c>
      <c r="H39" s="146">
        <v>98.665909090909096</v>
      </c>
    </row>
    <row r="40" spans="1:8" ht="12.75" customHeight="1">
      <c r="A40" s="142" t="s">
        <v>2044</v>
      </c>
      <c r="B40" s="142" t="s">
        <v>2045</v>
      </c>
      <c r="C40" s="109">
        <v>9.88144E-3</v>
      </c>
      <c r="D40" s="109">
        <v>5.3488000000000001E-2</v>
      </c>
      <c r="E40" s="110">
        <f>IF(ISERROR(C40/D40-1),"",IF((C40/D40-1)&gt;10000%,"",C40/D40-1))</f>
        <v>-0.81525874962608436</v>
      </c>
      <c r="F40" s="144">
        <f>C40/$C$141</f>
        <v>4.3675953066830807E-4</v>
      </c>
      <c r="G40" s="145">
        <v>0.153459812</v>
      </c>
      <c r="H40" s="146">
        <v>68.877363636363597</v>
      </c>
    </row>
    <row r="41" spans="1:8" ht="12.75" customHeight="1">
      <c r="A41" s="142" t="s">
        <v>1151</v>
      </c>
      <c r="B41" s="142" t="s">
        <v>1139</v>
      </c>
      <c r="C41" s="109">
        <v>9.355200000000001E-3</v>
      </c>
      <c r="D41" s="109">
        <v>1.7595E-3</v>
      </c>
      <c r="E41" s="110">
        <f>IF(ISERROR(C41/D41-1),"",IF((C41/D41-1)&gt;10000%,"",C41/D41-1))</f>
        <v>4.3169650468883214</v>
      </c>
      <c r="F41" s="144">
        <f>C41/$C$141</f>
        <v>4.1349972891685386E-4</v>
      </c>
      <c r="G41" s="145">
        <v>0.3265219635800381</v>
      </c>
      <c r="H41" s="146">
        <v>105.998727272727</v>
      </c>
    </row>
    <row r="42" spans="1:8" ht="12.75" customHeight="1">
      <c r="A42" s="142" t="s">
        <v>2594</v>
      </c>
      <c r="B42" s="142" t="s">
        <v>2595</v>
      </c>
      <c r="C42" s="109">
        <v>8.7320000000000002E-3</v>
      </c>
      <c r="D42" s="109">
        <v>0</v>
      </c>
      <c r="E42" s="110" t="str">
        <f>IF(ISERROR(C42/D42-1),"",IF((C42/D42-1)&gt;10000%,"",C42/D42-1))</f>
        <v/>
      </c>
      <c r="F42" s="144">
        <f>C42/$C$141</f>
        <v>3.859542963166974E-4</v>
      </c>
      <c r="G42" s="145">
        <v>8.6036800000000003E-4</v>
      </c>
      <c r="H42" s="146">
        <v>56.0685</v>
      </c>
    </row>
    <row r="43" spans="1:8" ht="12.75" customHeight="1">
      <c r="A43" s="142" t="s">
        <v>2248</v>
      </c>
      <c r="B43" s="142" t="s">
        <v>2247</v>
      </c>
      <c r="C43" s="109">
        <v>8.2915999999999997E-3</v>
      </c>
      <c r="D43" s="109">
        <v>1.997912E-2</v>
      </c>
      <c r="E43" s="110">
        <f>IF(ISERROR(C43/D43-1),"",IF((C43/D43-1)&gt;10000%,"",C43/D43-1))</f>
        <v>-0.58498672614209235</v>
      </c>
      <c r="F43" s="144">
        <f>C43/$C$141</f>
        <v>3.6648862154598351E-4</v>
      </c>
      <c r="G43" s="145">
        <v>0.325981403</v>
      </c>
      <c r="H43" s="146">
        <v>312.75611111111101</v>
      </c>
    </row>
    <row r="44" spans="1:8" ht="12.75" customHeight="1">
      <c r="A44" s="142" t="s">
        <v>2580</v>
      </c>
      <c r="B44" s="142" t="s">
        <v>2581</v>
      </c>
      <c r="C44" s="109">
        <v>3.7451999999999997E-3</v>
      </c>
      <c r="D44" s="109">
        <v>0</v>
      </c>
      <c r="E44" s="110" t="str">
        <f>IF(ISERROR(C44/D44-1),"",IF((C44/D44-1)&gt;10000%,"",C44/D44-1))</f>
        <v/>
      </c>
      <c r="F44" s="144">
        <f>C44/$C$141</f>
        <v>1.655377955296948E-4</v>
      </c>
      <c r="G44" s="145">
        <v>0</v>
      </c>
      <c r="H44" s="146">
        <v>44.220636363636402</v>
      </c>
    </row>
    <row r="45" spans="1:8" ht="12.75" customHeight="1">
      <c r="A45" s="142" t="s">
        <v>2393</v>
      </c>
      <c r="B45" s="142" t="s">
        <v>2394</v>
      </c>
      <c r="C45" s="109">
        <v>2.97906E-3</v>
      </c>
      <c r="D45" s="109">
        <v>0</v>
      </c>
      <c r="E45" s="110" t="str">
        <f>IF(ISERROR(C45/D45-1),"",IF((C45/D45-1)&gt;10000%,"",C45/D45-1))</f>
        <v/>
      </c>
      <c r="F45" s="144">
        <f>C45/$C$141</f>
        <v>1.3167441662680033E-4</v>
      </c>
      <c r="G45" s="145">
        <v>1.25854E-4</v>
      </c>
      <c r="H45" s="146">
        <v>50.014363636363598</v>
      </c>
    </row>
    <row r="46" spans="1:8" ht="12.75" customHeight="1">
      <c r="A46" s="142" t="s">
        <v>2381</v>
      </c>
      <c r="B46" s="142" t="s">
        <v>2382</v>
      </c>
      <c r="C46" s="109">
        <v>2.3370000000000001E-3</v>
      </c>
      <c r="D46" s="109">
        <v>8.43E-4</v>
      </c>
      <c r="E46" s="110">
        <f>IF(ISERROR(C46/D46-1),"",IF((C46/D46-1)&gt;10000%,"",C46/D46-1))</f>
        <v>1.7722419928825626</v>
      </c>
      <c r="F46" s="144">
        <f>C46/$C$141</f>
        <v>1.0329537225058656E-4</v>
      </c>
      <c r="G46" s="145">
        <v>0.10704554600000001</v>
      </c>
      <c r="H46" s="146">
        <v>98.692318181818194</v>
      </c>
    </row>
    <row r="47" spans="1:8" ht="12.75" customHeight="1">
      <c r="A47" s="142" t="s">
        <v>837</v>
      </c>
      <c r="B47" s="142" t="s">
        <v>821</v>
      </c>
      <c r="C47" s="109">
        <v>2.0960000000000002E-3</v>
      </c>
      <c r="D47" s="109">
        <v>0.12530347999999999</v>
      </c>
      <c r="E47" s="110">
        <f>IF(ISERROR(C47/D47-1),"",IF((C47/D47-1)&gt;10000%,"",C47/D47-1))</f>
        <v>-0.98327261142308253</v>
      </c>
      <c r="F47" s="144">
        <f>C47/$C$141</f>
        <v>9.2643175112207721E-5</v>
      </c>
      <c r="G47" s="145">
        <v>3.1717196849999997E-2</v>
      </c>
      <c r="H47" s="146">
        <v>37.251954545454502</v>
      </c>
    </row>
    <row r="48" spans="1:8" ht="12.75" customHeight="1">
      <c r="A48" s="142" t="s">
        <v>1156</v>
      </c>
      <c r="B48" s="142" t="s">
        <v>1145</v>
      </c>
      <c r="C48" s="109">
        <v>1.11969E-3</v>
      </c>
      <c r="D48" s="109">
        <v>0</v>
      </c>
      <c r="E48" s="110" t="str">
        <f>IF(ISERROR(C48/D48-1),"",IF((C48/D48-1)&gt;10000%,"",C48/D48-1))</f>
        <v/>
      </c>
      <c r="F48" s="144">
        <f>C48/$C$141</f>
        <v>4.9490284704860614E-5</v>
      </c>
      <c r="G48" s="145">
        <v>0.38968779839605988</v>
      </c>
      <c r="H48" s="146">
        <v>106.741727272727</v>
      </c>
    </row>
    <row r="49" spans="1:8" ht="12.75" customHeight="1">
      <c r="A49" s="142" t="s">
        <v>1155</v>
      </c>
      <c r="B49" s="142" t="s">
        <v>1144</v>
      </c>
      <c r="C49" s="109">
        <v>1.0655999999999999E-3</v>
      </c>
      <c r="D49" s="109">
        <v>0</v>
      </c>
      <c r="E49" s="110" t="str">
        <f>IF(ISERROR(C49/D49-1),"",IF((C49/D49-1)&gt;10000%,"",C49/D49-1))</f>
        <v/>
      </c>
      <c r="F49" s="144">
        <f>C49/$C$141</f>
        <v>4.7099507347122387E-5</v>
      </c>
      <c r="G49" s="145">
        <v>0.37885629378540192</v>
      </c>
      <c r="H49" s="146">
        <v>107.17354545454501</v>
      </c>
    </row>
    <row r="50" spans="1:8" ht="12.75" customHeight="1">
      <c r="A50" s="142" t="s">
        <v>2038</v>
      </c>
      <c r="B50" s="142" t="s">
        <v>2039</v>
      </c>
      <c r="C50" s="109">
        <v>8.7164000000000002E-4</v>
      </c>
      <c r="D50" s="109">
        <v>4.4879999999999998E-3</v>
      </c>
      <c r="E50" s="110">
        <f>IF(ISERROR(C50/D50-1),"",IF((C50/D50-1)&gt;10000%,"",C50/D50-1))</f>
        <v>-0.8057843137254902</v>
      </c>
      <c r="F50" s="144">
        <f>C50/$C$141</f>
        <v>3.8526477650193097E-5</v>
      </c>
      <c r="G50" s="145">
        <v>3.151863E-3</v>
      </c>
      <c r="H50" s="146">
        <v>46.432545454545497</v>
      </c>
    </row>
    <row r="51" spans="1:8" ht="12.75" customHeight="1">
      <c r="A51" s="142" t="s">
        <v>2036</v>
      </c>
      <c r="B51" s="142" t="s">
        <v>2037</v>
      </c>
      <c r="C51" s="109">
        <v>5.8697999999999997E-4</v>
      </c>
      <c r="D51" s="109">
        <v>0</v>
      </c>
      <c r="E51" s="110" t="str">
        <f>IF(ISERROR(C51/D51-1),"",IF((C51/D51-1)&gt;10000%,"",C51/D51-1))</f>
        <v/>
      </c>
      <c r="F51" s="144">
        <f>C51/$C$141</f>
        <v>2.5944509030230762E-5</v>
      </c>
      <c r="G51" s="145">
        <v>2.0150020000000001E-3</v>
      </c>
      <c r="H51" s="146">
        <v>35.777545454545503</v>
      </c>
    </row>
    <row r="52" spans="1:8" ht="12.75" customHeight="1">
      <c r="A52" s="142" t="s">
        <v>2358</v>
      </c>
      <c r="B52" s="142" t="s">
        <v>2359</v>
      </c>
      <c r="C52" s="109">
        <v>4.3055000000000003E-4</v>
      </c>
      <c r="D52" s="109">
        <v>1.9983000000000001E-2</v>
      </c>
      <c r="E52" s="110">
        <f>IF(ISERROR(C52/D52-1),"",IF((C52/D52-1)&gt;10000%,"",C52/D52-1))</f>
        <v>-0.97845418605814938</v>
      </c>
      <c r="F52" s="144">
        <f>C52/$C$141</f>
        <v>1.9030304887672247E-5</v>
      </c>
      <c r="G52" s="145">
        <v>3.6358538000000003E-2</v>
      </c>
      <c r="H52" s="146">
        <v>62.777863636363598</v>
      </c>
    </row>
    <row r="53" spans="1:8" ht="12.75" customHeight="1">
      <c r="A53" s="142" t="s">
        <v>2395</v>
      </c>
      <c r="B53" s="142" t="s">
        <v>2396</v>
      </c>
      <c r="C53" s="109">
        <v>3.8051999999999997E-4</v>
      </c>
      <c r="D53" s="109">
        <v>0</v>
      </c>
      <c r="E53" s="110" t="str">
        <f>IF(ISERROR(C53/D53-1),"",IF((C53/D53-1)&gt;10000%,"",C53/D53-1))</f>
        <v/>
      </c>
      <c r="F53" s="144">
        <f>C53/$C$141</f>
        <v>1.6818979481725799E-5</v>
      </c>
      <c r="G53" s="145">
        <v>7.1727659999999997E-3</v>
      </c>
      <c r="H53" s="146">
        <v>59.999727272727299</v>
      </c>
    </row>
    <row r="54" spans="1:8" ht="12.75" customHeight="1">
      <c r="A54" s="142" t="s">
        <v>2667</v>
      </c>
      <c r="B54" s="142" t="s">
        <v>2668</v>
      </c>
      <c r="C54" s="109">
        <v>0</v>
      </c>
      <c r="D54" s="109">
        <v>1.3244643999999999</v>
      </c>
      <c r="E54" s="110">
        <f>IF(ISERROR(C54/D54-1),"",IF((C54/D54-1)&gt;10000%,"",C54/D54-1))</f>
        <v>-1</v>
      </c>
      <c r="F54" s="144">
        <f>C54/$C$141</f>
        <v>0</v>
      </c>
      <c r="G54" s="145">
        <v>0</v>
      </c>
      <c r="H54" s="146">
        <v>154.76613636363601</v>
      </c>
    </row>
    <row r="55" spans="1:8" ht="12.75" customHeight="1">
      <c r="A55" s="142" t="s">
        <v>2399</v>
      </c>
      <c r="B55" s="142" t="s">
        <v>2400</v>
      </c>
      <c r="C55" s="109">
        <v>0</v>
      </c>
      <c r="D55" s="109">
        <v>5.7540000000000001E-2</v>
      </c>
      <c r="E55" s="110">
        <f>IF(ISERROR(C55/D55-1),"",IF((C55/D55-1)&gt;10000%,"",C55/D55-1))</f>
        <v>-1</v>
      </c>
      <c r="F55" s="144">
        <f>C55/$C$141</f>
        <v>0</v>
      </c>
      <c r="G55" s="145">
        <v>4.8246246E-2</v>
      </c>
      <c r="H55" s="146">
        <v>49.987818181818199</v>
      </c>
    </row>
    <row r="56" spans="1:8" ht="12.75" customHeight="1">
      <c r="A56" s="142" t="s">
        <v>1149</v>
      </c>
      <c r="B56" s="142" t="s">
        <v>1137</v>
      </c>
      <c r="C56" s="109">
        <v>0</v>
      </c>
      <c r="D56" s="109">
        <v>4.302926E-2</v>
      </c>
      <c r="E56" s="110">
        <f>IF(ISERROR(C56/D56-1),"",IF((C56/D56-1)&gt;10000%,"",C56/D56-1))</f>
        <v>-1</v>
      </c>
      <c r="F56" s="144">
        <f>C56/$C$141</f>
        <v>0</v>
      </c>
      <c r="G56" s="145">
        <v>0.90380778176090004</v>
      </c>
      <c r="H56" s="146">
        <v>25.247545454545499</v>
      </c>
    </row>
    <row r="57" spans="1:8" ht="12.75" customHeight="1">
      <c r="A57" s="142" t="s">
        <v>2034</v>
      </c>
      <c r="B57" s="142" t="s">
        <v>2035</v>
      </c>
      <c r="C57" s="109">
        <v>0</v>
      </c>
      <c r="D57" s="109">
        <v>1.0785600000000001E-2</v>
      </c>
      <c r="E57" s="110">
        <f>IF(ISERROR(C57/D57-1),"",IF((C57/D57-1)&gt;10000%,"",C57/D57-1))</f>
        <v>-1</v>
      </c>
      <c r="F57" s="144">
        <f>C57/$C$141</f>
        <v>0</v>
      </c>
      <c r="G57" s="145">
        <v>0.10746375800000001</v>
      </c>
      <c r="H57" s="146">
        <v>45.264318181818197</v>
      </c>
    </row>
    <row r="58" spans="1:8" ht="12.75" customHeight="1">
      <c r="A58" s="142" t="s">
        <v>1152</v>
      </c>
      <c r="B58" s="142" t="s">
        <v>1140</v>
      </c>
      <c r="C58" s="109">
        <v>0</v>
      </c>
      <c r="D58" s="109">
        <v>9.7355699999999989E-3</v>
      </c>
      <c r="E58" s="110">
        <f>IF(ISERROR(C58/D58-1),"",IF((C58/D58-1)&gt;10000%,"",C58/D58-1))</f>
        <v>-1</v>
      </c>
      <c r="F58" s="144">
        <f>C58/$C$141</f>
        <v>0</v>
      </c>
      <c r="G58" s="145">
        <v>0.28017666862890001</v>
      </c>
      <c r="H58" s="146">
        <v>23.086772727272699</v>
      </c>
    </row>
    <row r="59" spans="1:8" ht="12.75" customHeight="1">
      <c r="A59" s="142" t="s">
        <v>2042</v>
      </c>
      <c r="B59" s="142" t="s">
        <v>2043</v>
      </c>
      <c r="C59" s="109">
        <v>0</v>
      </c>
      <c r="D59" s="109">
        <v>5.1726000000000003E-3</v>
      </c>
      <c r="E59" s="110">
        <f>IF(ISERROR(C59/D59-1),"",IF((C59/D59-1)&gt;10000%,"",C59/D59-1))</f>
        <v>-1</v>
      </c>
      <c r="F59" s="144">
        <f>C59/$C$141</f>
        <v>0</v>
      </c>
      <c r="G59" s="145">
        <v>8.3099709999999993E-3</v>
      </c>
      <c r="H59" s="146">
        <v>78.837772727272693</v>
      </c>
    </row>
    <row r="60" spans="1:8" ht="12.75" customHeight="1">
      <c r="A60" s="142" t="s">
        <v>2256</v>
      </c>
      <c r="B60" s="142" t="s">
        <v>2255</v>
      </c>
      <c r="C60" s="109">
        <v>0</v>
      </c>
      <c r="D60" s="109">
        <v>1.5711E-3</v>
      </c>
      <c r="E60" s="110">
        <f>IF(ISERROR(C60/D60-1),"",IF((C60/D60-1)&gt;10000%,"",C60/D60-1))</f>
        <v>-1</v>
      </c>
      <c r="F60" s="144">
        <f>C60/$C$141</f>
        <v>0</v>
      </c>
      <c r="G60" s="145">
        <v>0</v>
      </c>
      <c r="H60" s="146">
        <v>41.237727272727298</v>
      </c>
    </row>
    <row r="61" spans="1:8" ht="12.75" customHeight="1">
      <c r="A61" s="142" t="s">
        <v>2651</v>
      </c>
      <c r="B61" s="142" t="s">
        <v>2652</v>
      </c>
      <c r="C61" s="109">
        <v>0</v>
      </c>
      <c r="D61" s="109">
        <v>1.4655999999999998E-3</v>
      </c>
      <c r="E61" s="110">
        <f>IF(ISERROR(C61/D61-1),"",IF((C61/D61-1)&gt;10000%,"",C61/D61-1))</f>
        <v>-1</v>
      </c>
      <c r="F61" s="144">
        <f>C61/$C$141</f>
        <v>0</v>
      </c>
      <c r="G61" s="145">
        <v>0</v>
      </c>
      <c r="H61" s="146">
        <v>75.713409090909096</v>
      </c>
    </row>
    <row r="62" spans="1:8" ht="12.75" customHeight="1">
      <c r="A62" s="142" t="s">
        <v>2356</v>
      </c>
      <c r="B62" s="142" t="s">
        <v>2357</v>
      </c>
      <c r="C62" s="109">
        <v>0</v>
      </c>
      <c r="D62" s="109">
        <v>0</v>
      </c>
      <c r="E62" s="110" t="str">
        <f>IF(ISERROR(C62/D62-1),"",IF((C62/D62-1)&gt;10000%,"",C62/D62-1))</f>
        <v/>
      </c>
      <c r="F62" s="144">
        <f>C62/$C$141</f>
        <v>0</v>
      </c>
      <c r="G62" s="145">
        <v>3.712988E-3</v>
      </c>
      <c r="H62" s="146">
        <v>55.677727272727303</v>
      </c>
    </row>
    <row r="63" spans="1:8" ht="12.75" customHeight="1">
      <c r="A63" s="142" t="s">
        <v>2360</v>
      </c>
      <c r="B63" s="142" t="s">
        <v>2361</v>
      </c>
      <c r="C63" s="109">
        <v>0</v>
      </c>
      <c r="D63" s="109">
        <v>0</v>
      </c>
      <c r="E63" s="110" t="str">
        <f>IF(ISERROR(C63/D63-1),"",IF((C63/D63-1)&gt;10000%,"",C63/D63-1))</f>
        <v/>
      </c>
      <c r="F63" s="144">
        <f>C63/$C$141</f>
        <v>0</v>
      </c>
      <c r="G63" s="145">
        <v>3.699646E-3</v>
      </c>
      <c r="H63" s="146">
        <v>59.740136363636402</v>
      </c>
    </row>
    <row r="64" spans="1:8" ht="12.75" customHeight="1">
      <c r="A64" s="142" t="s">
        <v>1157</v>
      </c>
      <c r="B64" s="142" t="s">
        <v>1146</v>
      </c>
      <c r="C64" s="109">
        <v>0</v>
      </c>
      <c r="D64" s="109">
        <v>0</v>
      </c>
      <c r="E64" s="110" t="str">
        <f>IF(ISERROR(C64/D64-1),"",IF((C64/D64-1)&gt;10000%,"",C64/D64-1))</f>
        <v/>
      </c>
      <c r="F64" s="144">
        <f>C64/$C$141</f>
        <v>0</v>
      </c>
      <c r="G64" s="145">
        <v>6.574395056E-2</v>
      </c>
      <c r="H64" s="146">
        <v>27.088272727272699</v>
      </c>
    </row>
    <row r="65" spans="1:8" ht="12.75" customHeight="1">
      <c r="A65" s="142" t="s">
        <v>2375</v>
      </c>
      <c r="B65" s="142" t="s">
        <v>2376</v>
      </c>
      <c r="C65" s="109">
        <v>0</v>
      </c>
      <c r="D65" s="109">
        <v>0</v>
      </c>
      <c r="E65" s="110" t="str">
        <f>IF(ISERROR(C65/D65-1),"",IF((C65/D65-1)&gt;10000%,"",C65/D65-1))</f>
        <v/>
      </c>
      <c r="F65" s="144">
        <f>C65/$C$141</f>
        <v>0</v>
      </c>
      <c r="G65" s="145">
        <v>7.3039970000000004E-3</v>
      </c>
      <c r="H65" s="146">
        <v>88.836909090909103</v>
      </c>
    </row>
    <row r="66" spans="1:8" ht="12.75" customHeight="1">
      <c r="A66" s="142" t="s">
        <v>2032</v>
      </c>
      <c r="B66" s="142" t="s">
        <v>2033</v>
      </c>
      <c r="C66" s="109">
        <v>0</v>
      </c>
      <c r="D66" s="109">
        <v>0</v>
      </c>
      <c r="E66" s="110" t="str">
        <f>IF(ISERROR(C66/D66-1),"",IF((C66/D66-1)&gt;10000%,"",C66/D66-1))</f>
        <v/>
      </c>
      <c r="F66" s="144">
        <f>C66/$C$141</f>
        <v>0</v>
      </c>
      <c r="G66" s="145">
        <v>2.1304383999999999E-2</v>
      </c>
      <c r="H66" s="146">
        <v>32.469727272727297</v>
      </c>
    </row>
    <row r="67" spans="1:8" ht="12.75" customHeight="1">
      <c r="A67" s="142" t="s">
        <v>508</v>
      </c>
      <c r="B67" s="142" t="s">
        <v>824</v>
      </c>
      <c r="C67" s="109">
        <v>0</v>
      </c>
      <c r="D67" s="109">
        <v>0</v>
      </c>
      <c r="E67" s="110" t="str">
        <f>IF(ISERROR(C67/D67-1),"",IF((C67/D67-1)&gt;10000%,"",C67/D67-1))</f>
        <v/>
      </c>
      <c r="F67" s="144">
        <f>C67/$C$141</f>
        <v>0</v>
      </c>
      <c r="G67" s="145">
        <v>6.973843500000001</v>
      </c>
      <c r="H67" s="146">
        <v>89.689318181818194</v>
      </c>
    </row>
    <row r="68" spans="1:8" ht="12.75" customHeight="1">
      <c r="A68" s="142" t="s">
        <v>2592</v>
      </c>
      <c r="B68" s="142" t="s">
        <v>2593</v>
      </c>
      <c r="C68" s="109">
        <v>0</v>
      </c>
      <c r="D68" s="109">
        <v>0</v>
      </c>
      <c r="E68" s="110" t="str">
        <f>IF(ISERROR(C68/D68-1),"",IF((C68/D68-1)&gt;10000%,"",C68/D68-1))</f>
        <v/>
      </c>
      <c r="F68" s="144">
        <f>C68/$C$141</f>
        <v>0</v>
      </c>
      <c r="G68" s="145">
        <v>0</v>
      </c>
      <c r="H68" s="146">
        <v>47.823272727272702</v>
      </c>
    </row>
    <row r="69" spans="1:8" ht="12.75" customHeight="1">
      <c r="A69" s="142" t="s">
        <v>2228</v>
      </c>
      <c r="B69" s="142" t="s">
        <v>2227</v>
      </c>
      <c r="C69" s="109">
        <v>0</v>
      </c>
      <c r="D69" s="109">
        <v>0</v>
      </c>
      <c r="E69" s="110" t="str">
        <f>IF(ISERROR(C69/D69-1),"",IF((C69/D69-1)&gt;10000%,"",C69/D69-1))</f>
        <v/>
      </c>
      <c r="F69" s="144">
        <f>C69/$C$141</f>
        <v>0</v>
      </c>
      <c r="G69" s="145">
        <v>4.9311540000000001E-3</v>
      </c>
      <c r="H69" s="146">
        <v>33.366363636363602</v>
      </c>
    </row>
    <row r="70" spans="1:8" ht="12.75" customHeight="1">
      <c r="A70" s="142" t="s">
        <v>838</v>
      </c>
      <c r="B70" s="142" t="s">
        <v>822</v>
      </c>
      <c r="C70" s="109">
        <v>0</v>
      </c>
      <c r="D70" s="109">
        <v>0</v>
      </c>
      <c r="E70" s="110" t="str">
        <f>IF(ISERROR(C70/D70-1),"",IF((C70/D70-1)&gt;10000%,"",C70/D70-1))</f>
        <v/>
      </c>
      <c r="F70" s="144">
        <f>C70/$C$141</f>
        <v>0</v>
      </c>
      <c r="G70" s="145">
        <v>0.11979841660150001</v>
      </c>
      <c r="H70" s="146">
        <v>35.313409090909097</v>
      </c>
    </row>
    <row r="71" spans="1:8" ht="12.75" customHeight="1">
      <c r="A71" s="142" t="s">
        <v>2370</v>
      </c>
      <c r="B71" s="142" t="s">
        <v>2371</v>
      </c>
      <c r="C71" s="109">
        <v>0</v>
      </c>
      <c r="D71" s="109">
        <v>0</v>
      </c>
      <c r="E71" s="110" t="str">
        <f>IF(ISERROR(C71/D71-1),"",IF((C71/D71-1)&gt;10000%,"",C71/D71-1))</f>
        <v/>
      </c>
      <c r="F71" s="144">
        <f>C71/$C$141</f>
        <v>0</v>
      </c>
      <c r="G71" s="145">
        <v>1.3399169000000001E-2</v>
      </c>
      <c r="H71" s="146">
        <v>77.097545454545497</v>
      </c>
    </row>
    <row r="72" spans="1:8" ht="12.75" customHeight="1">
      <c r="A72" s="142" t="s">
        <v>2368</v>
      </c>
      <c r="B72" s="142" t="s">
        <v>2369</v>
      </c>
      <c r="C72" s="109">
        <v>0</v>
      </c>
      <c r="D72" s="109">
        <v>0</v>
      </c>
      <c r="E72" s="110" t="str">
        <f>IF(ISERROR(C72/D72-1),"",IF((C72/D72-1)&gt;10000%,"",C72/D72-1))</f>
        <v/>
      </c>
      <c r="F72" s="144">
        <f>C72/$C$141</f>
        <v>0</v>
      </c>
      <c r="G72" s="145">
        <v>0</v>
      </c>
      <c r="H72" s="146">
        <v>60.6398636363636</v>
      </c>
    </row>
    <row r="73" spans="1:8" ht="12.75" customHeight="1">
      <c r="A73" s="142" t="s">
        <v>2050</v>
      </c>
      <c r="B73" s="142" t="s">
        <v>2051</v>
      </c>
      <c r="C73" s="109">
        <v>0</v>
      </c>
      <c r="D73" s="109">
        <v>0</v>
      </c>
      <c r="E73" s="110" t="str">
        <f>IF(ISERROR(C73/D73-1),"",IF((C73/D73-1)&gt;10000%,"",C73/D73-1))</f>
        <v/>
      </c>
      <c r="F73" s="144">
        <f>C73/$C$141</f>
        <v>0</v>
      </c>
      <c r="G73" s="145">
        <v>0</v>
      </c>
      <c r="H73" s="146">
        <v>88.814772727272697</v>
      </c>
    </row>
    <row r="74" spans="1:8" ht="12.75" customHeight="1">
      <c r="A74" s="142" t="s">
        <v>2397</v>
      </c>
      <c r="B74" s="142" t="s">
        <v>2398</v>
      </c>
      <c r="C74" s="109">
        <v>0</v>
      </c>
      <c r="D74" s="109">
        <v>0</v>
      </c>
      <c r="E74" s="110" t="str">
        <f>IF(ISERROR(C74/D74-1),"",IF((C74/D74-1)&gt;10000%,"",C74/D74-1))</f>
        <v/>
      </c>
      <c r="F74" s="144">
        <f>C74/$C$141</f>
        <v>0</v>
      </c>
      <c r="G74" s="145">
        <v>1.8379366999999997E-2</v>
      </c>
      <c r="H74" s="146">
        <v>30.0080909090909</v>
      </c>
    </row>
    <row r="75" spans="1:8" ht="12.75" customHeight="1">
      <c r="A75" s="142" t="s">
        <v>2655</v>
      </c>
      <c r="B75" s="142" t="s">
        <v>2656</v>
      </c>
      <c r="C75" s="109">
        <v>0</v>
      </c>
      <c r="D75" s="109">
        <v>0</v>
      </c>
      <c r="E75" s="110" t="str">
        <f>IF(ISERROR(C75/D75-1),"",IF((C75/D75-1)&gt;10000%,"",C75/D75-1))</f>
        <v/>
      </c>
      <c r="F75" s="144">
        <f>C75/$C$141</f>
        <v>0</v>
      </c>
      <c r="G75" s="145">
        <v>4.120566E-3</v>
      </c>
      <c r="H75" s="146">
        <v>62.645681818181799</v>
      </c>
    </row>
    <row r="76" spans="1:8" ht="12.75" customHeight="1">
      <c r="A76" s="142" t="s">
        <v>2040</v>
      </c>
      <c r="B76" s="142" t="s">
        <v>2041</v>
      </c>
      <c r="C76" s="109">
        <v>0</v>
      </c>
      <c r="D76" s="109">
        <v>0</v>
      </c>
      <c r="E76" s="110" t="str">
        <f>IF(ISERROR(C76/D76-1),"",IF((C76/D76-1)&gt;10000%,"",C76/D76-1))</f>
        <v/>
      </c>
      <c r="F76" s="144">
        <f>C76/$C$141</f>
        <v>0</v>
      </c>
      <c r="G76" s="145">
        <v>0</v>
      </c>
      <c r="H76" s="146">
        <v>68.831363636363605</v>
      </c>
    </row>
    <row r="77" spans="1:8" ht="12.75" customHeight="1">
      <c r="A77" s="142" t="s">
        <v>2048</v>
      </c>
      <c r="B77" s="142" t="s">
        <v>2049</v>
      </c>
      <c r="C77" s="109">
        <v>0</v>
      </c>
      <c r="D77" s="109">
        <v>0</v>
      </c>
      <c r="E77" s="110" t="str">
        <f>IF(ISERROR(C77/D77-1),"",IF((C77/D77-1)&gt;10000%,"",C77/D77-1))</f>
        <v/>
      </c>
      <c r="F77" s="144">
        <f>C77/$C$141</f>
        <v>0</v>
      </c>
      <c r="G77" s="145">
        <v>0</v>
      </c>
      <c r="H77" s="146">
        <v>78.833954545454503</v>
      </c>
    </row>
    <row r="78" spans="1:8" ht="12.75" customHeight="1">
      <c r="A78" s="142" t="s">
        <v>2052</v>
      </c>
      <c r="B78" s="142" t="s">
        <v>2053</v>
      </c>
      <c r="C78" s="109">
        <v>0</v>
      </c>
      <c r="D78" s="109">
        <v>0</v>
      </c>
      <c r="E78" s="110" t="str">
        <f>IF(ISERROR(C78/D78-1),"",IF((C78/D78-1)&gt;10000%,"",C78/D78-1))</f>
        <v/>
      </c>
      <c r="F78" s="144">
        <f>C78/$C$141</f>
        <v>0</v>
      </c>
      <c r="G78" s="145">
        <v>0</v>
      </c>
      <c r="H78" s="146">
        <v>78.765318181818202</v>
      </c>
    </row>
    <row r="79" spans="1:8" ht="12.75" customHeight="1">
      <c r="A79" s="142" t="s">
        <v>2054</v>
      </c>
      <c r="B79" s="142" t="s">
        <v>2055</v>
      </c>
      <c r="C79" s="109">
        <v>0</v>
      </c>
      <c r="D79" s="109">
        <v>0</v>
      </c>
      <c r="E79" s="110" t="str">
        <f>IF(ISERROR(C79/D79-1),"",IF((C79/D79-1)&gt;10000%,"",C79/D79-1))</f>
        <v/>
      </c>
      <c r="F79" s="144">
        <f>C79/$C$141</f>
        <v>0</v>
      </c>
      <c r="G79" s="145">
        <v>0</v>
      </c>
      <c r="H79" s="146">
        <v>88.825318181818204</v>
      </c>
    </row>
    <row r="80" spans="1:8" ht="12.75" customHeight="1">
      <c r="A80" s="142" t="s">
        <v>2244</v>
      </c>
      <c r="B80" s="142" t="s">
        <v>2243</v>
      </c>
      <c r="C80" s="109">
        <v>0</v>
      </c>
      <c r="D80" s="109">
        <v>0</v>
      </c>
      <c r="E80" s="110" t="str">
        <f>IF(ISERROR(C80/D80-1),"",IF((C80/D80-1)&gt;10000%,"",C80/D80-1))</f>
        <v/>
      </c>
      <c r="F80" s="144">
        <f>C80/$C$141</f>
        <v>0</v>
      </c>
      <c r="G80" s="145">
        <v>0</v>
      </c>
      <c r="H80" s="146">
        <v>36.427363636363602</v>
      </c>
    </row>
    <row r="81" spans="1:8" ht="12.75" customHeight="1">
      <c r="A81" s="142" t="s">
        <v>2272</v>
      </c>
      <c r="B81" s="142" t="s">
        <v>2271</v>
      </c>
      <c r="C81" s="109">
        <v>0</v>
      </c>
      <c r="D81" s="109">
        <v>0</v>
      </c>
      <c r="E81" s="110" t="str">
        <f>IF(ISERROR(C81/D81-1),"",IF((C81/D81-1)&gt;10000%,"",C81/D81-1))</f>
        <v/>
      </c>
      <c r="F81" s="144">
        <f>C81/$C$141</f>
        <v>0</v>
      </c>
      <c r="G81" s="145">
        <v>5.5950699999999999E-4</v>
      </c>
      <c r="H81" s="146">
        <v>45.996409090909097</v>
      </c>
    </row>
    <row r="82" spans="1:8" ht="12.75" customHeight="1">
      <c r="A82" s="142" t="s">
        <v>2246</v>
      </c>
      <c r="B82" s="142" t="s">
        <v>2245</v>
      </c>
      <c r="C82" s="109">
        <v>0</v>
      </c>
      <c r="D82" s="109">
        <v>0</v>
      </c>
      <c r="E82" s="110" t="str">
        <f>IF(ISERROR(C82/D82-1),"",IF((C82/D82-1)&gt;10000%,"",C82/D82-1))</f>
        <v/>
      </c>
      <c r="F82" s="144">
        <f>C82/$C$141</f>
        <v>0</v>
      </c>
      <c r="G82" s="145">
        <v>0</v>
      </c>
      <c r="H82" s="146">
        <v>37.259409090909102</v>
      </c>
    </row>
    <row r="83" spans="1:8" ht="12.75" customHeight="1">
      <c r="A83" s="142" t="s">
        <v>2274</v>
      </c>
      <c r="B83" s="142" t="s">
        <v>2273</v>
      </c>
      <c r="C83" s="109">
        <v>0</v>
      </c>
      <c r="D83" s="109">
        <v>0</v>
      </c>
      <c r="E83" s="110" t="str">
        <f>IF(ISERROR(C83/D83-1),"",IF((C83/D83-1)&gt;10000%,"",C83/D83-1))</f>
        <v/>
      </c>
      <c r="F83" s="144">
        <f>C83/$C$141</f>
        <v>0</v>
      </c>
      <c r="G83" s="145">
        <v>0</v>
      </c>
      <c r="H83" s="146">
        <v>47.083454545454501</v>
      </c>
    </row>
    <row r="84" spans="1:8" ht="12.75" customHeight="1">
      <c r="A84" s="142" t="s">
        <v>2230</v>
      </c>
      <c r="B84" s="142" t="s">
        <v>2229</v>
      </c>
      <c r="C84" s="109">
        <v>0</v>
      </c>
      <c r="D84" s="109">
        <v>0</v>
      </c>
      <c r="E84" s="110" t="str">
        <f>IF(ISERROR(C84/D84-1),"",IF((C84/D84-1)&gt;10000%,"",C84/D84-1))</f>
        <v/>
      </c>
      <c r="F84" s="144">
        <f>C84/$C$141</f>
        <v>0</v>
      </c>
      <c r="G84" s="145">
        <v>0</v>
      </c>
      <c r="H84" s="146">
        <v>33.038818181818201</v>
      </c>
    </row>
    <row r="85" spans="1:8" ht="12.75" customHeight="1">
      <c r="A85" s="142" t="s">
        <v>2258</v>
      </c>
      <c r="B85" s="142" t="s">
        <v>2257</v>
      </c>
      <c r="C85" s="109">
        <v>0</v>
      </c>
      <c r="D85" s="109">
        <v>0</v>
      </c>
      <c r="E85" s="110" t="str">
        <f>IF(ISERROR(C85/D85-1),"",IF((C85/D85-1)&gt;10000%,"",C85/D85-1))</f>
        <v/>
      </c>
      <c r="F85" s="144">
        <f>C85/$C$141</f>
        <v>0</v>
      </c>
      <c r="G85" s="145">
        <v>0</v>
      </c>
      <c r="H85" s="146">
        <v>41.317181818181801</v>
      </c>
    </row>
    <row r="86" spans="1:8" ht="12.75" customHeight="1">
      <c r="A86" s="142" t="s">
        <v>2240</v>
      </c>
      <c r="B86" s="142" t="s">
        <v>2239</v>
      </c>
      <c r="C86" s="109">
        <v>0</v>
      </c>
      <c r="D86" s="109">
        <v>0</v>
      </c>
      <c r="E86" s="110" t="str">
        <f>IF(ISERROR(C86/D86-1),"",IF((C86/D86-1)&gt;10000%,"",C86/D86-1))</f>
        <v/>
      </c>
      <c r="F86" s="144">
        <f>C86/$C$141</f>
        <v>0</v>
      </c>
      <c r="G86" s="145">
        <v>0</v>
      </c>
      <c r="H86" s="146">
        <v>30.925999999999998</v>
      </c>
    </row>
    <row r="87" spans="1:8" ht="12.75" customHeight="1">
      <c r="A87" s="142" t="s">
        <v>2268</v>
      </c>
      <c r="B87" s="142" t="s">
        <v>2267</v>
      </c>
      <c r="C87" s="109">
        <v>0</v>
      </c>
      <c r="D87" s="109">
        <v>0</v>
      </c>
      <c r="E87" s="110" t="str">
        <f>IF(ISERROR(C87/D87-1),"",IF((C87/D87-1)&gt;10000%,"",C87/D87-1))</f>
        <v/>
      </c>
      <c r="F87" s="144">
        <f>C87/$C$141</f>
        <v>0</v>
      </c>
      <c r="G87" s="145">
        <v>1.1566500000000002E-3</v>
      </c>
      <c r="H87" s="146">
        <v>37.652636363636397</v>
      </c>
    </row>
    <row r="88" spans="1:8" ht="12.75" customHeight="1">
      <c r="A88" s="142" t="s">
        <v>2242</v>
      </c>
      <c r="B88" s="142" t="s">
        <v>2241</v>
      </c>
      <c r="C88" s="109">
        <v>0</v>
      </c>
      <c r="D88" s="109">
        <v>0</v>
      </c>
      <c r="E88" s="110" t="str">
        <f>IF(ISERROR(C88/D88-1),"",IF((C88/D88-1)&gt;10000%,"",C88/D88-1))</f>
        <v/>
      </c>
      <c r="F88" s="144">
        <f>C88/$C$141</f>
        <v>0</v>
      </c>
      <c r="G88" s="145">
        <v>0</v>
      </c>
      <c r="H88" s="146">
        <v>31.667181818181799</v>
      </c>
    </row>
    <row r="89" spans="1:8" ht="12.75" customHeight="1">
      <c r="A89" s="142" t="s">
        <v>2270</v>
      </c>
      <c r="B89" s="142" t="s">
        <v>2269</v>
      </c>
      <c r="C89" s="109">
        <v>0</v>
      </c>
      <c r="D89" s="109">
        <v>0</v>
      </c>
      <c r="E89" s="110" t="str">
        <f>IF(ISERROR(C89/D89-1),"",IF((C89/D89-1)&gt;10000%,"",C89/D89-1))</f>
        <v/>
      </c>
      <c r="F89" s="144">
        <f>C89/$C$141</f>
        <v>0</v>
      </c>
      <c r="G89" s="145">
        <v>0</v>
      </c>
      <c r="H89" s="146">
        <v>39.857045454545499</v>
      </c>
    </row>
    <row r="90" spans="1:8" ht="12.75" customHeight="1">
      <c r="A90" s="142" t="s">
        <v>2232</v>
      </c>
      <c r="B90" s="142" t="s">
        <v>2231</v>
      </c>
      <c r="C90" s="109">
        <v>0</v>
      </c>
      <c r="D90" s="109">
        <v>0</v>
      </c>
      <c r="E90" s="110" t="str">
        <f>IF(ISERROR(C90/D90-1),"",IF((C90/D90-1)&gt;10000%,"",C90/D90-1))</f>
        <v/>
      </c>
      <c r="F90" s="144">
        <f>C90/$C$141</f>
        <v>0</v>
      </c>
      <c r="G90" s="145">
        <v>0</v>
      </c>
      <c r="H90" s="146">
        <v>32.919318181818198</v>
      </c>
    </row>
    <row r="91" spans="1:8" ht="12.75" customHeight="1">
      <c r="A91" s="142" t="s">
        <v>2260</v>
      </c>
      <c r="B91" s="142" t="s">
        <v>2259</v>
      </c>
      <c r="C91" s="109">
        <v>0</v>
      </c>
      <c r="D91" s="109">
        <v>0</v>
      </c>
      <c r="E91" s="110" t="str">
        <f>IF(ISERROR(C91/D91-1),"",IF((C91/D91-1)&gt;10000%,"",C91/D91-1))</f>
        <v/>
      </c>
      <c r="F91" s="144">
        <f>C91/$C$141</f>
        <v>0</v>
      </c>
      <c r="G91" s="145">
        <v>5.0357120000000003E-3</v>
      </c>
      <c r="H91" s="146">
        <v>40.919499999999999</v>
      </c>
    </row>
    <row r="92" spans="1:8" ht="12.75" customHeight="1">
      <c r="A92" s="142" t="s">
        <v>2234</v>
      </c>
      <c r="B92" s="142" t="s">
        <v>2233</v>
      </c>
      <c r="C92" s="109">
        <v>0</v>
      </c>
      <c r="D92" s="109">
        <v>0</v>
      </c>
      <c r="E92" s="110" t="str">
        <f>IF(ISERROR(C92/D92-1),"",IF((C92/D92-1)&gt;10000%,"",C92/D92-1))</f>
        <v/>
      </c>
      <c r="F92" s="144">
        <f>C92/$C$141</f>
        <v>0</v>
      </c>
      <c r="G92" s="145">
        <v>0</v>
      </c>
      <c r="H92" s="146">
        <v>32.964590909090902</v>
      </c>
    </row>
    <row r="93" spans="1:8" ht="12.75" customHeight="1">
      <c r="A93" s="142" t="s">
        <v>2262</v>
      </c>
      <c r="B93" s="142" t="s">
        <v>2261</v>
      </c>
      <c r="C93" s="109">
        <v>0</v>
      </c>
      <c r="D93" s="109">
        <v>0</v>
      </c>
      <c r="E93" s="110" t="str">
        <f>IF(ISERROR(C93/D93-1),"",IF((C93/D93-1)&gt;10000%,"",C93/D93-1))</f>
        <v/>
      </c>
      <c r="F93" s="144">
        <f>C93/$C$141</f>
        <v>0</v>
      </c>
      <c r="G93" s="145">
        <v>0</v>
      </c>
      <c r="H93" s="146">
        <v>41.136818181818199</v>
      </c>
    </row>
    <row r="94" spans="1:8" ht="12.75" customHeight="1">
      <c r="A94" s="142" t="s">
        <v>2236</v>
      </c>
      <c r="B94" s="142" t="s">
        <v>2235</v>
      </c>
      <c r="C94" s="109">
        <v>0</v>
      </c>
      <c r="D94" s="109">
        <v>0</v>
      </c>
      <c r="E94" s="110" t="str">
        <f>IF(ISERROR(C94/D94-1),"",IF((C94/D94-1)&gt;10000%,"",C94/D94-1))</f>
        <v/>
      </c>
      <c r="F94" s="144">
        <f>C94/$C$141</f>
        <v>0</v>
      </c>
      <c r="G94" s="145">
        <v>0</v>
      </c>
      <c r="H94" s="146">
        <v>41.6144545454545</v>
      </c>
    </row>
    <row r="95" spans="1:8" ht="12.75" customHeight="1">
      <c r="A95" s="142" t="s">
        <v>2264</v>
      </c>
      <c r="B95" s="142" t="s">
        <v>2263</v>
      </c>
      <c r="C95" s="109">
        <v>0</v>
      </c>
      <c r="D95" s="109">
        <v>0</v>
      </c>
      <c r="E95" s="110" t="str">
        <f>IF(ISERROR(C95/D95-1),"",IF((C95/D95-1)&gt;10000%,"",C95/D95-1))</f>
        <v/>
      </c>
      <c r="F95" s="144">
        <f>C95/$C$141</f>
        <v>0</v>
      </c>
      <c r="G95" s="145">
        <v>3.8425381000000002E-2</v>
      </c>
      <c r="H95" s="146">
        <v>47.704681818181797</v>
      </c>
    </row>
    <row r="96" spans="1:8" ht="12.75" customHeight="1">
      <c r="A96" s="142" t="s">
        <v>2238</v>
      </c>
      <c r="B96" s="142" t="s">
        <v>2237</v>
      </c>
      <c r="C96" s="109">
        <v>0</v>
      </c>
      <c r="D96" s="109">
        <v>0</v>
      </c>
      <c r="E96" s="110" t="str">
        <f>IF(ISERROR(C96/D96-1),"",IF((C96/D96-1)&gt;10000%,"",C96/D96-1))</f>
        <v/>
      </c>
      <c r="F96" s="144">
        <f>C96/$C$141</f>
        <v>0</v>
      </c>
      <c r="G96" s="145">
        <v>0</v>
      </c>
      <c r="H96" s="146">
        <v>35.475454545454497</v>
      </c>
    </row>
    <row r="97" spans="1:8" ht="12.75" customHeight="1">
      <c r="A97" s="142" t="s">
        <v>2266</v>
      </c>
      <c r="B97" s="142" t="s">
        <v>2265</v>
      </c>
      <c r="C97" s="109">
        <v>0</v>
      </c>
      <c r="D97" s="109">
        <v>0</v>
      </c>
      <c r="E97" s="110" t="str">
        <f>IF(ISERROR(C97/D97-1),"",IF((C97/D97-1)&gt;10000%,"",C97/D97-1))</f>
        <v/>
      </c>
      <c r="F97" s="144">
        <f>C97/$C$141</f>
        <v>0</v>
      </c>
      <c r="G97" s="145">
        <v>0</v>
      </c>
      <c r="H97" s="146">
        <v>49.241909090909097</v>
      </c>
    </row>
    <row r="98" spans="1:8" ht="12.75" customHeight="1">
      <c r="A98" s="142" t="s">
        <v>2254</v>
      </c>
      <c r="B98" s="142" t="s">
        <v>2253</v>
      </c>
      <c r="C98" s="109">
        <v>0</v>
      </c>
      <c r="D98" s="109">
        <v>0</v>
      </c>
      <c r="E98" s="110" t="str">
        <f>IF(ISERROR(C98/D98-1),"",IF((C98/D98-1)&gt;10000%,"",C98/D98-1))</f>
        <v/>
      </c>
      <c r="F98" s="144">
        <f>C98/$C$141</f>
        <v>0</v>
      </c>
      <c r="G98" s="145">
        <v>1.0364615000000001E-2</v>
      </c>
      <c r="H98" s="146">
        <v>219.961954545455</v>
      </c>
    </row>
    <row r="99" spans="1:8" ht="12.75" customHeight="1">
      <c r="A99" s="142" t="s">
        <v>2250</v>
      </c>
      <c r="B99" s="142" t="s">
        <v>2249</v>
      </c>
      <c r="C99" s="109">
        <v>0</v>
      </c>
      <c r="D99" s="109">
        <v>0</v>
      </c>
      <c r="E99" s="110" t="str">
        <f>IF(ISERROR(C99/D99-1),"",IF((C99/D99-1)&gt;10000%,"",C99/D99-1))</f>
        <v/>
      </c>
      <c r="F99" s="144">
        <f>C99/$C$141</f>
        <v>0</v>
      </c>
      <c r="G99" s="145">
        <v>0</v>
      </c>
      <c r="H99" s="146">
        <v>325.34040909090902</v>
      </c>
    </row>
    <row r="100" spans="1:8" ht="12.75" customHeight="1">
      <c r="A100" s="142" t="s">
        <v>2278</v>
      </c>
      <c r="B100" s="142" t="s">
        <v>2277</v>
      </c>
      <c r="C100" s="109">
        <v>0</v>
      </c>
      <c r="D100" s="109">
        <v>0</v>
      </c>
      <c r="E100" s="110" t="str">
        <f>IF(ISERROR(C100/D100-1),"",IF((C100/D100-1)&gt;10000%,"",C100/D100-1))</f>
        <v/>
      </c>
      <c r="F100" s="144">
        <f>C100/$C$141</f>
        <v>0</v>
      </c>
      <c r="G100" s="145">
        <v>1.9401959999999999E-3</v>
      </c>
      <c r="H100" s="146">
        <v>629.59877272727294</v>
      </c>
    </row>
    <row r="101" spans="1:8" ht="12.75" customHeight="1">
      <c r="A101" s="142" t="s">
        <v>2320</v>
      </c>
      <c r="B101" s="142" t="s">
        <v>2321</v>
      </c>
      <c r="C101" s="109">
        <v>0</v>
      </c>
      <c r="D101" s="109">
        <v>0</v>
      </c>
      <c r="E101" s="110" t="str">
        <f>IF(ISERROR(C101/D101-1),"",IF((C101/D101-1)&gt;10000%,"",C101/D101-1))</f>
        <v/>
      </c>
      <c r="F101" s="144">
        <f>C101/$C$141</f>
        <v>0</v>
      </c>
      <c r="G101" s="145">
        <v>0.48582446899999998</v>
      </c>
      <c r="H101" s="146">
        <v>119.251727272727</v>
      </c>
    </row>
    <row r="102" spans="1:8" ht="12.75" customHeight="1">
      <c r="A102" s="142" t="s">
        <v>2322</v>
      </c>
      <c r="B102" s="142" t="s">
        <v>2323</v>
      </c>
      <c r="C102" s="109">
        <v>0</v>
      </c>
      <c r="D102" s="109">
        <v>0</v>
      </c>
      <c r="E102" s="110" t="str">
        <f>IF(ISERROR(C102/D102-1),"",IF((C102/D102-1)&gt;10000%,"",C102/D102-1))</f>
        <v/>
      </c>
      <c r="F102" s="144">
        <f>C102/$C$141</f>
        <v>0</v>
      </c>
      <c r="G102" s="145">
        <v>3.0079373E-2</v>
      </c>
      <c r="H102" s="146">
        <v>129.03309090909099</v>
      </c>
    </row>
    <row r="103" spans="1:8" ht="12.75" customHeight="1">
      <c r="A103" s="142" t="s">
        <v>2324</v>
      </c>
      <c r="B103" s="142" t="s">
        <v>2325</v>
      </c>
      <c r="C103" s="109">
        <v>0</v>
      </c>
      <c r="D103" s="109">
        <v>0</v>
      </c>
      <c r="E103" s="110" t="str">
        <f>IF(ISERROR(C103/D103-1),"",IF((C103/D103-1)&gt;10000%,"",C103/D103-1))</f>
        <v/>
      </c>
      <c r="F103" s="144">
        <f>C103/$C$141</f>
        <v>0</v>
      </c>
      <c r="G103" s="145">
        <v>0</v>
      </c>
      <c r="H103" s="146">
        <v>119.015318181818</v>
      </c>
    </row>
    <row r="104" spans="1:8" ht="12.75" customHeight="1">
      <c r="A104" s="142" t="s">
        <v>2326</v>
      </c>
      <c r="B104" s="142" t="s">
        <v>2327</v>
      </c>
      <c r="C104" s="109">
        <v>0</v>
      </c>
      <c r="D104" s="109">
        <v>0</v>
      </c>
      <c r="E104" s="110" t="str">
        <f>IF(ISERROR(C104/D104-1),"",IF((C104/D104-1)&gt;10000%,"",C104/D104-1))</f>
        <v/>
      </c>
      <c r="F104" s="144">
        <f>C104/$C$141</f>
        <v>0</v>
      </c>
      <c r="G104" s="145">
        <v>0</v>
      </c>
      <c r="H104" s="146">
        <v>129.05072727272699</v>
      </c>
    </row>
    <row r="105" spans="1:8" ht="12.75" customHeight="1">
      <c r="A105" s="142" t="s">
        <v>2328</v>
      </c>
      <c r="B105" s="142" t="s">
        <v>2329</v>
      </c>
      <c r="C105" s="109">
        <v>0</v>
      </c>
      <c r="D105" s="109">
        <v>0</v>
      </c>
      <c r="E105" s="110" t="str">
        <f>IF(ISERROR(C105/D105-1),"",IF((C105/D105-1)&gt;10000%,"",C105/D105-1))</f>
        <v/>
      </c>
      <c r="F105" s="144">
        <f>C105/$C$141</f>
        <v>0</v>
      </c>
      <c r="G105" s="145">
        <v>0</v>
      </c>
      <c r="H105" s="146">
        <v>129.08159090909101</v>
      </c>
    </row>
    <row r="106" spans="1:8" ht="12.75" customHeight="1">
      <c r="A106" s="142" t="s">
        <v>2330</v>
      </c>
      <c r="B106" s="142" t="s">
        <v>2331</v>
      </c>
      <c r="C106" s="109">
        <v>0</v>
      </c>
      <c r="D106" s="109">
        <v>0</v>
      </c>
      <c r="E106" s="110" t="str">
        <f>IF(ISERROR(C106/D106-1),"",IF((C106/D106-1)&gt;10000%,"",C106/D106-1))</f>
        <v/>
      </c>
      <c r="F106" s="144">
        <f>C106/$C$141</f>
        <v>0</v>
      </c>
      <c r="G106" s="145">
        <v>9.6225519999999995E-3</v>
      </c>
      <c r="H106" s="146">
        <v>138.780090909091</v>
      </c>
    </row>
    <row r="107" spans="1:8" ht="12.75" customHeight="1">
      <c r="A107" s="142" t="s">
        <v>2332</v>
      </c>
      <c r="B107" s="142" t="s">
        <v>2333</v>
      </c>
      <c r="C107" s="109">
        <v>0</v>
      </c>
      <c r="D107" s="109">
        <v>0</v>
      </c>
      <c r="E107" s="110" t="str">
        <f>IF(ISERROR(C107/D107-1),"",IF((C107/D107-1)&gt;10000%,"",C107/D107-1))</f>
        <v/>
      </c>
      <c r="F107" s="144">
        <f>C107/$C$141</f>
        <v>0</v>
      </c>
      <c r="G107" s="145">
        <v>0</v>
      </c>
      <c r="H107" s="146">
        <v>128.82086363636401</v>
      </c>
    </row>
    <row r="108" spans="1:8" ht="12.75" customHeight="1">
      <c r="A108" s="142" t="s">
        <v>2334</v>
      </c>
      <c r="B108" s="142" t="s">
        <v>2335</v>
      </c>
      <c r="C108" s="109">
        <v>0</v>
      </c>
      <c r="D108" s="109">
        <v>0</v>
      </c>
      <c r="E108" s="110" t="str">
        <f>IF(ISERROR(C108/D108-1),"",IF((C108/D108-1)&gt;10000%,"",C108/D108-1))</f>
        <v/>
      </c>
      <c r="F108" s="144">
        <f>C108/$C$141</f>
        <v>0</v>
      </c>
      <c r="G108" s="145">
        <v>0</v>
      </c>
      <c r="H108" s="146">
        <v>138.783772727273</v>
      </c>
    </row>
    <row r="109" spans="1:8" ht="12.75" customHeight="1">
      <c r="A109" s="142" t="s">
        <v>2364</v>
      </c>
      <c r="B109" s="142" t="s">
        <v>2365</v>
      </c>
      <c r="C109" s="109">
        <v>0</v>
      </c>
      <c r="D109" s="109">
        <v>0</v>
      </c>
      <c r="E109" s="110" t="str">
        <f>IF(ISERROR(C109/D109-1),"",IF((C109/D109-1)&gt;10000%,"",C109/D109-1))</f>
        <v/>
      </c>
      <c r="F109" s="144">
        <f>C109/$C$141</f>
        <v>0</v>
      </c>
      <c r="G109" s="145">
        <v>0</v>
      </c>
      <c r="H109" s="146">
        <v>59.865545454545398</v>
      </c>
    </row>
    <row r="110" spans="1:8" ht="12.75" customHeight="1">
      <c r="A110" s="142" t="s">
        <v>2366</v>
      </c>
      <c r="B110" s="142" t="s">
        <v>2367</v>
      </c>
      <c r="C110" s="109">
        <v>0</v>
      </c>
      <c r="D110" s="109">
        <v>0</v>
      </c>
      <c r="E110" s="110" t="str">
        <f>IF(ISERROR(C110/D110-1),"",IF((C110/D110-1)&gt;10000%,"",C110/D110-1))</f>
        <v/>
      </c>
      <c r="F110" s="144">
        <f>C110/$C$141</f>
        <v>0</v>
      </c>
      <c r="G110" s="145">
        <v>0</v>
      </c>
      <c r="H110" s="146">
        <v>74.294545454545499</v>
      </c>
    </row>
    <row r="111" spans="1:8" ht="12.75" customHeight="1">
      <c r="A111" s="142" t="s">
        <v>2391</v>
      </c>
      <c r="B111" s="142" t="s">
        <v>2392</v>
      </c>
      <c r="C111" s="109">
        <v>0</v>
      </c>
      <c r="D111" s="109">
        <v>0</v>
      </c>
      <c r="E111" s="110" t="str">
        <f>IF(ISERROR(C111/D111-1),"",IF((C111/D111-1)&gt;10000%,"",C111/D111-1))</f>
        <v/>
      </c>
      <c r="F111" s="144">
        <f>C111/$C$141</f>
        <v>0</v>
      </c>
      <c r="G111" s="145">
        <v>0</v>
      </c>
      <c r="H111" s="146">
        <v>30.003636363636399</v>
      </c>
    </row>
    <row r="112" spans="1:8" ht="12.75" customHeight="1">
      <c r="A112" s="142" t="s">
        <v>2403</v>
      </c>
      <c r="B112" s="142" t="s">
        <v>2404</v>
      </c>
      <c r="C112" s="109">
        <v>0</v>
      </c>
      <c r="D112" s="109">
        <v>0</v>
      </c>
      <c r="E112" s="110" t="str">
        <f>IF(ISERROR(C112/D112-1),"",IF((C112/D112-1)&gt;10000%,"",C112/D112-1))</f>
        <v/>
      </c>
      <c r="F112" s="144">
        <f>C112/$C$141</f>
        <v>0</v>
      </c>
      <c r="G112" s="145">
        <v>0</v>
      </c>
      <c r="H112" s="146">
        <v>29.988454545454498</v>
      </c>
    </row>
    <row r="113" spans="1:8" ht="12.75" customHeight="1">
      <c r="A113" s="142" t="s">
        <v>2405</v>
      </c>
      <c r="B113" s="142" t="s">
        <v>2406</v>
      </c>
      <c r="C113" s="109">
        <v>0</v>
      </c>
      <c r="D113" s="109">
        <v>0</v>
      </c>
      <c r="E113" s="110" t="str">
        <f>IF(ISERROR(C113/D113-1),"",IF((C113/D113-1)&gt;10000%,"",C113/D113-1))</f>
        <v/>
      </c>
      <c r="F113" s="144">
        <f>C113/$C$141</f>
        <v>0</v>
      </c>
      <c r="G113" s="145">
        <v>0</v>
      </c>
      <c r="H113" s="146">
        <v>30.021000000000001</v>
      </c>
    </row>
    <row r="114" spans="1:8" ht="12.75" customHeight="1">
      <c r="A114" s="142" t="s">
        <v>2407</v>
      </c>
      <c r="B114" s="142" t="s">
        <v>2408</v>
      </c>
      <c r="C114" s="109">
        <v>0</v>
      </c>
      <c r="D114" s="109">
        <v>0</v>
      </c>
      <c r="E114" s="110" t="str">
        <f>IF(ISERROR(C114/D114-1),"",IF((C114/D114-1)&gt;10000%,"",C114/D114-1))</f>
        <v/>
      </c>
      <c r="F114" s="144">
        <f>C114/$C$141</f>
        <v>0</v>
      </c>
      <c r="G114" s="145">
        <v>0</v>
      </c>
      <c r="H114" s="146">
        <v>30.030999999999999</v>
      </c>
    </row>
    <row r="115" spans="1:8" ht="12.75" customHeight="1">
      <c r="A115" s="142" t="s">
        <v>2409</v>
      </c>
      <c r="B115" s="142" t="s">
        <v>2410</v>
      </c>
      <c r="C115" s="109">
        <v>0</v>
      </c>
      <c r="D115" s="109">
        <v>0</v>
      </c>
      <c r="E115" s="110" t="str">
        <f>IF(ISERROR(C115/D115-1),"",IF((C115/D115-1)&gt;10000%,"",C115/D115-1))</f>
        <v/>
      </c>
      <c r="F115" s="144">
        <f>C115/$C$141</f>
        <v>0</v>
      </c>
      <c r="G115" s="145">
        <v>0</v>
      </c>
      <c r="H115" s="146">
        <v>29.986545454545499</v>
      </c>
    </row>
    <row r="116" spans="1:8" ht="12.75" customHeight="1">
      <c r="A116" s="142" t="s">
        <v>2411</v>
      </c>
      <c r="B116" s="142" t="s">
        <v>2412</v>
      </c>
      <c r="C116" s="109">
        <v>0</v>
      </c>
      <c r="D116" s="109">
        <v>0</v>
      </c>
      <c r="E116" s="110" t="str">
        <f>IF(ISERROR(C116/D116-1),"",IF((C116/D116-1)&gt;10000%,"",C116/D116-1))</f>
        <v/>
      </c>
      <c r="F116" s="144">
        <f>C116/$C$141</f>
        <v>0</v>
      </c>
      <c r="G116" s="145">
        <v>4.8609620000000008E-3</v>
      </c>
      <c r="H116" s="146">
        <v>29.991318181818201</v>
      </c>
    </row>
    <row r="117" spans="1:8" ht="12.75" customHeight="1">
      <c r="A117" s="142" t="s">
        <v>2413</v>
      </c>
      <c r="B117" s="142" t="s">
        <v>2414</v>
      </c>
      <c r="C117" s="109">
        <v>0</v>
      </c>
      <c r="D117" s="109">
        <v>0</v>
      </c>
      <c r="E117" s="110" t="str">
        <f>IF(ISERROR(C117/D117-1),"",IF((C117/D117-1)&gt;10000%,"",C117/D117-1))</f>
        <v/>
      </c>
      <c r="F117" s="144">
        <f>C117/$C$141</f>
        <v>0</v>
      </c>
      <c r="G117" s="145">
        <v>1.2970031999999999E-2</v>
      </c>
      <c r="H117" s="146">
        <v>30.004318181818199</v>
      </c>
    </row>
    <row r="118" spans="1:8" ht="12.75" customHeight="1">
      <c r="A118" s="142" t="s">
        <v>2379</v>
      </c>
      <c r="B118" s="142" t="s">
        <v>2380</v>
      </c>
      <c r="C118" s="109">
        <v>0</v>
      </c>
      <c r="D118" s="109">
        <v>0</v>
      </c>
      <c r="E118" s="110" t="str">
        <f>IF(ISERROR(C118/D118-1),"",IF((C118/D118-1)&gt;10000%,"",C118/D118-1))</f>
        <v/>
      </c>
      <c r="F118" s="144">
        <f>C118/$C$141</f>
        <v>0</v>
      </c>
      <c r="G118" s="145">
        <v>0</v>
      </c>
      <c r="H118" s="146">
        <v>89.053681818181801</v>
      </c>
    </row>
    <row r="119" spans="1:8" ht="12.75" customHeight="1">
      <c r="A119" s="142" t="s">
        <v>2383</v>
      </c>
      <c r="B119" s="142" t="s">
        <v>2384</v>
      </c>
      <c r="C119" s="109">
        <v>0</v>
      </c>
      <c r="D119" s="109">
        <v>0</v>
      </c>
      <c r="E119" s="110" t="str">
        <f>IF(ISERROR(C119/D119-1),"",IF((C119/D119-1)&gt;10000%,"",C119/D119-1))</f>
        <v/>
      </c>
      <c r="F119" s="144">
        <f>C119/$C$141</f>
        <v>0</v>
      </c>
      <c r="G119" s="145">
        <v>0</v>
      </c>
      <c r="H119" s="146">
        <v>98.824545454545401</v>
      </c>
    </row>
    <row r="120" spans="1:8" ht="12.75" customHeight="1">
      <c r="A120" s="142" t="s">
        <v>2385</v>
      </c>
      <c r="B120" s="142" t="s">
        <v>2386</v>
      </c>
      <c r="C120" s="109">
        <v>0</v>
      </c>
      <c r="D120" s="109">
        <v>0</v>
      </c>
      <c r="E120" s="110" t="str">
        <f>IF(ISERROR(C120/D120-1),"",IF((C120/D120-1)&gt;10000%,"",C120/D120-1))</f>
        <v/>
      </c>
      <c r="F120" s="144">
        <f>C120/$C$141</f>
        <v>0</v>
      </c>
      <c r="G120" s="145">
        <v>2.1881869999999999E-3</v>
      </c>
      <c r="H120" s="146">
        <v>108.82895454545501</v>
      </c>
    </row>
    <row r="121" spans="1:8" ht="12.75" customHeight="1">
      <c r="A121" s="142" t="s">
        <v>2387</v>
      </c>
      <c r="B121" s="142" t="s">
        <v>2388</v>
      </c>
      <c r="C121" s="109">
        <v>0</v>
      </c>
      <c r="D121" s="109">
        <v>0</v>
      </c>
      <c r="E121" s="110" t="str">
        <f>IF(ISERROR(C121/D121-1),"",IF((C121/D121-1)&gt;10000%,"",C121/D121-1))</f>
        <v/>
      </c>
      <c r="F121" s="144">
        <f>C121/$C$141</f>
        <v>0</v>
      </c>
      <c r="G121" s="145">
        <v>0</v>
      </c>
      <c r="H121" s="146">
        <v>98.863500000000002</v>
      </c>
    </row>
    <row r="122" spans="1:8" ht="12.75" customHeight="1">
      <c r="A122" s="142" t="s">
        <v>2389</v>
      </c>
      <c r="B122" s="142" t="s">
        <v>2390</v>
      </c>
      <c r="C122" s="109">
        <v>0</v>
      </c>
      <c r="D122" s="109">
        <v>0</v>
      </c>
      <c r="E122" s="110" t="str">
        <f>IF(ISERROR(C122/D122-1),"",IF((C122/D122-1)&gt;10000%,"",C122/D122-1))</f>
        <v/>
      </c>
      <c r="F122" s="144">
        <f>C122/$C$141</f>
        <v>0</v>
      </c>
      <c r="G122" s="145">
        <v>1.3617850000000001E-3</v>
      </c>
      <c r="H122" s="146">
        <v>108.9615</v>
      </c>
    </row>
    <row r="123" spans="1:8" ht="12.75" customHeight="1">
      <c r="A123" s="142" t="s">
        <v>2572</v>
      </c>
      <c r="B123" s="142" t="s">
        <v>2573</v>
      </c>
      <c r="C123" s="109">
        <v>0</v>
      </c>
      <c r="D123" s="109">
        <v>0</v>
      </c>
      <c r="E123" s="110" t="str">
        <f>IF(ISERROR(C123/D123-1),"",IF((C123/D123-1)&gt;10000%,"",C123/D123-1))</f>
        <v/>
      </c>
      <c r="F123" s="144">
        <f>C123/$C$141</f>
        <v>0</v>
      </c>
      <c r="G123" s="145">
        <v>0</v>
      </c>
      <c r="H123" s="146">
        <v>47.498272727272699</v>
      </c>
    </row>
    <row r="124" spans="1:8" ht="12.75" customHeight="1">
      <c r="A124" s="142" t="s">
        <v>2574</v>
      </c>
      <c r="B124" s="142" t="s">
        <v>2575</v>
      </c>
      <c r="C124" s="109">
        <v>0</v>
      </c>
      <c r="D124" s="109">
        <v>0</v>
      </c>
      <c r="E124" s="110" t="str">
        <f>IF(ISERROR(C124/D124-1),"",IF((C124/D124-1)&gt;10000%,"",C124/D124-1))</f>
        <v/>
      </c>
      <c r="F124" s="144">
        <f>C124/$C$141</f>
        <v>0</v>
      </c>
      <c r="G124" s="145">
        <v>0</v>
      </c>
      <c r="H124" s="146">
        <v>53.805954545454497</v>
      </c>
    </row>
    <row r="125" spans="1:8" ht="12.75" customHeight="1">
      <c r="A125" s="142" t="s">
        <v>2576</v>
      </c>
      <c r="B125" s="142" t="s">
        <v>2577</v>
      </c>
      <c r="C125" s="109">
        <v>0</v>
      </c>
      <c r="D125" s="109">
        <v>0</v>
      </c>
      <c r="E125" s="110" t="str">
        <f>IF(ISERROR(C125/D125-1),"",IF((C125/D125-1)&gt;10000%,"",C125/D125-1))</f>
        <v/>
      </c>
      <c r="F125" s="144">
        <f>C125/$C$141</f>
        <v>0</v>
      </c>
      <c r="G125" s="145">
        <v>0</v>
      </c>
      <c r="H125" s="146">
        <v>48.633136363636403</v>
      </c>
    </row>
    <row r="126" spans="1:8" ht="12.75" customHeight="1">
      <c r="A126" s="142" t="s">
        <v>2578</v>
      </c>
      <c r="B126" s="142" t="s">
        <v>2579</v>
      </c>
      <c r="C126" s="109">
        <v>0</v>
      </c>
      <c r="D126" s="109">
        <v>0</v>
      </c>
      <c r="E126" s="110" t="str">
        <f>IF(ISERROR(C126/D126-1),"",IF((C126/D126-1)&gt;10000%,"",C126/D126-1))</f>
        <v/>
      </c>
      <c r="F126" s="144">
        <f>C126/$C$141</f>
        <v>0</v>
      </c>
      <c r="G126" s="145">
        <v>1.294522E-3</v>
      </c>
      <c r="H126" s="146">
        <v>54.933500000000002</v>
      </c>
    </row>
    <row r="127" spans="1:8" ht="12.75" customHeight="1">
      <c r="A127" s="142" t="s">
        <v>2588</v>
      </c>
      <c r="B127" s="142" t="s">
        <v>2589</v>
      </c>
      <c r="C127" s="109">
        <v>0</v>
      </c>
      <c r="D127" s="109">
        <v>0</v>
      </c>
      <c r="E127" s="110" t="str">
        <f>IF(ISERROR(C127/D127-1),"",IF((C127/D127-1)&gt;10000%,"",C127/D127-1))</f>
        <v/>
      </c>
      <c r="F127" s="144">
        <f>C127/$C$141</f>
        <v>0</v>
      </c>
      <c r="G127" s="145">
        <v>0</v>
      </c>
      <c r="H127" s="146">
        <v>48.002636363636398</v>
      </c>
    </row>
    <row r="128" spans="1:8" ht="12.75" customHeight="1">
      <c r="A128" s="142" t="s">
        <v>2590</v>
      </c>
      <c r="B128" s="142" t="s">
        <v>2591</v>
      </c>
      <c r="C128" s="109">
        <v>0</v>
      </c>
      <c r="D128" s="109">
        <v>0</v>
      </c>
      <c r="E128" s="110" t="str">
        <f>IF(ISERROR(C128/D128-1),"",IF((C128/D128-1)&gt;10000%,"",C128/D128-1))</f>
        <v/>
      </c>
      <c r="F128" s="144">
        <f>C128/$C$141</f>
        <v>0</v>
      </c>
      <c r="G128" s="145">
        <v>0</v>
      </c>
      <c r="H128" s="146">
        <v>56.206681818181799</v>
      </c>
    </row>
    <row r="129" spans="1:8" ht="12.75" customHeight="1">
      <c r="A129" s="142" t="s">
        <v>2653</v>
      </c>
      <c r="B129" s="142" t="s">
        <v>2654</v>
      </c>
      <c r="C129" s="109">
        <v>0</v>
      </c>
      <c r="D129" s="109">
        <v>0</v>
      </c>
      <c r="E129" s="110" t="str">
        <f>IF(ISERROR(C129/D129-1),"",IF((C129/D129-1)&gt;10000%,"",C129/D129-1))</f>
        <v/>
      </c>
      <c r="F129" s="144">
        <f>C129/$C$141</f>
        <v>0</v>
      </c>
      <c r="G129" s="145">
        <v>0</v>
      </c>
      <c r="H129" s="146">
        <v>60.836227272727299</v>
      </c>
    </row>
    <row r="130" spans="1:8" ht="12.75" customHeight="1">
      <c r="A130" s="142" t="s">
        <v>2657</v>
      </c>
      <c r="B130" s="142" t="s">
        <v>2658</v>
      </c>
      <c r="C130" s="109">
        <v>0</v>
      </c>
      <c r="D130" s="109">
        <v>0</v>
      </c>
      <c r="E130" s="110" t="str">
        <f>IF(ISERROR(C130/D130-1),"",IF((C130/D130-1)&gt;10000%,"",C130/D130-1))</f>
        <v/>
      </c>
      <c r="F130" s="144">
        <f>C130/$C$141</f>
        <v>0</v>
      </c>
      <c r="G130" s="145">
        <v>1.334598E-3</v>
      </c>
      <c r="H130" s="146">
        <v>139.051590909091</v>
      </c>
    </row>
    <row r="131" spans="1:8" ht="12.75" customHeight="1">
      <c r="A131" s="142" t="s">
        <v>2661</v>
      </c>
      <c r="B131" s="142" t="s">
        <v>2662</v>
      </c>
      <c r="C131" s="109">
        <v>0</v>
      </c>
      <c r="D131" s="109">
        <v>0</v>
      </c>
      <c r="E131" s="110" t="str">
        <f>IF(ISERROR(C131/D131-1),"",IF((C131/D131-1)&gt;10000%,"",C131/D131-1))</f>
        <v/>
      </c>
      <c r="F131" s="144">
        <f>C131/$C$141</f>
        <v>0</v>
      </c>
      <c r="G131" s="145">
        <v>0</v>
      </c>
      <c r="H131" s="146">
        <v>139.021045454545</v>
      </c>
    </row>
    <row r="132" spans="1:8" ht="12.75" customHeight="1">
      <c r="A132" s="142" t="s">
        <v>2663</v>
      </c>
      <c r="B132" s="142" t="s">
        <v>2664</v>
      </c>
      <c r="C132" s="109">
        <v>0</v>
      </c>
      <c r="D132" s="109">
        <v>0</v>
      </c>
      <c r="E132" s="110" t="str">
        <f>IF(ISERROR(C132/D132-1),"",IF((C132/D132-1)&gt;10000%,"",C132/D132-1))</f>
        <v/>
      </c>
      <c r="F132" s="144">
        <f>C132/$C$141</f>
        <v>0</v>
      </c>
      <c r="G132" s="145">
        <v>0</v>
      </c>
      <c r="H132" s="146">
        <v>148.88050000000001</v>
      </c>
    </row>
    <row r="133" spans="1:8" ht="12.75" customHeight="1">
      <c r="A133" s="142" t="s">
        <v>2665</v>
      </c>
      <c r="B133" s="142" t="s">
        <v>2666</v>
      </c>
      <c r="C133" s="109">
        <v>0</v>
      </c>
      <c r="D133" s="109">
        <v>0</v>
      </c>
      <c r="E133" s="110" t="str">
        <f>IF(ISERROR(C133/D133-1),"",IF((C133/D133-1)&gt;10000%,"",C133/D133-1))</f>
        <v/>
      </c>
      <c r="F133" s="144">
        <f>C133/$C$141</f>
        <v>0</v>
      </c>
      <c r="G133" s="145">
        <v>0</v>
      </c>
      <c r="H133" s="146">
        <v>148.826545454545</v>
      </c>
    </row>
    <row r="134" spans="1:8" ht="12.75" customHeight="1">
      <c r="A134" s="142" t="s">
        <v>2669</v>
      </c>
      <c r="B134" s="142" t="s">
        <v>2670</v>
      </c>
      <c r="C134" s="109">
        <v>0</v>
      </c>
      <c r="D134" s="109">
        <v>0</v>
      </c>
      <c r="E134" s="110" t="str">
        <f>IF(ISERROR(C134/D134-1),"",IF((C134/D134-1)&gt;10000%,"",C134/D134-1))</f>
        <v/>
      </c>
      <c r="F134" s="144">
        <f>C134/$C$141</f>
        <v>0</v>
      </c>
      <c r="G134" s="145">
        <v>0</v>
      </c>
      <c r="H134" s="146">
        <v>148.863181818182</v>
      </c>
    </row>
    <row r="135" spans="1:8" ht="12.75" customHeight="1">
      <c r="A135" s="142" t="s">
        <v>2671</v>
      </c>
      <c r="B135" s="142" t="s">
        <v>2672</v>
      </c>
      <c r="C135" s="109">
        <v>0</v>
      </c>
      <c r="D135" s="109">
        <v>0</v>
      </c>
      <c r="E135" s="110" t="str">
        <f>IF(ISERROR(C135/D135-1),"",IF((C135/D135-1)&gt;10000%,"",C135/D135-1))</f>
        <v/>
      </c>
      <c r="F135" s="144">
        <f>C135/$C$141</f>
        <v>0</v>
      </c>
      <c r="G135" s="145">
        <v>1.0855181E-2</v>
      </c>
      <c r="H135" s="146">
        <v>154.741136363636</v>
      </c>
    </row>
    <row r="136" spans="1:8" ht="12.75" customHeight="1">
      <c r="A136" s="142" t="s">
        <v>510</v>
      </c>
      <c r="B136" s="142" t="s">
        <v>819</v>
      </c>
      <c r="C136" s="109">
        <v>0</v>
      </c>
      <c r="D136" s="109">
        <v>0</v>
      </c>
      <c r="E136" s="110" t="str">
        <f>IF(ISERROR(C136/D136-1),"",IF((C136/D136-1)&gt;10000%,"",C136/D136-1))</f>
        <v/>
      </c>
      <c r="F136" s="144">
        <f>C136/$C$141</f>
        <v>0</v>
      </c>
      <c r="G136" s="145">
        <v>6.8850166699999997</v>
      </c>
      <c r="H136" s="146">
        <v>118.80877272727299</v>
      </c>
    </row>
    <row r="137" spans="1:8" ht="12.75" customHeight="1">
      <c r="A137" s="142" t="s">
        <v>509</v>
      </c>
      <c r="B137" s="142" t="s">
        <v>825</v>
      </c>
      <c r="C137" s="109">
        <v>0</v>
      </c>
      <c r="D137" s="109">
        <v>0</v>
      </c>
      <c r="E137" s="110" t="str">
        <f>IF(ISERROR(C137/D137-1),"",IF((C137/D137-1)&gt;10000%,"",C137/D137-1))</f>
        <v/>
      </c>
      <c r="F137" s="144">
        <f>C137/$C$141</f>
        <v>0</v>
      </c>
      <c r="G137" s="145">
        <v>5.422016600000001</v>
      </c>
      <c r="H137" s="146">
        <v>79.9008095238095</v>
      </c>
    </row>
    <row r="138" spans="1:8" ht="12.75" customHeight="1">
      <c r="A138" s="142" t="s">
        <v>506</v>
      </c>
      <c r="B138" s="142" t="s">
        <v>826</v>
      </c>
      <c r="C138" s="109">
        <v>0</v>
      </c>
      <c r="D138" s="109">
        <v>0</v>
      </c>
      <c r="E138" s="110" t="str">
        <f>IF(ISERROR(C138/D138-1),"",IF((C138/D138-1)&gt;10000%,"",C138/D138-1))</f>
        <v/>
      </c>
      <c r="F138" s="144">
        <f>C138/$C$141</f>
        <v>0</v>
      </c>
      <c r="G138" s="145">
        <v>5.6026864600000001</v>
      </c>
      <c r="H138" s="146">
        <v>43.075666666666699</v>
      </c>
    </row>
    <row r="139" spans="1:8" ht="12.75" customHeight="1">
      <c r="A139" s="142" t="s">
        <v>335</v>
      </c>
      <c r="B139" s="142" t="s">
        <v>338</v>
      </c>
      <c r="C139" s="109">
        <v>0</v>
      </c>
      <c r="D139" s="109">
        <v>0</v>
      </c>
      <c r="E139" s="110" t="str">
        <f>IF(ISERROR(C139/D139-1),"",IF((C139/D139-1)&gt;10000%,"",C139/D139-1))</f>
        <v/>
      </c>
      <c r="F139" s="144">
        <f>C139/$C$141</f>
        <v>0</v>
      </c>
      <c r="G139" s="145">
        <v>6.6107752900000003</v>
      </c>
      <c r="H139" s="146">
        <v>49.902181818181802</v>
      </c>
    </row>
    <row r="140" spans="1:8" ht="12.75" customHeight="1">
      <c r="A140" s="142" t="s">
        <v>336</v>
      </c>
      <c r="B140" s="142" t="s">
        <v>339</v>
      </c>
      <c r="C140" s="109">
        <v>0</v>
      </c>
      <c r="D140" s="109">
        <v>0</v>
      </c>
      <c r="E140" s="110" t="str">
        <f>IF(ISERROR(C140/D140-1),"",IF((C140/D140-1)&gt;10000%,"",C140/D140-1))</f>
        <v/>
      </c>
      <c r="F140" s="144">
        <f>C140/$C$141</f>
        <v>0</v>
      </c>
      <c r="G140" s="145">
        <v>4.7501365099999999</v>
      </c>
      <c r="H140" s="146">
        <v>179.985318181818</v>
      </c>
    </row>
    <row r="141" spans="1:8" ht="12.75" customHeight="1">
      <c r="A141" s="147"/>
      <c r="B141" s="148">
        <f>COUNTA(B7:B140)</f>
        <v>134</v>
      </c>
      <c r="C141" s="129">
        <f>SUM(C7:C140)</f>
        <v>22.624440467000007</v>
      </c>
      <c r="D141" s="97">
        <f>SUM(D7:D140)</f>
        <v>21.140524886999991</v>
      </c>
      <c r="E141" s="108">
        <f>IF(ISERROR(C141/D141-1),"",((C141/D141-1)))</f>
        <v>7.0192939292274881E-2</v>
      </c>
      <c r="F141" s="149">
        <f>SUM(F7:F140)</f>
        <v>1.0000000000000002</v>
      </c>
      <c r="G141" s="150">
        <f>SUM(G7:G140)</f>
        <v>154.81539150026671</v>
      </c>
      <c r="H141" s="151"/>
    </row>
    <row r="142" spans="1:8" ht="12.75" customHeight="1">
      <c r="A142" s="152"/>
      <c r="B142" s="152"/>
      <c r="C142" s="133"/>
      <c r="D142" s="133"/>
      <c r="E142" s="134"/>
      <c r="F142" s="153"/>
    </row>
    <row r="143" spans="1:8" ht="12.75" customHeight="1">
      <c r="A143" s="154" t="s">
        <v>118</v>
      </c>
      <c r="B143" s="152"/>
      <c r="C143" s="133"/>
      <c r="D143" s="133"/>
      <c r="E143" s="134"/>
      <c r="F143" s="152"/>
      <c r="G143" s="155"/>
    </row>
    <row r="144" spans="1:8" ht="12.75" customHeight="1">
      <c r="A144" s="152"/>
      <c r="B144" s="152"/>
      <c r="C144" s="133"/>
      <c r="D144" s="133"/>
      <c r="E144" s="134"/>
      <c r="F144" s="152"/>
    </row>
    <row r="145" spans="1:6" ht="12.75" customHeight="1">
      <c r="A145" s="152"/>
      <c r="B145" s="152"/>
      <c r="C145" s="133"/>
      <c r="D145" s="133"/>
      <c r="E145" s="134"/>
      <c r="F145" s="152"/>
    </row>
    <row r="146" spans="1:6" ht="12.75" customHeight="1">
      <c r="A146" s="152"/>
      <c r="B146" s="152"/>
      <c r="C146" s="133"/>
      <c r="D146" s="133"/>
      <c r="E146" s="134"/>
    </row>
    <row r="147" spans="1:6" ht="12.75" customHeight="1">
      <c r="A147" s="152"/>
      <c r="B147" s="152"/>
      <c r="C147" s="133"/>
      <c r="D147" s="133"/>
      <c r="E147" s="134"/>
    </row>
    <row r="148" spans="1:6" ht="12.75" customHeight="1">
      <c r="A148" s="152"/>
      <c r="B148" s="152"/>
      <c r="C148" s="133"/>
      <c r="D148" s="133"/>
      <c r="E148" s="134"/>
    </row>
    <row r="149" spans="1:6" ht="12.75" customHeight="1">
      <c r="A149" s="152"/>
      <c r="B149" s="152"/>
      <c r="C149" s="133"/>
      <c r="D149" s="133"/>
      <c r="E149" s="134"/>
    </row>
    <row r="150" spans="1:6" ht="12.75" customHeight="1">
      <c r="A150" s="152"/>
      <c r="B150" s="152"/>
      <c r="C150" s="133"/>
      <c r="D150" s="133"/>
      <c r="E150" s="134"/>
    </row>
    <row r="151" spans="1:6" ht="12.75" customHeight="1">
      <c r="A151" s="152"/>
      <c r="B151" s="152"/>
      <c r="C151" s="133"/>
      <c r="D151" s="133"/>
      <c r="E151" s="134"/>
    </row>
    <row r="152" spans="1:6" ht="12.75" customHeight="1">
      <c r="A152" s="152"/>
      <c r="B152" s="152"/>
      <c r="C152" s="133"/>
      <c r="D152" s="133"/>
      <c r="E152" s="134"/>
    </row>
    <row r="153" spans="1:6" ht="12.75" customHeight="1">
      <c r="A153" s="152"/>
      <c r="B153" s="152"/>
      <c r="C153" s="133"/>
      <c r="D153" s="133"/>
      <c r="E153" s="134"/>
    </row>
    <row r="154" spans="1:6" ht="12.75" customHeight="1">
      <c r="C154" s="133"/>
      <c r="D154" s="133"/>
      <c r="E154" s="134"/>
    </row>
    <row r="155" spans="1:6" ht="12.75" customHeight="1">
      <c r="C155" s="133"/>
      <c r="D155" s="133"/>
      <c r="E155" s="134"/>
    </row>
    <row r="156" spans="1:6" ht="12.75" customHeight="1">
      <c r="C156" s="133"/>
      <c r="D156" s="133"/>
      <c r="E156" s="134"/>
    </row>
    <row r="157" spans="1:6" ht="12.75" customHeight="1">
      <c r="C157" s="133"/>
      <c r="D157" s="133"/>
      <c r="E157" s="134"/>
    </row>
    <row r="158" spans="1:6" ht="12.75" customHeight="1">
      <c r="C158" s="133"/>
      <c r="D158" s="133"/>
      <c r="E158" s="134"/>
    </row>
    <row r="159" spans="1:6" ht="12.75" customHeight="1">
      <c r="C159" s="133"/>
      <c r="D159" s="133"/>
      <c r="E159" s="134"/>
    </row>
    <row r="160" spans="1:6" ht="12.75" customHeight="1">
      <c r="C160" s="133"/>
      <c r="D160" s="133"/>
      <c r="E160" s="134"/>
    </row>
    <row r="161" spans="3:5" ht="12.75" customHeight="1">
      <c r="C161" s="133"/>
      <c r="D161" s="133"/>
      <c r="E161" s="134"/>
    </row>
    <row r="162" spans="3:5" ht="12.75" customHeight="1">
      <c r="C162" s="133"/>
      <c r="D162" s="133"/>
      <c r="E162" s="134"/>
    </row>
    <row r="163" spans="3:5" ht="12.75" customHeight="1">
      <c r="C163" s="133"/>
      <c r="D163" s="133"/>
      <c r="E163" s="134"/>
    </row>
    <row r="164" spans="3:5" ht="12.75" customHeight="1">
      <c r="C164" s="133"/>
      <c r="D164" s="133"/>
      <c r="E164" s="134"/>
    </row>
    <row r="165" spans="3:5" ht="12.75" customHeight="1">
      <c r="C165" s="133"/>
      <c r="D165" s="133"/>
      <c r="E165" s="134"/>
    </row>
    <row r="166" spans="3:5" ht="12.75" customHeight="1">
      <c r="C166" s="133"/>
      <c r="D166" s="133"/>
      <c r="E166" s="134"/>
    </row>
    <row r="167" spans="3:5" ht="12.75" customHeight="1">
      <c r="C167" s="133"/>
      <c r="D167" s="133"/>
      <c r="E167" s="134"/>
    </row>
    <row r="168" spans="3:5" ht="12.75" customHeight="1">
      <c r="C168" s="133"/>
      <c r="D168" s="133"/>
      <c r="E168" s="134"/>
    </row>
    <row r="169" spans="3:5" ht="12.75" customHeight="1">
      <c r="C169" s="133"/>
      <c r="D169" s="133"/>
      <c r="E169" s="134"/>
    </row>
    <row r="170" spans="3:5" ht="12.75" customHeight="1">
      <c r="C170" s="133"/>
      <c r="D170" s="133"/>
      <c r="E170" s="134"/>
    </row>
    <row r="171" spans="3:5" ht="12.75" customHeight="1">
      <c r="C171" s="133"/>
      <c r="D171" s="133"/>
      <c r="E171" s="134"/>
    </row>
    <row r="172" spans="3:5" ht="12.75" customHeight="1">
      <c r="C172" s="133"/>
      <c r="D172" s="133"/>
      <c r="E172" s="134"/>
    </row>
    <row r="173" spans="3:5" ht="12.75" customHeight="1">
      <c r="C173" s="133"/>
      <c r="D173" s="133"/>
      <c r="E173" s="134"/>
    </row>
    <row r="174" spans="3:5" ht="12.75" customHeight="1">
      <c r="C174" s="133"/>
      <c r="D174" s="133"/>
      <c r="E174" s="134"/>
    </row>
    <row r="175" spans="3:5" ht="12.75" customHeight="1">
      <c r="C175" s="133"/>
      <c r="D175" s="133"/>
      <c r="E175" s="134"/>
    </row>
    <row r="176" spans="3:5" ht="12.75" customHeight="1">
      <c r="C176" s="133"/>
      <c r="D176" s="133"/>
      <c r="E176" s="134"/>
    </row>
    <row r="177" spans="3:5" ht="12.75" customHeight="1">
      <c r="C177" s="133"/>
      <c r="D177" s="133"/>
      <c r="E177" s="134"/>
    </row>
    <row r="178" spans="3:5" ht="12.75" customHeight="1">
      <c r="C178" s="133"/>
      <c r="D178" s="133"/>
      <c r="E178" s="134"/>
    </row>
    <row r="179" spans="3:5" ht="12.75" customHeight="1">
      <c r="C179" s="133"/>
      <c r="D179" s="133"/>
      <c r="E179" s="134"/>
    </row>
    <row r="180" spans="3:5" ht="12.75" customHeight="1">
      <c r="C180" s="133"/>
      <c r="D180" s="133"/>
      <c r="E180" s="134"/>
    </row>
    <row r="181" spans="3:5" ht="12.75" customHeight="1">
      <c r="C181" s="133"/>
      <c r="D181" s="133"/>
      <c r="E181" s="134"/>
    </row>
    <row r="182" spans="3:5" ht="12.75" customHeight="1">
      <c r="C182" s="133"/>
      <c r="D182" s="133"/>
      <c r="E182" s="134"/>
    </row>
    <row r="183" spans="3:5" ht="12.75" customHeight="1">
      <c r="C183" s="133"/>
      <c r="D183" s="133"/>
      <c r="E183" s="134"/>
    </row>
    <row r="184" spans="3:5" ht="12.75" customHeight="1">
      <c r="C184" s="133"/>
      <c r="D184" s="133"/>
      <c r="E184" s="134"/>
    </row>
    <row r="185" spans="3:5" ht="12.75" customHeight="1">
      <c r="C185" s="133"/>
      <c r="D185" s="133"/>
      <c r="E185" s="134"/>
    </row>
    <row r="186" spans="3:5" ht="12.75" customHeight="1">
      <c r="C186" s="133"/>
      <c r="D186" s="133"/>
      <c r="E186" s="134"/>
    </row>
    <row r="187" spans="3:5" ht="12.75" customHeight="1">
      <c r="C187" s="133"/>
      <c r="D187" s="133"/>
      <c r="E187" s="134"/>
    </row>
    <row r="188" spans="3:5" ht="12.75" customHeight="1">
      <c r="C188" s="133"/>
      <c r="D188" s="133"/>
      <c r="E188" s="134"/>
    </row>
    <row r="189" spans="3:5" ht="12.75" customHeight="1">
      <c r="C189" s="133"/>
      <c r="D189" s="133"/>
      <c r="E189" s="134"/>
    </row>
    <row r="190" spans="3:5" ht="12.75" customHeight="1">
      <c r="C190" s="133"/>
      <c r="D190" s="133"/>
      <c r="E190" s="134"/>
    </row>
    <row r="191" spans="3:5" ht="12.75" customHeight="1">
      <c r="C191" s="133"/>
      <c r="D191" s="133"/>
      <c r="E191" s="134"/>
    </row>
    <row r="192" spans="3:5" ht="12.75" customHeight="1">
      <c r="C192" s="133"/>
      <c r="D192" s="133"/>
      <c r="E192" s="134"/>
    </row>
    <row r="193" spans="3:5" ht="12.75" customHeight="1">
      <c r="C193" s="133"/>
      <c r="D193" s="133"/>
      <c r="E193" s="134"/>
    </row>
    <row r="194" spans="3:5" ht="12.75" customHeight="1">
      <c r="C194" s="133"/>
      <c r="D194" s="133"/>
      <c r="E194" s="134"/>
    </row>
    <row r="195" spans="3:5" ht="12.75" customHeight="1">
      <c r="C195" s="133"/>
      <c r="D195" s="133"/>
      <c r="E195" s="134"/>
    </row>
    <row r="196" spans="3:5" ht="12.75" customHeight="1">
      <c r="C196" s="133"/>
      <c r="D196" s="133"/>
      <c r="E196" s="134"/>
    </row>
    <row r="197" spans="3:5" ht="12.75" customHeight="1">
      <c r="C197" s="133"/>
      <c r="D197" s="133"/>
      <c r="E197" s="134"/>
    </row>
    <row r="198" spans="3:5" ht="12.75" customHeight="1">
      <c r="C198" s="133"/>
      <c r="D198" s="133"/>
      <c r="E198" s="134"/>
    </row>
    <row r="199" spans="3:5" ht="12.75" customHeight="1">
      <c r="C199" s="133"/>
      <c r="D199" s="133"/>
      <c r="E199" s="134"/>
    </row>
    <row r="200" spans="3:5" ht="12.75" customHeight="1">
      <c r="C200" s="133"/>
      <c r="D200" s="133"/>
      <c r="E200" s="134"/>
    </row>
    <row r="201" spans="3:5" ht="12.75" customHeight="1">
      <c r="C201" s="133"/>
      <c r="D201" s="133"/>
      <c r="E201" s="134"/>
    </row>
    <row r="202" spans="3:5" ht="12.75" customHeight="1">
      <c r="C202" s="133"/>
      <c r="D202" s="133"/>
      <c r="E202" s="134"/>
    </row>
    <row r="203" spans="3:5" ht="12.75" customHeight="1">
      <c r="C203" s="133"/>
      <c r="D203" s="133"/>
      <c r="E203" s="134"/>
    </row>
    <row r="204" spans="3:5" ht="12.75" customHeight="1">
      <c r="C204" s="133"/>
      <c r="D204" s="133"/>
      <c r="E204" s="134"/>
    </row>
    <row r="205" spans="3:5" ht="12.75" customHeight="1">
      <c r="C205" s="133"/>
      <c r="D205" s="133"/>
      <c r="E205" s="134"/>
    </row>
    <row r="206" spans="3:5" ht="12.75" customHeight="1">
      <c r="C206" s="133"/>
      <c r="D206" s="133"/>
      <c r="E206" s="134"/>
    </row>
    <row r="207" spans="3:5" ht="12.75" customHeight="1">
      <c r="C207" s="133"/>
      <c r="D207" s="133"/>
      <c r="E207" s="134"/>
    </row>
    <row r="208" spans="3:5" ht="12.75" customHeight="1">
      <c r="C208" s="133"/>
      <c r="D208" s="133"/>
      <c r="E208" s="134"/>
    </row>
    <row r="209" spans="3:5" ht="12.75" customHeight="1">
      <c r="C209" s="133"/>
      <c r="D209" s="133"/>
      <c r="E209" s="134"/>
    </row>
    <row r="210" spans="3:5" ht="12.75" customHeight="1">
      <c r="C210" s="133"/>
      <c r="D210" s="133"/>
      <c r="E210" s="134"/>
    </row>
    <row r="211" spans="3:5" ht="12.75" customHeight="1">
      <c r="C211" s="133"/>
      <c r="D211" s="133"/>
      <c r="E211" s="134"/>
    </row>
    <row r="212" spans="3:5" ht="12.75" customHeight="1">
      <c r="C212" s="133"/>
      <c r="D212" s="133"/>
      <c r="E212" s="134"/>
    </row>
    <row r="213" spans="3:5" ht="12.75" customHeight="1">
      <c r="C213" s="133"/>
      <c r="D213" s="133"/>
      <c r="E213" s="134"/>
    </row>
    <row r="214" spans="3:5" ht="12.75" customHeight="1">
      <c r="C214" s="133"/>
      <c r="D214" s="133"/>
      <c r="E214" s="134"/>
    </row>
    <row r="215" spans="3:5" ht="12.75" customHeight="1">
      <c r="C215" s="133"/>
      <c r="D215" s="133"/>
      <c r="E215" s="134"/>
    </row>
    <row r="216" spans="3:5" ht="12.75" customHeight="1">
      <c r="C216" s="133"/>
      <c r="D216" s="133"/>
      <c r="E216" s="134"/>
    </row>
    <row r="217" spans="3:5" ht="12.75" customHeight="1">
      <c r="C217" s="133"/>
      <c r="D217" s="133"/>
      <c r="E217" s="134"/>
    </row>
    <row r="218" spans="3:5" ht="12.75" customHeight="1">
      <c r="C218" s="133"/>
      <c r="D218" s="133"/>
      <c r="E218" s="134"/>
    </row>
    <row r="219" spans="3:5" ht="12.75" customHeight="1">
      <c r="C219" s="133"/>
      <c r="D219" s="133"/>
      <c r="E219" s="134"/>
    </row>
    <row r="220" spans="3:5" ht="12.75" customHeight="1">
      <c r="C220" s="133"/>
      <c r="D220" s="133"/>
      <c r="E220" s="134"/>
    </row>
    <row r="221" spans="3:5" ht="12.75" customHeight="1">
      <c r="C221" s="133"/>
      <c r="D221" s="133"/>
      <c r="E221" s="134"/>
    </row>
    <row r="222" spans="3:5" ht="12.75" customHeight="1">
      <c r="C222" s="133"/>
      <c r="D222" s="133"/>
      <c r="E222" s="134"/>
    </row>
    <row r="223" spans="3:5" ht="12.75" customHeight="1">
      <c r="C223" s="133"/>
      <c r="D223" s="133"/>
      <c r="E223" s="134"/>
    </row>
    <row r="224" spans="3:5" ht="12.75" customHeight="1">
      <c r="C224" s="133"/>
      <c r="D224" s="133"/>
      <c r="E224" s="134"/>
    </row>
    <row r="225" spans="3:5" ht="12.75" customHeight="1">
      <c r="C225" s="133"/>
      <c r="D225" s="133"/>
      <c r="E225" s="134"/>
    </row>
    <row r="226" spans="3:5" ht="12.75" customHeight="1">
      <c r="C226" s="133"/>
      <c r="D226" s="133"/>
      <c r="E226" s="134"/>
    </row>
    <row r="227" spans="3:5" ht="12.75" customHeight="1">
      <c r="C227" s="133"/>
      <c r="D227" s="133"/>
      <c r="E227" s="134"/>
    </row>
    <row r="228" spans="3:5" ht="12.75" customHeight="1">
      <c r="C228" s="133"/>
      <c r="D228" s="133"/>
      <c r="E228" s="134"/>
    </row>
    <row r="229" spans="3:5" ht="12.75" customHeight="1">
      <c r="C229" s="133"/>
      <c r="D229" s="133"/>
      <c r="E229" s="134"/>
    </row>
    <row r="230" spans="3:5" ht="12.75" customHeight="1">
      <c r="C230" s="133"/>
      <c r="D230" s="133"/>
      <c r="E230" s="134"/>
    </row>
    <row r="231" spans="3:5" ht="12.75" customHeight="1">
      <c r="C231" s="133"/>
      <c r="D231" s="133"/>
      <c r="E231" s="134"/>
    </row>
    <row r="232" spans="3:5" ht="12.75" customHeight="1">
      <c r="C232" s="133"/>
      <c r="D232" s="133"/>
      <c r="E232" s="134"/>
    </row>
    <row r="233" spans="3:5" ht="12.75" customHeight="1">
      <c r="C233" s="133"/>
      <c r="D233" s="133"/>
      <c r="E233" s="134"/>
    </row>
    <row r="234" spans="3:5" ht="12.75" customHeight="1">
      <c r="C234" s="133"/>
      <c r="D234" s="133"/>
      <c r="E234" s="134"/>
    </row>
    <row r="235" spans="3:5" ht="12.75" customHeight="1">
      <c r="C235" s="133"/>
      <c r="D235" s="133"/>
      <c r="E235" s="134"/>
    </row>
    <row r="236" spans="3:5" ht="12.75" customHeight="1">
      <c r="C236" s="133"/>
      <c r="D236" s="133"/>
      <c r="E236" s="134"/>
    </row>
    <row r="237" spans="3:5" ht="12.75" customHeight="1">
      <c r="C237" s="133"/>
      <c r="D237" s="133"/>
      <c r="E237" s="134"/>
    </row>
    <row r="238" spans="3:5" ht="12.75" customHeight="1">
      <c r="C238" s="133"/>
      <c r="D238" s="133"/>
      <c r="E238" s="134"/>
    </row>
    <row r="239" spans="3:5" ht="12.75" customHeight="1">
      <c r="C239" s="133"/>
      <c r="D239" s="133"/>
      <c r="E239" s="134"/>
    </row>
    <row r="240" spans="3:5" ht="12.75" customHeight="1">
      <c r="C240" s="133"/>
      <c r="D240" s="133"/>
      <c r="E240" s="134"/>
    </row>
    <row r="241" spans="3:5" ht="12.75" customHeight="1">
      <c r="C241" s="133"/>
      <c r="D241" s="133"/>
      <c r="E241" s="134"/>
    </row>
    <row r="242" spans="3:5" ht="12.75" customHeight="1">
      <c r="C242" s="133"/>
      <c r="D242" s="133"/>
      <c r="E242" s="134"/>
    </row>
    <row r="243" spans="3:5" ht="12.75" customHeight="1">
      <c r="C243" s="133"/>
      <c r="D243" s="133"/>
      <c r="E243" s="134"/>
    </row>
    <row r="244" spans="3:5" ht="12.75" customHeight="1">
      <c r="C244" s="133"/>
      <c r="D244" s="133"/>
      <c r="E244" s="134"/>
    </row>
    <row r="245" spans="3:5" ht="12.75" customHeight="1">
      <c r="C245" s="133"/>
      <c r="D245" s="133"/>
      <c r="E245" s="134"/>
    </row>
    <row r="246" spans="3:5" ht="12.75" customHeight="1">
      <c r="C246" s="133"/>
      <c r="D246" s="133"/>
      <c r="E246" s="134"/>
    </row>
    <row r="247" spans="3:5" ht="12.75" customHeight="1">
      <c r="C247" s="133"/>
      <c r="D247" s="133"/>
      <c r="E247" s="134"/>
    </row>
    <row r="248" spans="3:5" ht="12.75" customHeight="1">
      <c r="C248" s="133"/>
      <c r="D248" s="133"/>
      <c r="E248" s="134"/>
    </row>
    <row r="249" spans="3:5" ht="12.75" customHeight="1">
      <c r="C249" s="133"/>
      <c r="D249" s="133"/>
      <c r="E249" s="134"/>
    </row>
    <row r="250" spans="3:5" ht="12.75" customHeight="1">
      <c r="C250" s="133"/>
      <c r="D250" s="133"/>
      <c r="E250" s="134"/>
    </row>
    <row r="251" spans="3:5" ht="12.75" customHeight="1">
      <c r="C251" s="133"/>
      <c r="D251" s="133"/>
      <c r="E251" s="134"/>
    </row>
    <row r="252" spans="3:5" ht="12.75" customHeight="1">
      <c r="C252" s="133"/>
      <c r="D252" s="133"/>
      <c r="E252" s="134"/>
    </row>
    <row r="253" spans="3:5" ht="12.75" customHeight="1">
      <c r="C253" s="133"/>
      <c r="D253" s="133"/>
      <c r="E253" s="134"/>
    </row>
    <row r="254" spans="3:5" ht="12.75" customHeight="1">
      <c r="C254" s="133"/>
      <c r="D254" s="133"/>
      <c r="E254" s="134"/>
    </row>
    <row r="255" spans="3:5" ht="12.75" customHeight="1">
      <c r="C255" s="133"/>
      <c r="D255" s="133"/>
      <c r="E255" s="134"/>
    </row>
    <row r="256" spans="3:5" ht="12.75" customHeight="1">
      <c r="C256" s="133"/>
      <c r="D256" s="133"/>
      <c r="E256" s="134"/>
    </row>
    <row r="257" spans="3:5" ht="12.75" customHeight="1">
      <c r="C257" s="133"/>
      <c r="D257" s="133"/>
      <c r="E257" s="134"/>
    </row>
    <row r="258" spans="3:5" ht="12.75" customHeight="1">
      <c r="C258" s="133"/>
      <c r="D258" s="133"/>
      <c r="E258" s="134"/>
    </row>
    <row r="259" spans="3:5" ht="12.75" customHeight="1">
      <c r="C259" s="133"/>
      <c r="D259" s="133"/>
      <c r="E259" s="134"/>
    </row>
    <row r="260" spans="3:5" ht="12.75" customHeight="1">
      <c r="C260" s="133"/>
      <c r="D260" s="133"/>
      <c r="E260" s="134"/>
    </row>
    <row r="261" spans="3:5" ht="12.75" customHeight="1">
      <c r="C261" s="133"/>
      <c r="D261" s="133"/>
      <c r="E261" s="134"/>
    </row>
    <row r="262" spans="3:5" ht="12.75" customHeight="1">
      <c r="C262" s="133"/>
      <c r="D262" s="133"/>
      <c r="E262" s="134"/>
    </row>
    <row r="263" spans="3:5" ht="12.75" customHeight="1">
      <c r="C263" s="133"/>
      <c r="D263" s="133"/>
      <c r="E263" s="134"/>
    </row>
    <row r="264" spans="3:5" ht="12.75" customHeight="1">
      <c r="C264" s="133"/>
      <c r="D264" s="133"/>
      <c r="E264" s="134"/>
    </row>
    <row r="265" spans="3:5" ht="12.75" customHeight="1">
      <c r="C265" s="133"/>
      <c r="D265" s="133"/>
      <c r="E265" s="134"/>
    </row>
    <row r="266" spans="3:5" ht="12.75" customHeight="1">
      <c r="C266" s="133"/>
      <c r="D266" s="133"/>
      <c r="E266" s="134"/>
    </row>
    <row r="267" spans="3:5" ht="12.75" customHeight="1">
      <c r="C267" s="133"/>
      <c r="D267" s="133"/>
      <c r="E267" s="134"/>
    </row>
    <row r="268" spans="3:5" ht="12.75" customHeight="1">
      <c r="C268" s="133"/>
      <c r="D268" s="133"/>
      <c r="E268" s="134"/>
    </row>
    <row r="269" spans="3:5" ht="12.75" customHeight="1">
      <c r="C269" s="133"/>
      <c r="D269" s="133"/>
      <c r="E269" s="134"/>
    </row>
    <row r="270" spans="3:5" ht="12.75" customHeight="1">
      <c r="C270" s="133"/>
      <c r="D270" s="133"/>
      <c r="E270" s="134"/>
    </row>
    <row r="271" spans="3:5" ht="12.75" customHeight="1">
      <c r="C271" s="133"/>
      <c r="D271" s="133"/>
      <c r="E271" s="134"/>
    </row>
    <row r="272" spans="3:5" ht="12.75" customHeight="1">
      <c r="C272" s="133"/>
      <c r="D272" s="133"/>
      <c r="E272" s="134"/>
    </row>
    <row r="273" spans="3:5" ht="12.75" customHeight="1">
      <c r="C273" s="133"/>
      <c r="D273" s="133"/>
      <c r="E273" s="134"/>
    </row>
    <row r="274" spans="3:5" ht="12.75" customHeight="1">
      <c r="C274" s="133"/>
      <c r="D274" s="133"/>
      <c r="E274" s="134"/>
    </row>
    <row r="275" spans="3:5" ht="12.75" customHeight="1">
      <c r="C275" s="133"/>
      <c r="D275" s="133"/>
      <c r="E275" s="134"/>
    </row>
    <row r="276" spans="3:5" ht="12.75" customHeight="1">
      <c r="C276" s="133"/>
      <c r="D276" s="133"/>
      <c r="E276" s="134"/>
    </row>
    <row r="277" spans="3:5" ht="12.75" customHeight="1">
      <c r="C277" s="133"/>
      <c r="D277" s="133"/>
      <c r="E277" s="134"/>
    </row>
    <row r="278" spans="3:5" ht="12.75" customHeight="1">
      <c r="C278" s="133"/>
      <c r="D278" s="133"/>
      <c r="E278" s="134"/>
    </row>
    <row r="279" spans="3:5" ht="12.75" customHeight="1">
      <c r="C279" s="133"/>
      <c r="D279" s="133"/>
      <c r="E279" s="134"/>
    </row>
    <row r="280" spans="3:5" ht="12.75" customHeight="1">
      <c r="C280" s="133"/>
      <c r="D280" s="133"/>
      <c r="E280" s="134"/>
    </row>
    <row r="281" spans="3:5" ht="12.75" customHeight="1">
      <c r="C281" s="133"/>
      <c r="D281" s="133"/>
      <c r="E281" s="134"/>
    </row>
    <row r="282" spans="3:5" ht="12.75" customHeight="1">
      <c r="C282" s="133"/>
      <c r="D282" s="133"/>
      <c r="E282" s="134"/>
    </row>
    <row r="283" spans="3:5" ht="12.75" customHeight="1">
      <c r="C283" s="133"/>
      <c r="D283" s="133"/>
      <c r="E283" s="134"/>
    </row>
    <row r="284" spans="3:5" ht="12.75" customHeight="1">
      <c r="C284" s="133"/>
      <c r="D284" s="133"/>
      <c r="E284" s="134"/>
    </row>
    <row r="285" spans="3:5" ht="12.75" customHeight="1">
      <c r="C285" s="133"/>
      <c r="D285" s="133"/>
      <c r="E285" s="134"/>
    </row>
    <row r="286" spans="3:5" ht="12.75" customHeight="1">
      <c r="C286" s="133"/>
      <c r="D286" s="133"/>
      <c r="E286" s="134"/>
    </row>
    <row r="287" spans="3:5" ht="12.75" customHeight="1">
      <c r="C287" s="133"/>
      <c r="D287" s="133"/>
      <c r="E287" s="134"/>
    </row>
    <row r="288" spans="3:5" ht="12.75" customHeight="1">
      <c r="C288" s="133"/>
      <c r="D288" s="133"/>
      <c r="E288" s="134"/>
    </row>
    <row r="289" spans="3:5" ht="12.75" customHeight="1">
      <c r="C289" s="133"/>
      <c r="D289" s="133"/>
      <c r="E289" s="134"/>
    </row>
    <row r="290" spans="3:5" ht="12.75" customHeight="1">
      <c r="C290" s="133"/>
      <c r="D290" s="133"/>
      <c r="E290" s="134"/>
    </row>
    <row r="291" spans="3:5" ht="12.75" customHeight="1">
      <c r="C291" s="133"/>
      <c r="D291" s="133"/>
      <c r="E291" s="134"/>
    </row>
    <row r="292" spans="3:5" ht="12.75" customHeight="1">
      <c r="C292" s="133"/>
      <c r="D292" s="133"/>
      <c r="E292" s="134"/>
    </row>
    <row r="293" spans="3:5" ht="12.75" customHeight="1">
      <c r="C293" s="133"/>
      <c r="D293" s="133"/>
      <c r="E293" s="134"/>
    </row>
    <row r="294" spans="3:5" ht="12.75" customHeight="1">
      <c r="C294" s="133"/>
      <c r="D294" s="133"/>
      <c r="E294" s="134"/>
    </row>
    <row r="295" spans="3:5" ht="12.75" customHeight="1">
      <c r="C295" s="133"/>
      <c r="D295" s="133"/>
      <c r="E295" s="134"/>
    </row>
    <row r="296" spans="3:5" ht="12.75" customHeight="1">
      <c r="C296" s="133"/>
      <c r="D296" s="133"/>
      <c r="E296" s="134"/>
    </row>
    <row r="297" spans="3:5" ht="12.75" customHeight="1">
      <c r="C297" s="133"/>
      <c r="D297" s="133"/>
      <c r="E297" s="134"/>
    </row>
    <row r="298" spans="3:5" ht="12.75" customHeight="1">
      <c r="C298" s="133"/>
      <c r="D298" s="133"/>
      <c r="E298" s="134"/>
    </row>
    <row r="299" spans="3:5" ht="12.75" customHeight="1">
      <c r="C299" s="133"/>
      <c r="D299" s="133"/>
      <c r="E299" s="134"/>
    </row>
    <row r="300" spans="3:5" ht="12.75" customHeight="1">
      <c r="C300" s="133"/>
      <c r="D300" s="133"/>
      <c r="E300" s="134"/>
    </row>
    <row r="301" spans="3:5" ht="12.75" customHeight="1">
      <c r="C301" s="133"/>
      <c r="D301" s="133"/>
      <c r="E301" s="134"/>
    </row>
    <row r="302" spans="3:5" ht="12.75" customHeight="1">
      <c r="C302" s="133"/>
      <c r="D302" s="133"/>
      <c r="E302" s="134"/>
    </row>
    <row r="303" spans="3:5" ht="12.75" customHeight="1">
      <c r="C303" s="133"/>
      <c r="D303" s="133"/>
      <c r="E303" s="134"/>
    </row>
    <row r="304" spans="3:5" ht="12.75" customHeight="1">
      <c r="C304" s="133"/>
      <c r="D304" s="133"/>
      <c r="E304" s="134"/>
    </row>
    <row r="305" spans="3:5" ht="12.75" customHeight="1">
      <c r="C305" s="133"/>
      <c r="D305" s="133"/>
      <c r="E305" s="134"/>
    </row>
    <row r="306" spans="3:5" ht="12.75" customHeight="1">
      <c r="C306" s="133"/>
      <c r="D306" s="133"/>
      <c r="E306" s="134"/>
    </row>
    <row r="307" spans="3:5" ht="12.75" customHeight="1">
      <c r="C307" s="133"/>
      <c r="D307" s="133"/>
      <c r="E307" s="134"/>
    </row>
    <row r="308" spans="3:5" ht="12.75" customHeight="1">
      <c r="C308" s="133"/>
      <c r="D308" s="133"/>
      <c r="E308" s="134"/>
    </row>
    <row r="309" spans="3:5" ht="12.75" customHeight="1">
      <c r="C309" s="133"/>
      <c r="D309" s="133"/>
      <c r="E309" s="134"/>
    </row>
    <row r="310" spans="3:5" ht="12.75" customHeight="1">
      <c r="C310" s="133"/>
      <c r="D310" s="133"/>
      <c r="E310" s="134"/>
    </row>
    <row r="311" spans="3:5" ht="12.75" customHeight="1">
      <c r="C311" s="133"/>
      <c r="D311" s="133"/>
      <c r="E311" s="134"/>
    </row>
    <row r="312" spans="3:5" ht="12.75" customHeight="1">
      <c r="C312" s="133"/>
      <c r="D312" s="133"/>
      <c r="E312" s="134"/>
    </row>
    <row r="313" spans="3:5" ht="12.75" customHeight="1">
      <c r="C313" s="133"/>
      <c r="D313" s="133"/>
      <c r="E313" s="134"/>
    </row>
    <row r="314" spans="3:5" ht="12.75" customHeight="1">
      <c r="C314" s="133"/>
      <c r="D314" s="133"/>
      <c r="E314" s="134"/>
    </row>
    <row r="315" spans="3:5" ht="12.75" customHeight="1">
      <c r="C315" s="133"/>
      <c r="D315" s="133"/>
      <c r="E315" s="134"/>
    </row>
    <row r="316" spans="3:5">
      <c r="C316" s="133"/>
      <c r="D316" s="133"/>
      <c r="E316" s="134"/>
    </row>
    <row r="317" spans="3:5">
      <c r="C317" s="133"/>
      <c r="D317" s="133"/>
      <c r="E317" s="134"/>
    </row>
    <row r="318" spans="3:5">
      <c r="C318" s="133"/>
      <c r="D318" s="133"/>
      <c r="E318" s="134"/>
    </row>
    <row r="319" spans="3:5">
      <c r="C319" s="133"/>
      <c r="D319" s="133"/>
      <c r="E319" s="134"/>
    </row>
    <row r="320" spans="3:5">
      <c r="C320" s="133"/>
      <c r="D320" s="133"/>
      <c r="E320" s="134"/>
    </row>
    <row r="321" spans="3:5">
      <c r="C321" s="133"/>
      <c r="D321" s="133"/>
      <c r="E321" s="134"/>
    </row>
    <row r="322" spans="3:5">
      <c r="C322" s="133"/>
      <c r="D322" s="133"/>
      <c r="E322" s="134"/>
    </row>
    <row r="323" spans="3:5">
      <c r="C323" s="133"/>
      <c r="D323" s="133"/>
      <c r="E323" s="134"/>
    </row>
    <row r="324" spans="3:5">
      <c r="C324" s="133"/>
      <c r="D324" s="133"/>
      <c r="E324" s="134"/>
    </row>
    <row r="325" spans="3:5">
      <c r="C325" s="133"/>
      <c r="D325" s="133"/>
      <c r="E325" s="134"/>
    </row>
    <row r="326" spans="3:5">
      <c r="C326" s="133"/>
      <c r="D326" s="133"/>
      <c r="E326" s="134"/>
    </row>
    <row r="327" spans="3:5">
      <c r="C327" s="133"/>
      <c r="D327" s="133"/>
      <c r="E327" s="134"/>
    </row>
    <row r="328" spans="3:5">
      <c r="C328" s="133"/>
      <c r="D328" s="133"/>
      <c r="E328" s="134"/>
    </row>
    <row r="329" spans="3:5">
      <c r="C329" s="133"/>
      <c r="D329" s="133"/>
      <c r="E329" s="134"/>
    </row>
    <row r="330" spans="3:5">
      <c r="C330" s="133"/>
      <c r="D330" s="133"/>
      <c r="E330" s="134"/>
    </row>
    <row r="331" spans="3:5">
      <c r="C331" s="133"/>
      <c r="D331" s="133"/>
      <c r="E331" s="134"/>
    </row>
    <row r="332" spans="3:5">
      <c r="C332" s="133"/>
      <c r="D332" s="133"/>
      <c r="E332" s="134"/>
    </row>
    <row r="333" spans="3:5">
      <c r="C333" s="133"/>
      <c r="D333" s="133"/>
      <c r="E333" s="134"/>
    </row>
    <row r="334" spans="3:5">
      <c r="C334" s="133"/>
      <c r="D334" s="133"/>
      <c r="E334" s="134"/>
    </row>
    <row r="335" spans="3:5">
      <c r="C335" s="133"/>
      <c r="D335" s="133"/>
      <c r="E335" s="134"/>
    </row>
    <row r="336" spans="3:5">
      <c r="C336" s="133"/>
      <c r="D336" s="133"/>
      <c r="E336" s="134"/>
    </row>
    <row r="337" spans="3:5">
      <c r="C337" s="133"/>
      <c r="D337" s="133"/>
      <c r="E337" s="134"/>
    </row>
    <row r="338" spans="3:5">
      <c r="C338" s="133"/>
      <c r="D338" s="133"/>
      <c r="E338" s="134"/>
    </row>
    <row r="339" spans="3:5">
      <c r="C339" s="133"/>
      <c r="D339" s="133"/>
      <c r="E339" s="134"/>
    </row>
    <row r="340" spans="3:5">
      <c r="C340" s="133"/>
      <c r="D340" s="133"/>
      <c r="E340" s="134"/>
    </row>
    <row r="341" spans="3:5">
      <c r="C341" s="133"/>
      <c r="D341" s="133"/>
      <c r="E341" s="134"/>
    </row>
    <row r="342" spans="3:5">
      <c r="C342" s="133"/>
      <c r="D342" s="133"/>
      <c r="E342" s="134"/>
    </row>
    <row r="343" spans="3:5">
      <c r="C343" s="133"/>
      <c r="D343" s="133"/>
      <c r="E343" s="134"/>
    </row>
    <row r="344" spans="3:5">
      <c r="C344" s="133"/>
      <c r="D344" s="133"/>
      <c r="E344" s="134"/>
    </row>
    <row r="345" spans="3:5">
      <c r="C345" s="133"/>
      <c r="D345" s="133"/>
      <c r="E345" s="134"/>
    </row>
    <row r="346" spans="3:5">
      <c r="C346" s="133"/>
      <c r="D346" s="133"/>
      <c r="E346" s="134"/>
    </row>
    <row r="347" spans="3:5">
      <c r="C347" s="133"/>
      <c r="D347" s="133"/>
      <c r="E347" s="134"/>
    </row>
    <row r="348" spans="3:5">
      <c r="C348" s="133"/>
      <c r="D348" s="133"/>
      <c r="E348" s="134"/>
    </row>
    <row r="349" spans="3:5">
      <c r="C349" s="133"/>
      <c r="D349" s="133"/>
      <c r="E349" s="134"/>
    </row>
    <row r="350" spans="3:5">
      <c r="C350" s="133"/>
      <c r="D350" s="133"/>
      <c r="E350" s="134"/>
    </row>
    <row r="351" spans="3:5">
      <c r="C351" s="133"/>
      <c r="D351" s="133"/>
      <c r="E351" s="134"/>
    </row>
    <row r="352" spans="3:5">
      <c r="C352" s="133"/>
      <c r="D352" s="133"/>
      <c r="E352" s="134"/>
    </row>
    <row r="353" spans="3:5">
      <c r="C353" s="133"/>
      <c r="D353" s="133"/>
      <c r="E353" s="134"/>
    </row>
    <row r="354" spans="3:5">
      <c r="C354" s="133"/>
      <c r="D354" s="133"/>
      <c r="E354" s="134"/>
    </row>
    <row r="355" spans="3:5">
      <c r="C355" s="133"/>
      <c r="D355" s="133"/>
      <c r="E355" s="134"/>
    </row>
    <row r="356" spans="3:5">
      <c r="C356" s="133"/>
      <c r="D356" s="133"/>
      <c r="E356" s="134"/>
    </row>
    <row r="357" spans="3:5">
      <c r="C357" s="133"/>
      <c r="D357" s="133"/>
      <c r="E357" s="134"/>
    </row>
    <row r="358" spans="3:5">
      <c r="C358" s="133"/>
      <c r="D358" s="133"/>
      <c r="E358" s="134"/>
    </row>
    <row r="359" spans="3:5">
      <c r="C359" s="133"/>
      <c r="D359" s="133"/>
      <c r="E359" s="134"/>
    </row>
    <row r="360" spans="3:5">
      <c r="C360" s="133"/>
      <c r="D360" s="133"/>
      <c r="E360" s="134"/>
    </row>
    <row r="361" spans="3:5">
      <c r="C361" s="133"/>
      <c r="D361" s="133"/>
      <c r="E361" s="134"/>
    </row>
    <row r="362" spans="3:5">
      <c r="C362" s="133"/>
      <c r="D362" s="133"/>
      <c r="E362" s="134"/>
    </row>
    <row r="363" spans="3:5">
      <c r="C363" s="133"/>
      <c r="D363" s="133"/>
      <c r="E363" s="134"/>
    </row>
    <row r="364" spans="3:5">
      <c r="C364" s="133"/>
      <c r="D364" s="133"/>
      <c r="E364" s="134"/>
    </row>
    <row r="365" spans="3:5">
      <c r="C365" s="133"/>
      <c r="D365" s="133"/>
      <c r="E365" s="134"/>
    </row>
    <row r="366" spans="3:5">
      <c r="C366" s="133"/>
      <c r="D366" s="133"/>
      <c r="E366" s="134"/>
    </row>
    <row r="367" spans="3:5">
      <c r="C367" s="133"/>
      <c r="D367" s="133"/>
      <c r="E367" s="134"/>
    </row>
    <row r="368" spans="3:5">
      <c r="C368" s="133"/>
      <c r="D368" s="133"/>
      <c r="E368" s="134"/>
    </row>
    <row r="369" spans="3:5">
      <c r="C369" s="133"/>
      <c r="D369" s="133"/>
      <c r="E369" s="134"/>
    </row>
    <row r="370" spans="3:5">
      <c r="C370" s="133"/>
      <c r="D370" s="133"/>
      <c r="E370" s="134"/>
    </row>
    <row r="371" spans="3:5">
      <c r="C371" s="133"/>
      <c r="D371" s="133"/>
      <c r="E371" s="134"/>
    </row>
    <row r="372" spans="3:5">
      <c r="C372" s="133"/>
      <c r="D372" s="133"/>
      <c r="E372" s="134"/>
    </row>
    <row r="373" spans="3:5">
      <c r="C373" s="133"/>
      <c r="D373" s="133"/>
      <c r="E373" s="134"/>
    </row>
    <row r="374" spans="3:5">
      <c r="C374" s="133"/>
      <c r="D374" s="133"/>
      <c r="E374" s="134"/>
    </row>
    <row r="375" spans="3:5">
      <c r="C375" s="133"/>
      <c r="D375" s="133"/>
      <c r="E375" s="134"/>
    </row>
    <row r="376" spans="3:5">
      <c r="C376" s="133"/>
      <c r="D376" s="133"/>
      <c r="E376" s="134"/>
    </row>
    <row r="377" spans="3:5">
      <c r="C377" s="133"/>
      <c r="D377" s="133"/>
      <c r="E377" s="134"/>
    </row>
    <row r="378" spans="3:5">
      <c r="C378" s="133"/>
      <c r="D378" s="133"/>
      <c r="E378" s="134"/>
    </row>
    <row r="379" spans="3:5">
      <c r="C379" s="133"/>
      <c r="D379" s="133"/>
      <c r="E379" s="134"/>
    </row>
    <row r="380" spans="3:5">
      <c r="C380" s="133"/>
      <c r="D380" s="133"/>
      <c r="E380" s="134"/>
    </row>
    <row r="381" spans="3:5">
      <c r="C381" s="133"/>
      <c r="D381" s="133"/>
      <c r="E381" s="134"/>
    </row>
    <row r="382" spans="3:5">
      <c r="C382" s="133"/>
      <c r="D382" s="133"/>
      <c r="E382" s="134"/>
    </row>
    <row r="383" spans="3:5">
      <c r="C383" s="133"/>
      <c r="D383" s="133"/>
      <c r="E383" s="134"/>
    </row>
    <row r="384" spans="3:5">
      <c r="C384" s="133"/>
      <c r="D384" s="133"/>
      <c r="E384" s="134"/>
    </row>
    <row r="385" spans="3:5">
      <c r="C385" s="133"/>
      <c r="D385" s="133"/>
      <c r="E385" s="134"/>
    </row>
    <row r="386" spans="3:5">
      <c r="C386" s="133"/>
      <c r="D386" s="133"/>
      <c r="E386" s="134"/>
    </row>
    <row r="387" spans="3:5">
      <c r="C387" s="133"/>
      <c r="D387" s="133"/>
      <c r="E387" s="134"/>
    </row>
    <row r="388" spans="3:5">
      <c r="C388" s="133"/>
      <c r="D388" s="133"/>
      <c r="E388" s="134"/>
    </row>
    <row r="389" spans="3:5">
      <c r="C389" s="133"/>
      <c r="D389" s="133"/>
      <c r="E389" s="134"/>
    </row>
    <row r="390" spans="3:5">
      <c r="C390" s="133"/>
      <c r="D390" s="133"/>
      <c r="E390" s="134"/>
    </row>
    <row r="391" spans="3:5">
      <c r="C391" s="133"/>
      <c r="D391" s="133"/>
      <c r="E391" s="134"/>
    </row>
    <row r="392" spans="3:5">
      <c r="C392" s="133"/>
      <c r="D392" s="133"/>
      <c r="E392" s="134"/>
    </row>
    <row r="393" spans="3:5">
      <c r="C393" s="133"/>
      <c r="D393" s="133"/>
      <c r="E393" s="134"/>
    </row>
    <row r="394" spans="3:5">
      <c r="C394" s="133"/>
      <c r="D394" s="133"/>
      <c r="E394" s="134"/>
    </row>
    <row r="395" spans="3:5">
      <c r="C395" s="133"/>
      <c r="D395" s="133"/>
      <c r="E395" s="134"/>
    </row>
    <row r="396" spans="3:5">
      <c r="C396" s="133"/>
      <c r="D396" s="133"/>
      <c r="E396" s="134"/>
    </row>
    <row r="397" spans="3:5">
      <c r="C397" s="133"/>
      <c r="D397" s="133"/>
      <c r="E397" s="134"/>
    </row>
    <row r="398" spans="3:5">
      <c r="C398" s="133"/>
      <c r="D398" s="133"/>
      <c r="E398" s="134"/>
    </row>
    <row r="399" spans="3:5">
      <c r="C399" s="133"/>
      <c r="D399" s="133"/>
      <c r="E399" s="134"/>
    </row>
    <row r="400" spans="3:5">
      <c r="C400" s="133"/>
      <c r="D400" s="133"/>
      <c r="E400" s="134"/>
    </row>
    <row r="401" spans="3:5">
      <c r="C401" s="133"/>
      <c r="D401" s="133"/>
      <c r="E401" s="134"/>
    </row>
    <row r="402" spans="3:5">
      <c r="C402" s="133"/>
      <c r="D402" s="133"/>
      <c r="E402" s="134"/>
    </row>
    <row r="403" spans="3:5">
      <c r="C403" s="133"/>
      <c r="D403" s="133"/>
      <c r="E403" s="134"/>
    </row>
    <row r="404" spans="3:5">
      <c r="C404" s="133"/>
      <c r="D404" s="133"/>
      <c r="E404" s="134"/>
    </row>
    <row r="405" spans="3:5">
      <c r="C405" s="133"/>
      <c r="D405" s="133"/>
      <c r="E405" s="134"/>
    </row>
    <row r="406" spans="3:5">
      <c r="C406" s="133"/>
      <c r="D406" s="133"/>
      <c r="E406" s="134"/>
    </row>
    <row r="407" spans="3:5">
      <c r="C407" s="133"/>
      <c r="D407" s="133"/>
      <c r="E407" s="134"/>
    </row>
    <row r="408" spans="3:5">
      <c r="C408" s="133"/>
      <c r="D408" s="133"/>
      <c r="E408" s="134"/>
    </row>
    <row r="409" spans="3:5">
      <c r="C409" s="133"/>
      <c r="D409" s="133"/>
      <c r="E409" s="134"/>
    </row>
    <row r="410" spans="3:5">
      <c r="C410" s="133"/>
      <c r="D410" s="133"/>
      <c r="E410" s="134"/>
    </row>
    <row r="411" spans="3:5">
      <c r="C411" s="133"/>
      <c r="D411" s="133"/>
      <c r="E411" s="134"/>
    </row>
    <row r="412" spans="3:5">
      <c r="C412" s="133"/>
      <c r="D412" s="133"/>
      <c r="E412" s="134"/>
    </row>
    <row r="413" spans="3:5">
      <c r="C413" s="133"/>
      <c r="D413" s="133"/>
      <c r="E413" s="134"/>
    </row>
    <row r="414" spans="3:5">
      <c r="C414" s="133"/>
      <c r="D414" s="133"/>
      <c r="E414" s="134"/>
    </row>
    <row r="415" spans="3:5">
      <c r="C415" s="133"/>
      <c r="D415" s="133"/>
      <c r="E415" s="134"/>
    </row>
    <row r="416" spans="3:5">
      <c r="C416" s="133"/>
      <c r="D416" s="133"/>
      <c r="E416" s="134"/>
    </row>
    <row r="417" spans="3:5">
      <c r="C417" s="133"/>
      <c r="D417" s="133"/>
      <c r="E417" s="134"/>
    </row>
    <row r="418" spans="3:5">
      <c r="C418" s="133"/>
      <c r="D418" s="133"/>
      <c r="E418" s="134"/>
    </row>
    <row r="419" spans="3:5">
      <c r="C419" s="133"/>
      <c r="D419" s="133"/>
      <c r="E419" s="134"/>
    </row>
    <row r="420" spans="3:5">
      <c r="C420" s="133"/>
      <c r="D420" s="133"/>
      <c r="E420" s="134"/>
    </row>
    <row r="421" spans="3:5">
      <c r="C421" s="133"/>
      <c r="D421" s="133"/>
      <c r="E421" s="134"/>
    </row>
    <row r="422" spans="3:5">
      <c r="C422" s="133"/>
      <c r="D422" s="133"/>
      <c r="E422" s="134"/>
    </row>
    <row r="423" spans="3:5">
      <c r="C423" s="133"/>
      <c r="D423" s="133"/>
      <c r="E423" s="134"/>
    </row>
    <row r="424" spans="3:5">
      <c r="C424" s="133"/>
      <c r="D424" s="133"/>
      <c r="E424" s="134"/>
    </row>
    <row r="425" spans="3:5">
      <c r="C425" s="133"/>
      <c r="D425" s="133"/>
      <c r="E425" s="134"/>
    </row>
    <row r="426" spans="3:5">
      <c r="C426" s="133"/>
      <c r="D426" s="133"/>
      <c r="E426" s="134"/>
    </row>
    <row r="427" spans="3:5">
      <c r="C427" s="133"/>
      <c r="D427" s="133"/>
      <c r="E427" s="134"/>
    </row>
    <row r="428" spans="3:5">
      <c r="C428" s="133"/>
      <c r="D428" s="133"/>
      <c r="E428" s="134"/>
    </row>
    <row r="429" spans="3:5">
      <c r="C429" s="133"/>
      <c r="D429" s="133"/>
      <c r="E429" s="134"/>
    </row>
    <row r="430" spans="3:5">
      <c r="C430" s="133"/>
      <c r="D430" s="133"/>
      <c r="E430" s="134"/>
    </row>
    <row r="431" spans="3:5">
      <c r="C431" s="133"/>
      <c r="D431" s="133"/>
      <c r="E431" s="134"/>
    </row>
    <row r="432" spans="3:5">
      <c r="C432" s="133"/>
      <c r="D432" s="133"/>
      <c r="E432" s="134"/>
    </row>
    <row r="433" spans="3:5">
      <c r="C433" s="133"/>
      <c r="D433" s="133"/>
      <c r="E433" s="134"/>
    </row>
    <row r="434" spans="3:5">
      <c r="C434" s="133"/>
      <c r="D434" s="133"/>
      <c r="E434" s="134"/>
    </row>
    <row r="435" spans="3:5">
      <c r="C435" s="133"/>
      <c r="D435" s="133"/>
      <c r="E435" s="134"/>
    </row>
    <row r="436" spans="3:5">
      <c r="C436" s="133"/>
      <c r="D436" s="133"/>
      <c r="E436" s="134"/>
    </row>
    <row r="437" spans="3:5">
      <c r="C437" s="133"/>
      <c r="D437" s="133"/>
      <c r="E437" s="134"/>
    </row>
    <row r="438" spans="3:5">
      <c r="C438" s="133"/>
      <c r="D438" s="133"/>
      <c r="E438" s="134"/>
    </row>
    <row r="439" spans="3:5">
      <c r="C439" s="133"/>
      <c r="D439" s="133"/>
      <c r="E439" s="134"/>
    </row>
    <row r="440" spans="3:5">
      <c r="C440" s="133"/>
      <c r="D440" s="133"/>
      <c r="E440" s="134"/>
    </row>
    <row r="441" spans="3:5">
      <c r="C441" s="133"/>
      <c r="D441" s="133"/>
      <c r="E441" s="134"/>
    </row>
    <row r="442" spans="3:5">
      <c r="C442" s="133"/>
      <c r="D442" s="133"/>
      <c r="E442" s="134"/>
    </row>
    <row r="443" spans="3:5">
      <c r="C443" s="133"/>
      <c r="D443" s="133"/>
      <c r="E443" s="134"/>
    </row>
    <row r="444" spans="3:5">
      <c r="C444" s="133"/>
      <c r="D444" s="133"/>
      <c r="E444" s="134"/>
    </row>
    <row r="445" spans="3:5">
      <c r="C445" s="133"/>
      <c r="D445" s="133"/>
      <c r="E445" s="134"/>
    </row>
    <row r="446" spans="3:5">
      <c r="C446" s="133"/>
      <c r="D446" s="133"/>
      <c r="E446" s="134"/>
    </row>
    <row r="447" spans="3:5">
      <c r="C447" s="133"/>
      <c r="D447" s="133"/>
      <c r="E447" s="134"/>
    </row>
    <row r="448" spans="3:5">
      <c r="C448" s="133"/>
      <c r="D448" s="133"/>
      <c r="E448" s="134"/>
    </row>
    <row r="449" spans="3:5">
      <c r="C449" s="133"/>
      <c r="D449" s="133"/>
      <c r="E449" s="134"/>
    </row>
    <row r="450" spans="3:5">
      <c r="C450" s="133"/>
      <c r="D450" s="133"/>
      <c r="E450" s="134"/>
    </row>
    <row r="451" spans="3:5">
      <c r="C451" s="133"/>
      <c r="D451" s="133"/>
      <c r="E451" s="134"/>
    </row>
    <row r="452" spans="3:5">
      <c r="C452" s="133"/>
      <c r="D452" s="133"/>
      <c r="E452" s="134"/>
    </row>
    <row r="453" spans="3:5">
      <c r="C453" s="133"/>
      <c r="D453" s="133"/>
      <c r="E453" s="134"/>
    </row>
    <row r="454" spans="3:5">
      <c r="C454" s="133"/>
      <c r="D454" s="133"/>
      <c r="E454" s="134"/>
    </row>
    <row r="455" spans="3:5">
      <c r="C455" s="133"/>
      <c r="D455" s="133"/>
      <c r="E455" s="134"/>
    </row>
    <row r="456" spans="3:5">
      <c r="C456" s="133"/>
      <c r="D456" s="133"/>
      <c r="E456" s="134"/>
    </row>
    <row r="457" spans="3:5">
      <c r="C457" s="133"/>
      <c r="D457" s="133"/>
      <c r="E457" s="134"/>
    </row>
    <row r="458" spans="3:5">
      <c r="C458" s="133"/>
      <c r="D458" s="133"/>
      <c r="E458" s="134"/>
    </row>
    <row r="459" spans="3:5">
      <c r="C459" s="133"/>
      <c r="D459" s="133"/>
      <c r="E459" s="134"/>
    </row>
    <row r="460" spans="3:5">
      <c r="C460" s="133"/>
      <c r="D460" s="133"/>
      <c r="E460" s="134"/>
    </row>
    <row r="461" spans="3:5">
      <c r="C461" s="133"/>
      <c r="D461" s="133"/>
      <c r="E461" s="134"/>
    </row>
    <row r="462" spans="3:5">
      <c r="C462" s="133"/>
      <c r="D462" s="133"/>
      <c r="E462" s="134"/>
    </row>
    <row r="463" spans="3:5">
      <c r="C463" s="133"/>
      <c r="D463" s="133"/>
      <c r="E463" s="134"/>
    </row>
    <row r="464" spans="3:5">
      <c r="C464" s="133"/>
      <c r="D464" s="133"/>
      <c r="E464" s="134"/>
    </row>
    <row r="465" spans="3:5">
      <c r="C465" s="133"/>
      <c r="D465" s="133"/>
      <c r="E465" s="134"/>
    </row>
    <row r="466" spans="3:5">
      <c r="C466" s="133"/>
      <c r="D466" s="133"/>
      <c r="E466" s="134"/>
    </row>
    <row r="467" spans="3:5">
      <c r="C467" s="133"/>
      <c r="D467" s="133"/>
      <c r="E467" s="134"/>
    </row>
    <row r="468" spans="3:5">
      <c r="C468" s="133"/>
      <c r="D468" s="133"/>
      <c r="E468" s="134"/>
    </row>
    <row r="469" spans="3:5">
      <c r="C469" s="133"/>
      <c r="D469" s="133"/>
      <c r="E469" s="134"/>
    </row>
    <row r="470" spans="3:5">
      <c r="C470" s="133"/>
      <c r="D470" s="133"/>
      <c r="E470" s="134"/>
    </row>
    <row r="471" spans="3:5">
      <c r="C471" s="133"/>
      <c r="D471" s="133"/>
      <c r="E471" s="134"/>
    </row>
    <row r="472" spans="3:5">
      <c r="C472" s="133"/>
      <c r="D472" s="133"/>
      <c r="E472" s="134"/>
    </row>
    <row r="473" spans="3:5">
      <c r="C473" s="133"/>
      <c r="D473" s="133"/>
      <c r="E473" s="134"/>
    </row>
    <row r="474" spans="3:5">
      <c r="C474" s="133"/>
      <c r="D474" s="133"/>
      <c r="E474" s="134"/>
    </row>
    <row r="475" spans="3:5">
      <c r="C475" s="133"/>
      <c r="D475" s="133"/>
      <c r="E475" s="134"/>
    </row>
    <row r="476" spans="3:5">
      <c r="C476" s="133"/>
      <c r="D476" s="133"/>
      <c r="E476" s="134"/>
    </row>
    <row r="477" spans="3:5">
      <c r="C477" s="133"/>
      <c r="D477" s="133"/>
      <c r="E477" s="134"/>
    </row>
    <row r="478" spans="3:5">
      <c r="C478" s="133"/>
      <c r="D478" s="133"/>
      <c r="E478" s="134"/>
    </row>
    <row r="479" spans="3:5">
      <c r="C479" s="133"/>
      <c r="D479" s="133"/>
      <c r="E479" s="134"/>
    </row>
    <row r="480" spans="3:5">
      <c r="C480" s="133"/>
      <c r="D480" s="133"/>
      <c r="E480" s="134"/>
    </row>
    <row r="481" spans="3:5">
      <c r="C481" s="133"/>
      <c r="D481" s="133"/>
      <c r="E481" s="134"/>
    </row>
    <row r="482" spans="3:5">
      <c r="C482" s="133"/>
      <c r="D482" s="133"/>
      <c r="E482" s="134"/>
    </row>
    <row r="483" spans="3:5">
      <c r="C483" s="133"/>
      <c r="D483" s="133"/>
      <c r="E483" s="134"/>
    </row>
    <row r="484" spans="3:5">
      <c r="C484" s="133"/>
      <c r="D484" s="133"/>
      <c r="E484" s="134"/>
    </row>
    <row r="485" spans="3:5">
      <c r="C485" s="133"/>
      <c r="D485" s="133"/>
      <c r="E485" s="134"/>
    </row>
    <row r="486" spans="3:5">
      <c r="C486" s="133"/>
      <c r="D486" s="133"/>
      <c r="E486" s="134"/>
    </row>
    <row r="487" spans="3:5">
      <c r="C487" s="133"/>
      <c r="D487" s="133"/>
      <c r="E487" s="134"/>
    </row>
    <row r="488" spans="3:5">
      <c r="C488" s="133"/>
      <c r="D488" s="133"/>
      <c r="E488" s="134"/>
    </row>
    <row r="489" spans="3:5">
      <c r="C489" s="133"/>
      <c r="D489" s="133"/>
      <c r="E489" s="134"/>
    </row>
    <row r="490" spans="3:5">
      <c r="C490" s="133"/>
      <c r="D490" s="133"/>
      <c r="E490" s="134"/>
    </row>
    <row r="491" spans="3:5">
      <c r="C491" s="133"/>
      <c r="D491" s="133"/>
      <c r="E491" s="134"/>
    </row>
    <row r="492" spans="3:5">
      <c r="C492" s="133"/>
      <c r="D492" s="133"/>
      <c r="E492" s="134"/>
    </row>
    <row r="493" spans="3:5">
      <c r="C493" s="133"/>
      <c r="D493" s="133"/>
      <c r="E493" s="134"/>
    </row>
    <row r="494" spans="3:5">
      <c r="C494" s="133"/>
      <c r="D494" s="133"/>
      <c r="E494" s="134"/>
    </row>
    <row r="495" spans="3:5">
      <c r="C495" s="133"/>
      <c r="D495" s="133"/>
      <c r="E495" s="134"/>
    </row>
    <row r="496" spans="3:5">
      <c r="C496" s="133"/>
      <c r="D496" s="133"/>
      <c r="E496" s="134"/>
    </row>
    <row r="497" spans="3:5">
      <c r="C497" s="133"/>
      <c r="D497" s="133"/>
      <c r="E497" s="134"/>
    </row>
    <row r="498" spans="3:5">
      <c r="C498" s="133"/>
      <c r="D498" s="133"/>
      <c r="E498" s="134"/>
    </row>
    <row r="499" spans="3:5">
      <c r="C499" s="133"/>
      <c r="D499" s="133"/>
      <c r="E499" s="134"/>
    </row>
    <row r="500" spans="3:5">
      <c r="C500" s="133"/>
      <c r="D500" s="133"/>
      <c r="E500" s="134"/>
    </row>
    <row r="501" spans="3:5">
      <c r="C501" s="133"/>
      <c r="D501" s="133"/>
      <c r="E501" s="134"/>
    </row>
    <row r="502" spans="3:5">
      <c r="C502" s="133"/>
      <c r="D502" s="133"/>
      <c r="E502" s="134"/>
    </row>
    <row r="503" spans="3:5">
      <c r="C503" s="133"/>
      <c r="D503" s="133"/>
      <c r="E503" s="134"/>
    </row>
    <row r="504" spans="3:5">
      <c r="C504" s="133"/>
      <c r="D504" s="133"/>
      <c r="E504" s="134"/>
    </row>
    <row r="505" spans="3:5">
      <c r="C505" s="133"/>
      <c r="D505" s="133"/>
      <c r="E505" s="134"/>
    </row>
    <row r="506" spans="3:5">
      <c r="C506" s="133"/>
      <c r="D506" s="133"/>
      <c r="E506" s="134"/>
    </row>
    <row r="507" spans="3:5">
      <c r="C507" s="133"/>
      <c r="D507" s="133"/>
      <c r="E507" s="134"/>
    </row>
    <row r="508" spans="3:5">
      <c r="C508" s="133"/>
      <c r="D508" s="133"/>
      <c r="E508" s="134"/>
    </row>
    <row r="509" spans="3:5">
      <c r="C509" s="133"/>
      <c r="D509" s="133"/>
      <c r="E509" s="134"/>
    </row>
    <row r="510" spans="3:5">
      <c r="C510" s="133"/>
      <c r="D510" s="133"/>
      <c r="E510" s="134"/>
    </row>
    <row r="511" spans="3:5">
      <c r="C511" s="133"/>
      <c r="D511" s="133"/>
      <c r="E511" s="134"/>
    </row>
    <row r="512" spans="3:5">
      <c r="C512" s="133"/>
      <c r="D512" s="133"/>
      <c r="E512" s="134"/>
    </row>
    <row r="513" spans="3:5">
      <c r="C513" s="133"/>
      <c r="D513" s="133"/>
      <c r="E513" s="134"/>
    </row>
    <row r="514" spans="3:5">
      <c r="C514" s="133"/>
      <c r="D514" s="133"/>
      <c r="E514" s="134"/>
    </row>
    <row r="515" spans="3:5">
      <c r="C515" s="133"/>
      <c r="D515" s="133"/>
      <c r="E515" s="134"/>
    </row>
    <row r="516" spans="3:5">
      <c r="C516" s="133"/>
      <c r="D516" s="133"/>
      <c r="E516" s="134"/>
    </row>
    <row r="517" spans="3:5">
      <c r="C517" s="133"/>
      <c r="D517" s="133"/>
      <c r="E517" s="134"/>
    </row>
    <row r="518" spans="3:5">
      <c r="C518" s="133"/>
      <c r="D518" s="133"/>
      <c r="E518" s="134"/>
    </row>
    <row r="519" spans="3:5">
      <c r="C519" s="133"/>
      <c r="D519" s="133"/>
      <c r="E519" s="134"/>
    </row>
    <row r="520" spans="3:5">
      <c r="C520" s="133"/>
      <c r="D520" s="133"/>
      <c r="E520" s="134"/>
    </row>
    <row r="521" spans="3:5">
      <c r="C521" s="133"/>
      <c r="D521" s="133"/>
      <c r="E521" s="134"/>
    </row>
    <row r="522" spans="3:5">
      <c r="C522" s="133"/>
      <c r="D522" s="133"/>
      <c r="E522" s="134"/>
    </row>
    <row r="523" spans="3:5">
      <c r="C523" s="133"/>
      <c r="D523" s="133"/>
      <c r="E523" s="134"/>
    </row>
    <row r="524" spans="3:5">
      <c r="C524" s="133"/>
      <c r="D524" s="133"/>
      <c r="E524" s="134"/>
    </row>
    <row r="525" spans="3:5">
      <c r="C525" s="133"/>
      <c r="D525" s="133"/>
      <c r="E525" s="134"/>
    </row>
    <row r="526" spans="3:5">
      <c r="C526" s="133"/>
      <c r="D526" s="133"/>
      <c r="E526" s="134"/>
    </row>
    <row r="527" spans="3:5">
      <c r="C527" s="133"/>
      <c r="D527" s="133"/>
      <c r="E527" s="134"/>
    </row>
    <row r="528" spans="3:5">
      <c r="C528" s="133"/>
      <c r="D528" s="133"/>
      <c r="E528" s="134"/>
    </row>
    <row r="529" spans="3:5">
      <c r="C529" s="133"/>
      <c r="D529" s="133"/>
      <c r="E529" s="134"/>
    </row>
    <row r="530" spans="3:5">
      <c r="C530" s="133"/>
      <c r="D530" s="133"/>
      <c r="E530" s="134"/>
    </row>
    <row r="531" spans="3:5">
      <c r="C531" s="133"/>
      <c r="D531" s="133"/>
      <c r="E531" s="134"/>
    </row>
    <row r="532" spans="3:5">
      <c r="C532" s="133"/>
      <c r="D532" s="133"/>
      <c r="E532" s="134"/>
    </row>
    <row r="533" spans="3:5">
      <c r="C533" s="133"/>
      <c r="D533" s="133"/>
      <c r="E533" s="134"/>
    </row>
    <row r="534" spans="3:5">
      <c r="C534" s="133"/>
      <c r="D534" s="133"/>
      <c r="E534" s="134"/>
    </row>
    <row r="535" spans="3:5">
      <c r="C535" s="133"/>
      <c r="D535" s="133"/>
      <c r="E535" s="134"/>
    </row>
    <row r="536" spans="3:5">
      <c r="C536" s="133"/>
      <c r="D536" s="133"/>
      <c r="E536" s="134"/>
    </row>
    <row r="537" spans="3:5">
      <c r="C537" s="133"/>
      <c r="D537" s="133"/>
      <c r="E537" s="134"/>
    </row>
    <row r="538" spans="3:5">
      <c r="C538" s="133"/>
      <c r="D538" s="133"/>
      <c r="E538" s="134"/>
    </row>
    <row r="539" spans="3:5">
      <c r="C539" s="133"/>
      <c r="D539" s="133"/>
      <c r="E539" s="134"/>
    </row>
    <row r="540" spans="3:5">
      <c r="C540" s="133"/>
      <c r="D540" s="133"/>
      <c r="E540" s="134"/>
    </row>
    <row r="541" spans="3:5">
      <c r="C541" s="133"/>
      <c r="D541" s="133"/>
      <c r="E541" s="134"/>
    </row>
    <row r="542" spans="3:5">
      <c r="C542" s="133"/>
      <c r="D542" s="133"/>
      <c r="E542" s="134"/>
    </row>
    <row r="543" spans="3:5">
      <c r="C543" s="133"/>
      <c r="D543" s="133"/>
      <c r="E543" s="134"/>
    </row>
    <row r="544" spans="3:5">
      <c r="C544" s="133"/>
      <c r="D544" s="133"/>
      <c r="E544" s="134"/>
    </row>
    <row r="545" spans="3:5">
      <c r="C545" s="133"/>
      <c r="D545" s="133"/>
      <c r="E545" s="134"/>
    </row>
    <row r="546" spans="3:5">
      <c r="C546" s="133"/>
      <c r="D546" s="133"/>
      <c r="E546" s="134"/>
    </row>
    <row r="547" spans="3:5">
      <c r="C547" s="133"/>
      <c r="D547" s="133"/>
      <c r="E547" s="134"/>
    </row>
    <row r="548" spans="3:5">
      <c r="C548" s="133"/>
      <c r="D548" s="133"/>
      <c r="E548" s="134"/>
    </row>
    <row r="549" spans="3:5">
      <c r="C549" s="133"/>
      <c r="D549" s="133"/>
      <c r="E549" s="134"/>
    </row>
    <row r="550" spans="3:5">
      <c r="C550" s="133"/>
      <c r="D550" s="133"/>
      <c r="E550" s="134"/>
    </row>
    <row r="551" spans="3:5">
      <c r="C551" s="133"/>
      <c r="D551" s="133"/>
      <c r="E551" s="134"/>
    </row>
    <row r="552" spans="3:5">
      <c r="C552" s="133"/>
      <c r="D552" s="133"/>
      <c r="E552" s="134"/>
    </row>
    <row r="553" spans="3:5">
      <c r="C553" s="133"/>
      <c r="D553" s="133"/>
      <c r="E553" s="134"/>
    </row>
    <row r="554" spans="3:5">
      <c r="C554" s="133"/>
      <c r="D554" s="133"/>
      <c r="E554" s="134"/>
    </row>
    <row r="555" spans="3:5">
      <c r="C555" s="133"/>
      <c r="D555" s="133"/>
      <c r="E555" s="134"/>
    </row>
    <row r="556" spans="3:5">
      <c r="C556" s="133"/>
      <c r="D556" s="133"/>
      <c r="E556" s="134"/>
    </row>
    <row r="557" spans="3:5">
      <c r="C557" s="133"/>
      <c r="D557" s="133"/>
      <c r="E557" s="134"/>
    </row>
    <row r="558" spans="3:5">
      <c r="C558" s="133"/>
      <c r="D558" s="133"/>
      <c r="E558" s="134"/>
    </row>
    <row r="559" spans="3:5">
      <c r="C559" s="133"/>
      <c r="D559" s="133"/>
      <c r="E559" s="134"/>
    </row>
    <row r="560" spans="3:5">
      <c r="C560" s="133"/>
      <c r="D560" s="133"/>
      <c r="E560" s="134"/>
    </row>
    <row r="561" spans="3:5">
      <c r="C561" s="133"/>
      <c r="D561" s="133"/>
      <c r="E561" s="134"/>
    </row>
    <row r="562" spans="3:5">
      <c r="C562" s="133"/>
      <c r="D562" s="133"/>
      <c r="E562" s="134"/>
    </row>
    <row r="563" spans="3:5">
      <c r="C563" s="133"/>
      <c r="D563" s="133"/>
      <c r="E563" s="134"/>
    </row>
    <row r="564" spans="3:5">
      <c r="C564" s="133"/>
      <c r="D564" s="133"/>
      <c r="E564" s="134"/>
    </row>
    <row r="565" spans="3:5">
      <c r="C565" s="133"/>
      <c r="D565" s="133"/>
      <c r="E565" s="134"/>
    </row>
    <row r="566" spans="3:5">
      <c r="C566" s="133"/>
      <c r="D566" s="133"/>
      <c r="E566" s="134"/>
    </row>
    <row r="567" spans="3:5">
      <c r="C567" s="133"/>
      <c r="D567" s="133"/>
      <c r="E567" s="134"/>
    </row>
    <row r="568" spans="3:5">
      <c r="C568" s="133"/>
      <c r="D568" s="133"/>
      <c r="E568" s="134"/>
    </row>
    <row r="569" spans="3:5">
      <c r="C569" s="133"/>
      <c r="D569" s="133"/>
      <c r="E569" s="134"/>
    </row>
    <row r="570" spans="3:5">
      <c r="C570" s="133"/>
      <c r="D570" s="133"/>
      <c r="E570" s="134"/>
    </row>
    <row r="571" spans="3:5">
      <c r="C571" s="133"/>
      <c r="D571" s="133"/>
      <c r="E571" s="134"/>
    </row>
    <row r="572" spans="3:5">
      <c r="C572" s="133"/>
      <c r="D572" s="133"/>
      <c r="E572" s="134"/>
    </row>
    <row r="573" spans="3:5">
      <c r="C573" s="133"/>
      <c r="D573" s="133"/>
      <c r="E573" s="134"/>
    </row>
    <row r="574" spans="3:5">
      <c r="C574" s="133"/>
      <c r="D574" s="133"/>
      <c r="E574" s="134"/>
    </row>
    <row r="575" spans="3:5">
      <c r="C575" s="133"/>
      <c r="D575" s="133"/>
      <c r="E575" s="134"/>
    </row>
    <row r="576" spans="3:5">
      <c r="C576" s="133"/>
      <c r="D576" s="133"/>
      <c r="E576" s="134"/>
    </row>
    <row r="577" spans="3:5">
      <c r="C577" s="133"/>
      <c r="D577" s="133"/>
      <c r="E577" s="134"/>
    </row>
    <row r="578" spans="3:5">
      <c r="C578" s="133"/>
      <c r="D578" s="133"/>
      <c r="E578" s="134"/>
    </row>
    <row r="579" spans="3:5">
      <c r="C579" s="133"/>
      <c r="D579" s="133"/>
      <c r="E579" s="134"/>
    </row>
    <row r="580" spans="3:5">
      <c r="C580" s="133"/>
      <c r="D580" s="133"/>
      <c r="E580" s="134"/>
    </row>
    <row r="581" spans="3:5">
      <c r="C581" s="133"/>
      <c r="D581" s="133"/>
      <c r="E581" s="134"/>
    </row>
    <row r="582" spans="3:5">
      <c r="C582" s="133"/>
      <c r="D582" s="133"/>
      <c r="E582" s="134"/>
    </row>
    <row r="583" spans="3:5">
      <c r="C583" s="133"/>
      <c r="D583" s="133"/>
      <c r="E583" s="134"/>
    </row>
    <row r="584" spans="3:5">
      <c r="C584" s="133"/>
      <c r="D584" s="133"/>
      <c r="E584" s="134"/>
    </row>
    <row r="585" spans="3:5">
      <c r="C585" s="133"/>
      <c r="D585" s="133"/>
      <c r="E585" s="134"/>
    </row>
    <row r="586" spans="3:5">
      <c r="C586" s="133"/>
      <c r="D586" s="133"/>
      <c r="E586" s="134"/>
    </row>
    <row r="587" spans="3:5">
      <c r="C587" s="133"/>
      <c r="D587" s="133"/>
      <c r="E587" s="134"/>
    </row>
    <row r="588" spans="3:5">
      <c r="C588" s="133"/>
      <c r="D588" s="133"/>
      <c r="E588" s="134"/>
    </row>
    <row r="589" spans="3:5">
      <c r="C589" s="133"/>
      <c r="D589" s="133"/>
      <c r="E589" s="134"/>
    </row>
    <row r="590" spans="3:5">
      <c r="C590" s="133"/>
      <c r="D590" s="133"/>
      <c r="E590" s="134"/>
    </row>
    <row r="591" spans="3:5">
      <c r="C591" s="133"/>
      <c r="D591" s="133"/>
      <c r="E591" s="134"/>
    </row>
    <row r="592" spans="3:5">
      <c r="C592" s="133"/>
      <c r="D592" s="133"/>
      <c r="E592" s="134"/>
    </row>
    <row r="593" spans="3:5">
      <c r="C593" s="133"/>
      <c r="D593" s="133"/>
      <c r="E593" s="134"/>
    </row>
    <row r="594" spans="3:5">
      <c r="C594" s="133"/>
      <c r="D594" s="133"/>
      <c r="E594" s="134"/>
    </row>
    <row r="595" spans="3:5">
      <c r="C595" s="133"/>
      <c r="D595" s="133"/>
      <c r="E595" s="134"/>
    </row>
    <row r="596" spans="3:5">
      <c r="C596" s="133"/>
      <c r="D596" s="133"/>
      <c r="E596" s="134"/>
    </row>
    <row r="597" spans="3:5">
      <c r="C597" s="133"/>
      <c r="D597" s="133"/>
      <c r="E597" s="134"/>
    </row>
    <row r="598" spans="3:5">
      <c r="C598" s="133"/>
      <c r="D598" s="133"/>
      <c r="E598" s="134"/>
    </row>
    <row r="599" spans="3:5">
      <c r="C599" s="133"/>
      <c r="D599" s="133"/>
      <c r="E599" s="134"/>
    </row>
    <row r="600" spans="3:5">
      <c r="C600" s="133"/>
      <c r="D600" s="133"/>
      <c r="E600" s="134"/>
    </row>
    <row r="601" spans="3:5">
      <c r="C601" s="133"/>
      <c r="D601" s="133"/>
      <c r="E601" s="134"/>
    </row>
    <row r="602" spans="3:5">
      <c r="C602" s="133"/>
      <c r="D602" s="133"/>
      <c r="E602" s="134"/>
    </row>
    <row r="603" spans="3:5">
      <c r="C603" s="133"/>
      <c r="D603" s="133"/>
      <c r="E603" s="134"/>
    </row>
    <row r="604" spans="3:5">
      <c r="C604" s="133"/>
      <c r="D604" s="133"/>
      <c r="E604" s="134"/>
    </row>
    <row r="605" spans="3:5">
      <c r="C605" s="133"/>
      <c r="D605" s="133"/>
      <c r="E605" s="134"/>
    </row>
    <row r="606" spans="3:5">
      <c r="C606" s="133"/>
      <c r="D606" s="133"/>
      <c r="E606" s="134"/>
    </row>
    <row r="607" spans="3:5">
      <c r="C607" s="133"/>
      <c r="D607" s="133"/>
      <c r="E607" s="134"/>
    </row>
    <row r="608" spans="3:5">
      <c r="C608" s="133"/>
      <c r="D608" s="133"/>
      <c r="E608" s="134"/>
    </row>
    <row r="609" spans="3:5">
      <c r="C609" s="133"/>
      <c r="D609" s="133"/>
      <c r="E609" s="134"/>
    </row>
    <row r="610" spans="3:5">
      <c r="C610" s="133"/>
      <c r="D610" s="133"/>
      <c r="E610" s="134"/>
    </row>
    <row r="611" spans="3:5">
      <c r="C611" s="133"/>
      <c r="D611" s="133"/>
      <c r="E611" s="134"/>
    </row>
    <row r="612" spans="3:5">
      <c r="C612" s="133"/>
      <c r="D612" s="133"/>
      <c r="E612" s="134"/>
    </row>
    <row r="613" spans="3:5">
      <c r="C613" s="133"/>
      <c r="D613" s="133"/>
      <c r="E613" s="134"/>
    </row>
    <row r="614" spans="3:5">
      <c r="C614" s="133"/>
      <c r="D614" s="133"/>
      <c r="E614" s="134"/>
    </row>
    <row r="615" spans="3:5">
      <c r="C615" s="133"/>
      <c r="D615" s="133"/>
      <c r="E615" s="134"/>
    </row>
    <row r="616" spans="3:5">
      <c r="C616" s="133"/>
      <c r="D616" s="133"/>
      <c r="E616" s="134"/>
    </row>
    <row r="617" spans="3:5">
      <c r="C617" s="133"/>
      <c r="D617" s="133"/>
      <c r="E617" s="134"/>
    </row>
    <row r="618" spans="3:5">
      <c r="C618" s="133"/>
      <c r="D618" s="133"/>
      <c r="E618" s="134"/>
    </row>
    <row r="619" spans="3:5">
      <c r="C619" s="133"/>
      <c r="D619" s="133"/>
      <c r="E619" s="134"/>
    </row>
    <row r="620" spans="3:5">
      <c r="C620" s="133"/>
      <c r="D620" s="133"/>
      <c r="E620" s="134"/>
    </row>
    <row r="621" spans="3:5">
      <c r="C621" s="133"/>
      <c r="D621" s="133"/>
      <c r="E621" s="134"/>
    </row>
    <row r="622" spans="3:5">
      <c r="C622" s="133"/>
      <c r="D622" s="133"/>
      <c r="E622" s="134"/>
    </row>
    <row r="623" spans="3:5">
      <c r="C623" s="133"/>
      <c r="D623" s="133"/>
      <c r="E623" s="134"/>
    </row>
    <row r="624" spans="3:5">
      <c r="C624" s="133"/>
      <c r="D624" s="133"/>
      <c r="E624" s="134"/>
    </row>
    <row r="625" spans="3:5">
      <c r="C625" s="133"/>
      <c r="D625" s="133"/>
      <c r="E625" s="134"/>
    </row>
    <row r="626" spans="3:5">
      <c r="C626" s="133"/>
      <c r="D626" s="133"/>
      <c r="E626" s="134"/>
    </row>
    <row r="627" spans="3:5">
      <c r="C627" s="133"/>
      <c r="D627" s="133"/>
      <c r="E627" s="134"/>
    </row>
    <row r="628" spans="3:5">
      <c r="C628" s="133"/>
      <c r="D628" s="133"/>
      <c r="E628" s="134"/>
    </row>
    <row r="629" spans="3:5">
      <c r="C629" s="133"/>
      <c r="D629" s="133"/>
      <c r="E629" s="134"/>
    </row>
    <row r="630" spans="3:5">
      <c r="C630" s="133"/>
      <c r="D630" s="133"/>
      <c r="E630" s="134"/>
    </row>
    <row r="631" spans="3:5">
      <c r="C631" s="133"/>
      <c r="D631" s="133"/>
      <c r="E631" s="134"/>
    </row>
    <row r="632" spans="3:5">
      <c r="C632" s="133"/>
      <c r="D632" s="133"/>
      <c r="E632" s="134"/>
    </row>
    <row r="633" spans="3:5">
      <c r="C633" s="133"/>
      <c r="D633" s="133"/>
      <c r="E633" s="134"/>
    </row>
    <row r="634" spans="3:5">
      <c r="C634" s="133"/>
      <c r="D634" s="133"/>
      <c r="E634" s="134"/>
    </row>
    <row r="635" spans="3:5">
      <c r="C635" s="133"/>
      <c r="D635" s="133"/>
      <c r="E635" s="134"/>
    </row>
    <row r="636" spans="3:5">
      <c r="C636" s="133"/>
      <c r="D636" s="133"/>
      <c r="E636" s="134"/>
    </row>
    <row r="637" spans="3:5">
      <c r="C637" s="133"/>
      <c r="D637" s="133"/>
      <c r="E637" s="134"/>
    </row>
    <row r="638" spans="3:5">
      <c r="C638" s="133"/>
      <c r="D638" s="133"/>
      <c r="E638" s="134"/>
    </row>
    <row r="639" spans="3:5">
      <c r="C639" s="133"/>
      <c r="D639" s="133"/>
      <c r="E639" s="134"/>
    </row>
    <row r="640" spans="3:5">
      <c r="C640" s="133"/>
      <c r="D640" s="133"/>
      <c r="E640" s="134"/>
    </row>
    <row r="641" spans="3:5">
      <c r="C641" s="133"/>
      <c r="D641" s="133"/>
      <c r="E641" s="134"/>
    </row>
    <row r="642" spans="3:5">
      <c r="C642" s="133"/>
      <c r="D642" s="133"/>
      <c r="E642" s="134"/>
    </row>
    <row r="643" spans="3:5">
      <c r="C643" s="133"/>
      <c r="D643" s="133"/>
      <c r="E643" s="134"/>
    </row>
    <row r="644" spans="3:5">
      <c r="C644" s="133"/>
      <c r="D644" s="133"/>
      <c r="E644" s="134"/>
    </row>
    <row r="645" spans="3:5">
      <c r="C645" s="133"/>
      <c r="D645" s="133"/>
      <c r="E645" s="134"/>
    </row>
    <row r="646" spans="3:5">
      <c r="C646" s="133"/>
      <c r="D646" s="133"/>
      <c r="E646" s="134"/>
    </row>
    <row r="647" spans="3:5">
      <c r="C647" s="133"/>
      <c r="D647" s="133"/>
      <c r="E647" s="134"/>
    </row>
    <row r="648" spans="3:5">
      <c r="C648" s="133"/>
      <c r="D648" s="133"/>
      <c r="E648" s="134"/>
    </row>
    <row r="649" spans="3:5">
      <c r="C649" s="133"/>
      <c r="D649" s="133"/>
      <c r="E649" s="134"/>
    </row>
    <row r="650" spans="3:5">
      <c r="C650" s="133"/>
      <c r="D650" s="133"/>
      <c r="E650" s="134"/>
    </row>
    <row r="651" spans="3:5">
      <c r="C651" s="133"/>
      <c r="D651" s="133"/>
      <c r="E651" s="134"/>
    </row>
    <row r="652" spans="3:5">
      <c r="C652" s="133"/>
      <c r="D652" s="133"/>
      <c r="E652" s="134"/>
    </row>
    <row r="653" spans="3:5">
      <c r="C653" s="133"/>
      <c r="D653" s="133"/>
      <c r="E653" s="134"/>
    </row>
    <row r="654" spans="3:5">
      <c r="C654" s="133"/>
      <c r="D654" s="133"/>
      <c r="E654" s="134"/>
    </row>
    <row r="655" spans="3:5">
      <c r="C655" s="133"/>
      <c r="D655" s="133"/>
      <c r="E655" s="134"/>
    </row>
    <row r="656" spans="3:5">
      <c r="C656" s="133"/>
      <c r="D656" s="133"/>
      <c r="E656" s="134"/>
    </row>
    <row r="657" spans="3:5">
      <c r="C657" s="133"/>
      <c r="D657" s="133"/>
      <c r="E657" s="134"/>
    </row>
    <row r="658" spans="3:5">
      <c r="C658" s="133"/>
      <c r="D658" s="133"/>
      <c r="E658" s="134"/>
    </row>
    <row r="659" spans="3:5">
      <c r="C659" s="133"/>
      <c r="D659" s="133"/>
      <c r="E659" s="134"/>
    </row>
    <row r="660" spans="3:5">
      <c r="C660" s="133"/>
      <c r="D660" s="133"/>
      <c r="E660" s="134"/>
    </row>
    <row r="661" spans="3:5">
      <c r="C661" s="133"/>
      <c r="D661" s="133"/>
      <c r="E661" s="134"/>
    </row>
    <row r="662" spans="3:5">
      <c r="C662" s="133"/>
      <c r="D662" s="133"/>
      <c r="E662" s="134"/>
    </row>
    <row r="663" spans="3:5">
      <c r="C663" s="133"/>
      <c r="D663" s="133"/>
      <c r="E663" s="134"/>
    </row>
    <row r="664" spans="3:5">
      <c r="C664" s="133"/>
      <c r="D664" s="133"/>
      <c r="E664" s="134"/>
    </row>
    <row r="665" spans="3:5">
      <c r="C665" s="133"/>
      <c r="D665" s="133"/>
      <c r="E665" s="134"/>
    </row>
    <row r="666" spans="3:5">
      <c r="C666" s="133"/>
      <c r="D666" s="133"/>
      <c r="E666" s="134"/>
    </row>
    <row r="667" spans="3:5">
      <c r="C667" s="133"/>
      <c r="D667" s="133"/>
      <c r="E667" s="134"/>
    </row>
    <row r="668" spans="3:5">
      <c r="C668" s="133"/>
      <c r="D668" s="133"/>
      <c r="E668" s="134"/>
    </row>
    <row r="669" spans="3:5">
      <c r="C669" s="133"/>
      <c r="D669" s="133"/>
      <c r="E669" s="134"/>
    </row>
    <row r="670" spans="3:5">
      <c r="C670" s="133"/>
      <c r="D670" s="133"/>
      <c r="E670" s="134"/>
    </row>
    <row r="671" spans="3:5">
      <c r="C671" s="133"/>
      <c r="D671" s="133"/>
      <c r="E671" s="134"/>
    </row>
    <row r="672" spans="3:5">
      <c r="C672" s="133"/>
      <c r="D672" s="133"/>
      <c r="E672" s="134"/>
    </row>
    <row r="673" spans="3:5">
      <c r="C673" s="133"/>
      <c r="D673" s="133"/>
      <c r="E673" s="134"/>
    </row>
    <row r="674" spans="3:5">
      <c r="C674" s="133"/>
      <c r="D674" s="133"/>
      <c r="E674" s="134"/>
    </row>
    <row r="675" spans="3:5">
      <c r="C675" s="133"/>
      <c r="D675" s="133"/>
      <c r="E675" s="134"/>
    </row>
    <row r="676" spans="3:5">
      <c r="C676" s="133"/>
      <c r="D676" s="133"/>
      <c r="E676" s="134"/>
    </row>
    <row r="677" spans="3:5">
      <c r="C677" s="133"/>
      <c r="D677" s="133"/>
      <c r="E677" s="134"/>
    </row>
    <row r="678" spans="3:5">
      <c r="C678" s="133"/>
      <c r="D678" s="133"/>
      <c r="E678" s="134"/>
    </row>
    <row r="679" spans="3:5">
      <c r="C679" s="133"/>
      <c r="D679" s="133"/>
      <c r="E679" s="134"/>
    </row>
    <row r="680" spans="3:5">
      <c r="C680" s="133"/>
      <c r="D680" s="133"/>
      <c r="E680" s="134"/>
    </row>
    <row r="681" spans="3:5">
      <c r="C681" s="133"/>
      <c r="D681" s="133"/>
      <c r="E681" s="134"/>
    </row>
    <row r="682" spans="3:5">
      <c r="C682" s="133"/>
      <c r="D682" s="133"/>
      <c r="E682" s="134"/>
    </row>
    <row r="683" spans="3:5">
      <c r="C683" s="133"/>
      <c r="D683" s="133"/>
      <c r="E683" s="134"/>
    </row>
    <row r="684" spans="3:5">
      <c r="C684" s="133"/>
      <c r="D684" s="133"/>
      <c r="E684" s="134"/>
    </row>
    <row r="685" spans="3:5">
      <c r="C685" s="133"/>
      <c r="D685" s="133"/>
      <c r="E685" s="134"/>
    </row>
    <row r="686" spans="3:5">
      <c r="C686" s="133"/>
      <c r="D686" s="133"/>
      <c r="E686" s="134"/>
    </row>
    <row r="687" spans="3:5">
      <c r="C687" s="133"/>
      <c r="D687" s="133"/>
      <c r="E687" s="134"/>
    </row>
    <row r="688" spans="3:5">
      <c r="C688" s="133"/>
      <c r="D688" s="133"/>
      <c r="E688" s="134"/>
    </row>
    <row r="689" spans="3:5">
      <c r="C689" s="133"/>
      <c r="D689" s="133"/>
      <c r="E689" s="134"/>
    </row>
    <row r="690" spans="3:5">
      <c r="C690" s="133"/>
      <c r="D690" s="133"/>
      <c r="E690" s="134"/>
    </row>
    <row r="691" spans="3:5">
      <c r="C691" s="133"/>
      <c r="D691" s="133"/>
      <c r="E691" s="134"/>
    </row>
    <row r="692" spans="3:5">
      <c r="C692" s="133"/>
      <c r="D692" s="133"/>
      <c r="E692" s="134"/>
    </row>
    <row r="693" spans="3:5">
      <c r="C693" s="133"/>
      <c r="D693" s="133"/>
      <c r="E693" s="134"/>
    </row>
    <row r="694" spans="3:5">
      <c r="C694" s="133"/>
      <c r="D694" s="133"/>
      <c r="E694" s="134"/>
    </row>
    <row r="695" spans="3:5">
      <c r="C695" s="133"/>
      <c r="D695" s="133"/>
      <c r="E695" s="134"/>
    </row>
    <row r="696" spans="3:5">
      <c r="C696" s="133"/>
      <c r="D696" s="133"/>
      <c r="E696" s="134"/>
    </row>
    <row r="697" spans="3:5">
      <c r="C697" s="133"/>
      <c r="D697" s="133"/>
      <c r="E697" s="134"/>
    </row>
    <row r="698" spans="3:5">
      <c r="C698" s="133"/>
      <c r="D698" s="133"/>
      <c r="E698" s="134"/>
    </row>
    <row r="699" spans="3:5">
      <c r="C699" s="133"/>
      <c r="D699" s="133"/>
      <c r="E699" s="134"/>
    </row>
    <row r="700" spans="3:5">
      <c r="C700" s="133"/>
      <c r="D700" s="133"/>
      <c r="E700" s="134"/>
    </row>
    <row r="701" spans="3:5">
      <c r="C701" s="133"/>
      <c r="D701" s="133"/>
      <c r="E701" s="134"/>
    </row>
    <row r="702" spans="3:5">
      <c r="C702" s="133"/>
      <c r="D702" s="133"/>
      <c r="E702" s="134"/>
    </row>
    <row r="703" spans="3:5">
      <c r="C703" s="133"/>
      <c r="D703" s="133"/>
      <c r="E703" s="134"/>
    </row>
    <row r="704" spans="3:5">
      <c r="C704" s="133"/>
      <c r="D704" s="133"/>
      <c r="E704" s="134"/>
    </row>
    <row r="705" spans="3:5">
      <c r="C705" s="133"/>
      <c r="D705" s="133"/>
      <c r="E705" s="134"/>
    </row>
    <row r="706" spans="3:5">
      <c r="C706" s="133"/>
      <c r="D706" s="133"/>
      <c r="E706" s="134"/>
    </row>
    <row r="707" spans="3:5">
      <c r="C707" s="133"/>
      <c r="D707" s="133"/>
      <c r="E707" s="134"/>
    </row>
    <row r="708" spans="3:5">
      <c r="C708" s="133"/>
      <c r="D708" s="133"/>
      <c r="E708" s="134"/>
    </row>
    <row r="709" spans="3:5">
      <c r="C709" s="133"/>
      <c r="D709" s="133"/>
      <c r="E709" s="134"/>
    </row>
    <row r="710" spans="3:5">
      <c r="C710" s="133"/>
      <c r="D710" s="133"/>
      <c r="E710" s="134"/>
    </row>
    <row r="711" spans="3:5">
      <c r="C711" s="133"/>
      <c r="D711" s="133"/>
      <c r="E711" s="134"/>
    </row>
    <row r="712" spans="3:5">
      <c r="C712" s="133"/>
      <c r="D712" s="133"/>
      <c r="E712" s="134"/>
    </row>
    <row r="713" spans="3:5">
      <c r="C713" s="133"/>
      <c r="D713" s="133"/>
      <c r="E713" s="134"/>
    </row>
    <row r="714" spans="3:5">
      <c r="C714" s="133"/>
      <c r="D714" s="133"/>
      <c r="E714" s="134"/>
    </row>
    <row r="715" spans="3:5">
      <c r="C715" s="133"/>
      <c r="D715" s="133"/>
      <c r="E715" s="134"/>
    </row>
    <row r="716" spans="3:5">
      <c r="C716" s="133"/>
      <c r="D716" s="133"/>
      <c r="E716" s="134"/>
    </row>
    <row r="717" spans="3:5">
      <c r="C717" s="133"/>
      <c r="D717" s="133"/>
      <c r="E717" s="134"/>
    </row>
    <row r="718" spans="3:5">
      <c r="C718" s="133"/>
      <c r="D718" s="133"/>
      <c r="E718" s="134"/>
    </row>
    <row r="719" spans="3:5">
      <c r="C719" s="133"/>
      <c r="D719" s="133"/>
      <c r="E719" s="134"/>
    </row>
    <row r="720" spans="3:5">
      <c r="C720" s="133"/>
      <c r="D720" s="133"/>
      <c r="E720" s="134"/>
    </row>
    <row r="721" spans="3:5">
      <c r="C721" s="133"/>
      <c r="D721" s="133"/>
      <c r="E721" s="134"/>
    </row>
    <row r="722" spans="3:5">
      <c r="C722" s="133"/>
      <c r="D722" s="133"/>
      <c r="E722" s="134"/>
    </row>
    <row r="723" spans="3:5">
      <c r="C723" s="133"/>
      <c r="D723" s="133"/>
      <c r="E723" s="134"/>
    </row>
    <row r="724" spans="3:5">
      <c r="C724" s="133"/>
      <c r="D724" s="133"/>
      <c r="E724" s="134"/>
    </row>
    <row r="725" spans="3:5">
      <c r="C725" s="133"/>
      <c r="D725" s="133"/>
      <c r="E725" s="134"/>
    </row>
    <row r="726" spans="3:5">
      <c r="C726" s="133"/>
      <c r="D726" s="133"/>
      <c r="E726" s="134"/>
    </row>
    <row r="727" spans="3:5">
      <c r="C727" s="133"/>
      <c r="D727" s="133"/>
      <c r="E727" s="134"/>
    </row>
    <row r="728" spans="3:5">
      <c r="C728" s="133"/>
      <c r="D728" s="133"/>
      <c r="E728" s="134"/>
    </row>
    <row r="729" spans="3:5">
      <c r="C729" s="133"/>
      <c r="D729" s="133"/>
      <c r="E729" s="134"/>
    </row>
    <row r="730" spans="3:5">
      <c r="C730" s="133"/>
      <c r="D730" s="133"/>
      <c r="E730" s="134"/>
    </row>
    <row r="731" spans="3:5">
      <c r="C731" s="133"/>
      <c r="D731" s="133"/>
      <c r="E731" s="134"/>
    </row>
    <row r="732" spans="3:5">
      <c r="C732" s="133"/>
      <c r="D732" s="133"/>
      <c r="E732" s="134"/>
    </row>
    <row r="733" spans="3:5">
      <c r="C733" s="133"/>
      <c r="D733" s="133"/>
      <c r="E733" s="134"/>
    </row>
    <row r="734" spans="3:5">
      <c r="C734" s="133"/>
      <c r="D734" s="133"/>
      <c r="E734" s="134"/>
    </row>
    <row r="735" spans="3:5">
      <c r="C735" s="133"/>
      <c r="D735" s="133"/>
      <c r="E735" s="134"/>
    </row>
    <row r="736" spans="3:5">
      <c r="C736" s="133"/>
      <c r="D736" s="133"/>
      <c r="E736" s="134"/>
    </row>
    <row r="737" spans="3:5">
      <c r="C737" s="133"/>
      <c r="D737" s="133"/>
      <c r="E737" s="134"/>
    </row>
    <row r="738" spans="3:5">
      <c r="C738" s="133"/>
      <c r="D738" s="133"/>
      <c r="E738" s="134"/>
    </row>
    <row r="739" spans="3:5">
      <c r="C739" s="133"/>
      <c r="D739" s="133"/>
      <c r="E739" s="134"/>
    </row>
    <row r="740" spans="3:5">
      <c r="C740" s="133"/>
      <c r="D740" s="133"/>
      <c r="E740" s="134"/>
    </row>
    <row r="741" spans="3:5">
      <c r="C741" s="133"/>
      <c r="D741" s="133"/>
      <c r="E741" s="134"/>
    </row>
    <row r="742" spans="3:5">
      <c r="C742" s="133"/>
      <c r="D742" s="133"/>
      <c r="E742" s="134"/>
    </row>
    <row r="743" spans="3:5">
      <c r="C743" s="133"/>
      <c r="D743" s="133"/>
      <c r="E743" s="134"/>
    </row>
    <row r="744" spans="3:5">
      <c r="C744" s="133"/>
      <c r="D744" s="133"/>
      <c r="E744" s="134"/>
    </row>
    <row r="745" spans="3:5">
      <c r="C745" s="133"/>
      <c r="D745" s="133"/>
      <c r="E745" s="134"/>
    </row>
    <row r="746" spans="3:5">
      <c r="C746" s="133"/>
      <c r="D746" s="133"/>
      <c r="E746" s="134"/>
    </row>
    <row r="747" spans="3:5">
      <c r="C747" s="133"/>
      <c r="D747" s="133"/>
      <c r="E747" s="134"/>
    </row>
    <row r="748" spans="3:5">
      <c r="C748" s="133"/>
      <c r="D748" s="133"/>
      <c r="E748" s="134"/>
    </row>
    <row r="749" spans="3:5">
      <c r="C749" s="133"/>
      <c r="D749" s="133"/>
      <c r="E749" s="134"/>
    </row>
    <row r="750" spans="3:5">
      <c r="C750" s="133"/>
      <c r="D750" s="133"/>
      <c r="E750" s="134"/>
    </row>
    <row r="751" spans="3:5">
      <c r="C751" s="133"/>
      <c r="D751" s="133"/>
      <c r="E751" s="134"/>
    </row>
    <row r="752" spans="3:5">
      <c r="C752" s="133"/>
      <c r="D752" s="133"/>
      <c r="E752" s="134"/>
    </row>
    <row r="753" spans="3:5">
      <c r="C753" s="133"/>
      <c r="D753" s="133"/>
      <c r="E753" s="134"/>
    </row>
    <row r="754" spans="3:5">
      <c r="C754" s="133"/>
      <c r="D754" s="133"/>
      <c r="E754" s="134"/>
    </row>
    <row r="755" spans="3:5">
      <c r="C755" s="133"/>
      <c r="D755" s="133"/>
      <c r="E755" s="134"/>
    </row>
    <row r="756" spans="3:5">
      <c r="C756" s="133"/>
      <c r="D756" s="133"/>
      <c r="E756" s="134"/>
    </row>
    <row r="757" spans="3:5">
      <c r="C757" s="133"/>
      <c r="D757" s="133"/>
      <c r="E757" s="134"/>
    </row>
    <row r="758" spans="3:5">
      <c r="C758" s="133"/>
      <c r="D758" s="133"/>
      <c r="E758" s="134"/>
    </row>
    <row r="759" spans="3:5">
      <c r="C759" s="133"/>
      <c r="D759" s="133"/>
      <c r="E759" s="134"/>
    </row>
    <row r="760" spans="3:5">
      <c r="C760" s="133"/>
      <c r="D760" s="133"/>
      <c r="E760" s="134"/>
    </row>
    <row r="761" spans="3:5">
      <c r="C761" s="133"/>
      <c r="D761" s="133"/>
      <c r="E761" s="134"/>
    </row>
    <row r="762" spans="3:5">
      <c r="C762" s="133"/>
      <c r="D762" s="133"/>
      <c r="E762" s="134"/>
    </row>
    <row r="763" spans="3:5">
      <c r="C763" s="133"/>
      <c r="D763" s="133"/>
      <c r="E763" s="134"/>
    </row>
    <row r="764" spans="3:5">
      <c r="C764" s="133"/>
      <c r="D764" s="133"/>
      <c r="E764" s="134"/>
    </row>
    <row r="765" spans="3:5">
      <c r="C765" s="133"/>
      <c r="D765" s="133"/>
      <c r="E765" s="134"/>
    </row>
    <row r="766" spans="3:5">
      <c r="C766" s="133"/>
      <c r="D766" s="133"/>
      <c r="E766" s="134"/>
    </row>
    <row r="767" spans="3:5">
      <c r="C767" s="133"/>
      <c r="D767" s="133"/>
      <c r="E767" s="134"/>
    </row>
    <row r="768" spans="3:5">
      <c r="C768" s="133"/>
      <c r="D768" s="133"/>
      <c r="E768" s="134"/>
    </row>
    <row r="769" spans="3:5">
      <c r="C769" s="133"/>
      <c r="D769" s="133"/>
      <c r="E769" s="134"/>
    </row>
    <row r="770" spans="3:5">
      <c r="C770" s="133"/>
      <c r="D770" s="133"/>
      <c r="E770" s="134"/>
    </row>
    <row r="771" spans="3:5">
      <c r="C771" s="133"/>
      <c r="D771" s="133"/>
      <c r="E771" s="134"/>
    </row>
    <row r="772" spans="3:5">
      <c r="C772" s="133"/>
      <c r="D772" s="133"/>
      <c r="E772" s="134"/>
    </row>
    <row r="773" spans="3:5">
      <c r="C773" s="133"/>
      <c r="D773" s="133"/>
      <c r="E773" s="134"/>
    </row>
    <row r="774" spans="3:5">
      <c r="C774" s="133"/>
      <c r="D774" s="133"/>
      <c r="E774" s="134"/>
    </row>
    <row r="775" spans="3:5">
      <c r="C775" s="133"/>
      <c r="D775" s="133"/>
      <c r="E775" s="134"/>
    </row>
    <row r="776" spans="3:5">
      <c r="C776" s="133"/>
      <c r="D776" s="133"/>
      <c r="E776" s="134"/>
    </row>
    <row r="777" spans="3:5">
      <c r="C777" s="133"/>
      <c r="D777" s="133"/>
      <c r="E777" s="134"/>
    </row>
    <row r="778" spans="3:5">
      <c r="C778" s="133"/>
      <c r="D778" s="133"/>
      <c r="E778" s="134"/>
    </row>
    <row r="779" spans="3:5">
      <c r="C779" s="133"/>
      <c r="D779" s="133"/>
      <c r="E779" s="134"/>
    </row>
    <row r="780" spans="3:5">
      <c r="C780" s="133"/>
      <c r="D780" s="133"/>
      <c r="E780" s="134"/>
    </row>
    <row r="781" spans="3:5">
      <c r="C781" s="133"/>
      <c r="D781" s="133"/>
      <c r="E781" s="134"/>
    </row>
    <row r="782" spans="3:5">
      <c r="C782" s="133"/>
      <c r="D782" s="133"/>
      <c r="E782" s="134"/>
    </row>
    <row r="783" spans="3:5">
      <c r="C783" s="133"/>
      <c r="D783" s="133"/>
      <c r="E783" s="134"/>
    </row>
    <row r="784" spans="3:5">
      <c r="C784" s="133"/>
      <c r="D784" s="133"/>
      <c r="E784" s="134"/>
    </row>
    <row r="785" spans="3:5">
      <c r="C785" s="133"/>
      <c r="D785" s="133"/>
      <c r="E785" s="134"/>
    </row>
    <row r="786" spans="3:5">
      <c r="C786" s="133"/>
      <c r="D786" s="133"/>
      <c r="E786" s="134"/>
    </row>
    <row r="787" spans="3:5">
      <c r="C787" s="133"/>
      <c r="D787" s="133"/>
      <c r="E787" s="134"/>
    </row>
    <row r="788" spans="3:5">
      <c r="C788" s="133"/>
      <c r="D788" s="133"/>
      <c r="E788" s="134"/>
    </row>
    <row r="789" spans="3:5">
      <c r="C789" s="133"/>
      <c r="D789" s="133"/>
      <c r="E789" s="134"/>
    </row>
    <row r="790" spans="3:5">
      <c r="C790" s="133"/>
      <c r="D790" s="133"/>
      <c r="E790" s="134"/>
    </row>
    <row r="791" spans="3:5">
      <c r="C791" s="133"/>
      <c r="D791" s="133"/>
      <c r="E791" s="134"/>
    </row>
    <row r="792" spans="3:5">
      <c r="C792" s="133"/>
      <c r="D792" s="133"/>
      <c r="E792" s="134"/>
    </row>
    <row r="793" spans="3:5">
      <c r="C793" s="133"/>
      <c r="D793" s="133"/>
      <c r="E793" s="134"/>
    </row>
    <row r="794" spans="3:5">
      <c r="C794" s="133"/>
      <c r="D794" s="133"/>
      <c r="E794" s="134"/>
    </row>
    <row r="795" spans="3:5">
      <c r="C795" s="133"/>
      <c r="D795" s="133"/>
      <c r="E795" s="134"/>
    </row>
    <row r="796" spans="3:5">
      <c r="C796" s="133"/>
      <c r="D796" s="133"/>
      <c r="E796" s="134"/>
    </row>
    <row r="797" spans="3:5">
      <c r="C797" s="133"/>
      <c r="D797" s="133"/>
      <c r="E797" s="134"/>
    </row>
    <row r="798" spans="3:5">
      <c r="C798" s="133"/>
      <c r="D798" s="133"/>
      <c r="E798" s="134"/>
    </row>
    <row r="799" spans="3:5">
      <c r="C799" s="133"/>
      <c r="D799" s="133"/>
      <c r="E799" s="134"/>
    </row>
    <row r="800" spans="3:5">
      <c r="C800" s="133"/>
      <c r="D800" s="133"/>
      <c r="E800" s="134"/>
    </row>
    <row r="801" spans="3:5">
      <c r="C801" s="133"/>
      <c r="D801" s="133"/>
      <c r="E801" s="134"/>
    </row>
    <row r="802" spans="3:5">
      <c r="C802" s="133"/>
      <c r="D802" s="133"/>
      <c r="E802" s="134"/>
    </row>
    <row r="803" spans="3:5">
      <c r="C803" s="133"/>
      <c r="D803" s="133"/>
      <c r="E803" s="134"/>
    </row>
    <row r="804" spans="3:5">
      <c r="C804" s="133"/>
      <c r="D804" s="133"/>
      <c r="E804" s="134"/>
    </row>
    <row r="805" spans="3:5">
      <c r="C805" s="133"/>
      <c r="D805" s="133"/>
      <c r="E805" s="134"/>
    </row>
    <row r="806" spans="3:5">
      <c r="C806" s="133"/>
      <c r="D806" s="133"/>
      <c r="E806" s="134"/>
    </row>
    <row r="807" spans="3:5">
      <c r="C807" s="133"/>
      <c r="D807" s="133"/>
      <c r="E807" s="134"/>
    </row>
    <row r="808" spans="3:5">
      <c r="C808" s="133"/>
      <c r="D808" s="133"/>
      <c r="E808" s="134"/>
    </row>
    <row r="809" spans="3:5">
      <c r="C809" s="133"/>
      <c r="D809" s="133"/>
      <c r="E809" s="134"/>
    </row>
    <row r="810" spans="3:5">
      <c r="C810" s="133"/>
      <c r="D810" s="133"/>
      <c r="E810" s="134"/>
    </row>
    <row r="811" spans="3:5">
      <c r="C811" s="133"/>
      <c r="D811" s="133"/>
      <c r="E811" s="134"/>
    </row>
    <row r="812" spans="3:5">
      <c r="C812" s="133"/>
      <c r="D812" s="133"/>
      <c r="E812" s="134"/>
    </row>
    <row r="813" spans="3:5">
      <c r="C813" s="133"/>
      <c r="D813" s="133"/>
      <c r="E813" s="134"/>
    </row>
    <row r="814" spans="3:5">
      <c r="C814" s="133"/>
      <c r="D814" s="133"/>
      <c r="E814" s="134"/>
    </row>
    <row r="815" spans="3:5">
      <c r="C815" s="133"/>
      <c r="D815" s="133"/>
      <c r="E815" s="134"/>
    </row>
    <row r="816" spans="3:5">
      <c r="C816" s="133"/>
      <c r="D816" s="133"/>
      <c r="E816" s="134"/>
    </row>
    <row r="817" spans="3:5">
      <c r="C817" s="133"/>
      <c r="D817" s="133"/>
      <c r="E817" s="134"/>
    </row>
    <row r="818" spans="3:5">
      <c r="C818" s="133"/>
      <c r="D818" s="133"/>
      <c r="E818" s="134"/>
    </row>
    <row r="819" spans="3:5">
      <c r="C819" s="133"/>
      <c r="D819" s="133"/>
      <c r="E819" s="134"/>
    </row>
    <row r="820" spans="3:5">
      <c r="C820" s="133"/>
      <c r="D820" s="133"/>
      <c r="E820" s="134"/>
    </row>
    <row r="821" spans="3:5">
      <c r="C821" s="133"/>
      <c r="D821" s="133"/>
      <c r="E821" s="134"/>
    </row>
    <row r="822" spans="3:5">
      <c r="C822" s="133"/>
      <c r="D822" s="133"/>
      <c r="E822" s="134"/>
    </row>
    <row r="823" spans="3:5">
      <c r="C823" s="133"/>
      <c r="D823" s="133"/>
      <c r="E823" s="134"/>
    </row>
    <row r="824" spans="3:5">
      <c r="C824" s="133"/>
      <c r="D824" s="133"/>
      <c r="E824" s="134"/>
    </row>
    <row r="825" spans="3:5">
      <c r="C825" s="133"/>
      <c r="D825" s="133"/>
      <c r="E825" s="134"/>
    </row>
    <row r="826" spans="3:5">
      <c r="C826" s="133"/>
      <c r="D826" s="133"/>
      <c r="E826" s="134"/>
    </row>
    <row r="827" spans="3:5">
      <c r="C827" s="133"/>
      <c r="D827" s="133"/>
      <c r="E827" s="134"/>
    </row>
    <row r="828" spans="3:5">
      <c r="C828" s="133"/>
      <c r="D828" s="133"/>
      <c r="E828" s="134"/>
    </row>
    <row r="829" spans="3:5">
      <c r="C829" s="133"/>
      <c r="D829" s="133"/>
      <c r="E829" s="134"/>
    </row>
    <row r="830" spans="3:5">
      <c r="C830" s="133"/>
      <c r="D830" s="133"/>
      <c r="E830" s="134"/>
    </row>
    <row r="831" spans="3:5">
      <c r="C831" s="133"/>
      <c r="D831" s="133"/>
      <c r="E831" s="134"/>
    </row>
    <row r="832" spans="3:5">
      <c r="C832" s="133"/>
      <c r="D832" s="133"/>
      <c r="E832" s="134"/>
    </row>
    <row r="833" spans="3:5">
      <c r="C833" s="133"/>
      <c r="D833" s="133"/>
      <c r="E833" s="134"/>
    </row>
    <row r="834" spans="3:5">
      <c r="C834" s="133"/>
      <c r="D834" s="133"/>
      <c r="E834" s="134"/>
    </row>
    <row r="835" spans="3:5">
      <c r="C835" s="133"/>
      <c r="D835" s="133"/>
      <c r="E835" s="134"/>
    </row>
    <row r="836" spans="3:5">
      <c r="C836" s="133"/>
      <c r="D836" s="133"/>
      <c r="E836" s="134"/>
    </row>
    <row r="837" spans="3:5">
      <c r="C837" s="133"/>
      <c r="D837" s="133"/>
      <c r="E837" s="134"/>
    </row>
    <row r="838" spans="3:5">
      <c r="C838" s="133"/>
      <c r="D838" s="133"/>
      <c r="E838" s="134"/>
    </row>
    <row r="839" spans="3:5">
      <c r="C839" s="133"/>
      <c r="D839" s="133"/>
      <c r="E839" s="134"/>
    </row>
    <row r="840" spans="3:5">
      <c r="C840" s="133"/>
      <c r="D840" s="133"/>
      <c r="E840" s="134"/>
    </row>
    <row r="841" spans="3:5">
      <c r="C841" s="133"/>
      <c r="D841" s="133"/>
      <c r="E841" s="134"/>
    </row>
    <row r="842" spans="3:5">
      <c r="C842" s="133"/>
      <c r="D842" s="133"/>
      <c r="E842" s="134"/>
    </row>
    <row r="843" spans="3:5">
      <c r="C843" s="133"/>
      <c r="D843" s="133"/>
      <c r="E843" s="134"/>
    </row>
    <row r="844" spans="3:5">
      <c r="C844" s="133"/>
      <c r="D844" s="133"/>
      <c r="E844" s="134"/>
    </row>
    <row r="845" spans="3:5">
      <c r="C845" s="133"/>
      <c r="D845" s="133"/>
      <c r="E845" s="134"/>
    </row>
    <row r="846" spans="3:5">
      <c r="C846" s="133"/>
      <c r="D846" s="133"/>
      <c r="E846" s="134"/>
    </row>
    <row r="847" spans="3:5">
      <c r="C847" s="133"/>
      <c r="D847" s="133"/>
      <c r="E847" s="134"/>
    </row>
    <row r="848" spans="3:5">
      <c r="C848" s="133"/>
      <c r="D848" s="133"/>
      <c r="E848" s="134"/>
    </row>
    <row r="849" spans="3:5">
      <c r="C849" s="133"/>
      <c r="D849" s="133"/>
      <c r="E849" s="134"/>
    </row>
    <row r="850" spans="3:5">
      <c r="C850" s="133"/>
      <c r="D850" s="133"/>
      <c r="E850" s="134"/>
    </row>
    <row r="851" spans="3:5">
      <c r="C851" s="133"/>
      <c r="D851" s="133"/>
      <c r="E851" s="134"/>
    </row>
    <row r="852" spans="3:5">
      <c r="C852" s="133"/>
      <c r="D852" s="133"/>
      <c r="E852" s="134"/>
    </row>
    <row r="853" spans="3:5">
      <c r="C853" s="133"/>
      <c r="D853" s="133"/>
      <c r="E853" s="134"/>
    </row>
    <row r="854" spans="3:5">
      <c r="C854" s="133"/>
      <c r="D854" s="133"/>
      <c r="E854" s="134"/>
    </row>
    <row r="855" spans="3:5">
      <c r="C855" s="133"/>
      <c r="D855" s="133"/>
      <c r="E855" s="134"/>
    </row>
    <row r="856" spans="3:5">
      <c r="C856" s="133"/>
      <c r="D856" s="133"/>
      <c r="E856" s="134"/>
    </row>
    <row r="857" spans="3:5">
      <c r="C857" s="133"/>
      <c r="D857" s="133"/>
      <c r="E857" s="134"/>
    </row>
    <row r="858" spans="3:5">
      <c r="C858" s="133"/>
      <c r="D858" s="133"/>
      <c r="E858" s="134"/>
    </row>
    <row r="859" spans="3:5">
      <c r="C859" s="133"/>
      <c r="D859" s="133"/>
      <c r="E859" s="134"/>
    </row>
    <row r="860" spans="3:5">
      <c r="C860" s="133"/>
      <c r="D860" s="133"/>
      <c r="E860" s="134"/>
    </row>
    <row r="861" spans="3:5">
      <c r="C861" s="133"/>
      <c r="D861" s="133"/>
      <c r="E861" s="134"/>
    </row>
    <row r="862" spans="3:5">
      <c r="C862" s="133"/>
      <c r="D862" s="133"/>
      <c r="E862" s="134"/>
    </row>
    <row r="863" spans="3:5">
      <c r="C863" s="133"/>
      <c r="D863" s="133"/>
      <c r="E863" s="134"/>
    </row>
    <row r="864" spans="3:5">
      <c r="C864" s="133"/>
      <c r="D864" s="133"/>
      <c r="E864" s="134"/>
    </row>
    <row r="865" spans="3:5">
      <c r="C865" s="133"/>
      <c r="D865" s="133"/>
      <c r="E865" s="134"/>
    </row>
    <row r="866" spans="3:5">
      <c r="C866" s="133"/>
      <c r="D866" s="133"/>
      <c r="E866" s="134"/>
    </row>
    <row r="867" spans="3:5">
      <c r="C867" s="133"/>
      <c r="D867" s="133"/>
      <c r="E867" s="134"/>
    </row>
    <row r="868" spans="3:5">
      <c r="C868" s="133"/>
      <c r="D868" s="133"/>
      <c r="E868" s="134"/>
    </row>
    <row r="869" spans="3:5">
      <c r="C869" s="133"/>
      <c r="D869" s="133"/>
      <c r="E869" s="134"/>
    </row>
    <row r="870" spans="3:5">
      <c r="C870" s="133"/>
      <c r="D870" s="133"/>
      <c r="E870" s="134"/>
    </row>
    <row r="871" spans="3:5">
      <c r="C871" s="133"/>
      <c r="D871" s="133"/>
      <c r="E871" s="134"/>
    </row>
    <row r="872" spans="3:5">
      <c r="C872" s="133"/>
      <c r="D872" s="133"/>
      <c r="E872" s="134"/>
    </row>
    <row r="873" spans="3:5">
      <c r="C873" s="133"/>
      <c r="D873" s="133"/>
      <c r="E873" s="134"/>
    </row>
    <row r="874" spans="3:5">
      <c r="C874" s="133"/>
      <c r="D874" s="133"/>
      <c r="E874" s="134"/>
    </row>
    <row r="875" spans="3:5">
      <c r="C875" s="133"/>
      <c r="D875" s="133"/>
      <c r="E875" s="134"/>
    </row>
    <row r="876" spans="3:5">
      <c r="C876" s="133"/>
      <c r="D876" s="133"/>
      <c r="E876" s="134"/>
    </row>
    <row r="877" spans="3:5">
      <c r="C877" s="133"/>
      <c r="D877" s="133"/>
      <c r="E877" s="134"/>
    </row>
    <row r="878" spans="3:5">
      <c r="C878" s="133"/>
      <c r="D878" s="133"/>
      <c r="E878" s="134"/>
    </row>
    <row r="879" spans="3:5">
      <c r="C879" s="133"/>
      <c r="D879" s="133"/>
      <c r="E879" s="134"/>
    </row>
    <row r="880" spans="3:5">
      <c r="C880" s="133"/>
      <c r="D880" s="133"/>
      <c r="E880" s="134"/>
    </row>
    <row r="881" spans="3:5">
      <c r="C881" s="133"/>
      <c r="D881" s="133"/>
      <c r="E881" s="134"/>
    </row>
    <row r="882" spans="3:5">
      <c r="C882" s="133"/>
      <c r="D882" s="133"/>
      <c r="E882" s="134"/>
    </row>
    <row r="883" spans="3:5">
      <c r="C883" s="133"/>
      <c r="D883" s="133"/>
      <c r="E883" s="134"/>
    </row>
    <row r="884" spans="3:5">
      <c r="C884" s="133"/>
      <c r="D884" s="133"/>
      <c r="E884" s="134"/>
    </row>
    <row r="885" spans="3:5">
      <c r="C885" s="133"/>
      <c r="D885" s="133"/>
      <c r="E885" s="134"/>
    </row>
    <row r="886" spans="3:5">
      <c r="C886" s="133"/>
      <c r="D886" s="133"/>
      <c r="E886" s="134"/>
    </row>
    <row r="887" spans="3:5">
      <c r="C887" s="133"/>
      <c r="D887" s="133"/>
      <c r="E887" s="134"/>
    </row>
    <row r="888" spans="3:5">
      <c r="C888" s="133"/>
      <c r="D888" s="133"/>
      <c r="E888" s="134"/>
    </row>
    <row r="889" spans="3:5">
      <c r="C889" s="133"/>
      <c r="D889" s="133"/>
      <c r="E889" s="134"/>
    </row>
    <row r="890" spans="3:5">
      <c r="C890" s="133"/>
      <c r="D890" s="133"/>
      <c r="E890" s="134"/>
    </row>
    <row r="891" spans="3:5">
      <c r="C891" s="133"/>
      <c r="D891" s="133"/>
      <c r="E891" s="134"/>
    </row>
    <row r="892" spans="3:5">
      <c r="C892" s="133"/>
      <c r="D892" s="133"/>
      <c r="E892" s="134"/>
    </row>
    <row r="893" spans="3:5">
      <c r="C893" s="133"/>
      <c r="D893" s="133"/>
      <c r="E893" s="134"/>
    </row>
    <row r="894" spans="3:5">
      <c r="C894" s="133"/>
      <c r="D894" s="133"/>
      <c r="E894" s="134"/>
    </row>
    <row r="895" spans="3:5">
      <c r="C895" s="133"/>
      <c r="D895" s="133"/>
      <c r="E895" s="134"/>
    </row>
    <row r="896" spans="3:5">
      <c r="C896" s="133"/>
      <c r="D896" s="133"/>
      <c r="E896" s="134"/>
    </row>
    <row r="897" spans="3:5">
      <c r="C897" s="133"/>
      <c r="D897" s="133"/>
      <c r="E897" s="134"/>
    </row>
    <row r="898" spans="3:5">
      <c r="C898" s="133"/>
      <c r="D898" s="133"/>
      <c r="E898" s="134"/>
    </row>
    <row r="899" spans="3:5">
      <c r="C899" s="133"/>
      <c r="D899" s="133"/>
      <c r="E899" s="134"/>
    </row>
    <row r="900" spans="3:5">
      <c r="C900" s="133"/>
      <c r="D900" s="133"/>
      <c r="E900" s="134"/>
    </row>
    <row r="901" spans="3:5">
      <c r="C901" s="133"/>
      <c r="D901" s="133"/>
      <c r="E901" s="134"/>
    </row>
    <row r="902" spans="3:5">
      <c r="C902" s="133"/>
      <c r="D902" s="133"/>
      <c r="E902" s="134"/>
    </row>
    <row r="903" spans="3:5">
      <c r="C903" s="133"/>
      <c r="D903" s="133"/>
      <c r="E903" s="134"/>
    </row>
    <row r="904" spans="3:5">
      <c r="C904" s="133"/>
      <c r="D904" s="133"/>
      <c r="E904" s="134"/>
    </row>
    <row r="905" spans="3:5">
      <c r="C905" s="133"/>
      <c r="D905" s="133"/>
      <c r="E905" s="134"/>
    </row>
    <row r="906" spans="3:5">
      <c r="C906" s="133"/>
      <c r="D906" s="133"/>
      <c r="E906" s="134"/>
    </row>
    <row r="907" spans="3:5">
      <c r="C907" s="133"/>
      <c r="D907" s="133"/>
      <c r="E907" s="134"/>
    </row>
    <row r="908" spans="3:5">
      <c r="C908" s="133"/>
      <c r="D908" s="133"/>
      <c r="E908" s="134"/>
    </row>
    <row r="909" spans="3:5">
      <c r="C909" s="133"/>
      <c r="D909" s="133"/>
      <c r="E909" s="134"/>
    </row>
    <row r="910" spans="3:5">
      <c r="C910" s="133"/>
      <c r="D910" s="133"/>
      <c r="E910" s="134"/>
    </row>
    <row r="911" spans="3:5">
      <c r="C911" s="133"/>
      <c r="D911" s="133"/>
      <c r="E911" s="134"/>
    </row>
    <row r="912" spans="3:5">
      <c r="C912" s="133"/>
      <c r="D912" s="133"/>
      <c r="E912" s="134"/>
    </row>
    <row r="913" spans="3:5">
      <c r="C913" s="133"/>
      <c r="D913" s="133"/>
      <c r="E913" s="134"/>
    </row>
    <row r="914" spans="3:5">
      <c r="C914" s="133"/>
      <c r="D914" s="133"/>
      <c r="E914" s="134"/>
    </row>
    <row r="915" spans="3:5">
      <c r="C915" s="133"/>
      <c r="D915" s="133"/>
      <c r="E915" s="134"/>
    </row>
    <row r="916" spans="3:5">
      <c r="C916" s="133"/>
      <c r="D916" s="133"/>
      <c r="E916" s="134"/>
    </row>
    <row r="917" spans="3:5">
      <c r="C917" s="133"/>
      <c r="D917" s="133"/>
      <c r="E917" s="134"/>
    </row>
    <row r="918" spans="3:5">
      <c r="C918" s="133"/>
      <c r="D918" s="133"/>
      <c r="E918" s="134"/>
    </row>
    <row r="919" spans="3:5">
      <c r="C919" s="133"/>
      <c r="D919" s="133"/>
      <c r="E919" s="134"/>
    </row>
    <row r="920" spans="3:5">
      <c r="C920" s="133"/>
      <c r="D920" s="133"/>
      <c r="E920" s="134"/>
    </row>
    <row r="921" spans="3:5">
      <c r="C921" s="133"/>
      <c r="D921" s="133"/>
      <c r="E921" s="134"/>
    </row>
    <row r="922" spans="3:5">
      <c r="C922" s="133"/>
      <c r="D922" s="133"/>
      <c r="E922" s="134"/>
    </row>
    <row r="923" spans="3:5">
      <c r="C923" s="133"/>
      <c r="D923" s="133"/>
      <c r="E923" s="134"/>
    </row>
    <row r="924" spans="3:5">
      <c r="C924" s="133"/>
      <c r="D924" s="133"/>
      <c r="E924" s="134"/>
    </row>
    <row r="925" spans="3:5">
      <c r="C925" s="133"/>
      <c r="D925" s="133"/>
      <c r="E925" s="134"/>
    </row>
    <row r="926" spans="3:5">
      <c r="C926" s="133"/>
      <c r="D926" s="133"/>
      <c r="E926" s="134"/>
    </row>
    <row r="927" spans="3:5">
      <c r="C927" s="133"/>
      <c r="D927" s="133"/>
      <c r="E927" s="134"/>
    </row>
    <row r="928" spans="3:5">
      <c r="C928" s="133"/>
      <c r="D928" s="133"/>
      <c r="E928" s="134"/>
    </row>
    <row r="929" spans="3:5">
      <c r="C929" s="133"/>
      <c r="D929" s="133"/>
      <c r="E929" s="134"/>
    </row>
    <row r="930" spans="3:5">
      <c r="C930" s="133"/>
      <c r="D930" s="133"/>
      <c r="E930" s="134"/>
    </row>
    <row r="931" spans="3:5">
      <c r="C931" s="133"/>
      <c r="D931" s="133"/>
      <c r="E931" s="134"/>
    </row>
    <row r="932" spans="3:5">
      <c r="C932" s="133"/>
      <c r="D932" s="133"/>
      <c r="E932" s="134"/>
    </row>
    <row r="933" spans="3:5">
      <c r="C933" s="133"/>
      <c r="D933" s="133"/>
      <c r="E933" s="134"/>
    </row>
    <row r="934" spans="3:5">
      <c r="C934" s="133"/>
      <c r="D934" s="133"/>
      <c r="E934" s="134"/>
    </row>
    <row r="935" spans="3:5">
      <c r="C935" s="133"/>
      <c r="D935" s="133"/>
      <c r="E935" s="134"/>
    </row>
    <row r="936" spans="3:5">
      <c r="C936" s="133"/>
      <c r="D936" s="133"/>
      <c r="E936" s="134"/>
    </row>
    <row r="937" spans="3:5">
      <c r="C937" s="133"/>
      <c r="D937" s="133"/>
      <c r="E937" s="134"/>
    </row>
    <row r="938" spans="3:5">
      <c r="C938" s="133"/>
      <c r="D938" s="133"/>
      <c r="E938" s="134"/>
    </row>
    <row r="939" spans="3:5">
      <c r="C939" s="133"/>
      <c r="D939" s="133"/>
      <c r="E939" s="134"/>
    </row>
    <row r="940" spans="3:5">
      <c r="C940" s="133"/>
      <c r="D940" s="133"/>
      <c r="E940" s="134"/>
    </row>
    <row r="941" spans="3:5">
      <c r="C941" s="133"/>
      <c r="D941" s="133"/>
      <c r="E941" s="134"/>
    </row>
    <row r="942" spans="3:5">
      <c r="C942" s="133"/>
      <c r="D942" s="133"/>
      <c r="E942" s="134"/>
    </row>
    <row r="943" spans="3:5">
      <c r="C943" s="133"/>
      <c r="D943" s="133"/>
      <c r="E943" s="134"/>
    </row>
    <row r="944" spans="3:5">
      <c r="C944" s="133"/>
      <c r="D944" s="133"/>
      <c r="E944" s="134"/>
    </row>
    <row r="945" spans="3:5">
      <c r="C945" s="133"/>
      <c r="D945" s="133"/>
      <c r="E945" s="134"/>
    </row>
    <row r="946" spans="3:5">
      <c r="C946" s="133"/>
      <c r="D946" s="133"/>
      <c r="E946" s="134"/>
    </row>
    <row r="947" spans="3:5">
      <c r="C947" s="133"/>
      <c r="D947" s="133"/>
      <c r="E947" s="134"/>
    </row>
    <row r="948" spans="3:5">
      <c r="C948" s="133"/>
      <c r="D948" s="133"/>
      <c r="E948" s="134"/>
    </row>
    <row r="949" spans="3:5">
      <c r="C949" s="133"/>
      <c r="D949" s="133"/>
      <c r="E949" s="134"/>
    </row>
    <row r="950" spans="3:5">
      <c r="C950" s="133"/>
      <c r="D950" s="133"/>
      <c r="E950" s="134"/>
    </row>
    <row r="951" spans="3:5">
      <c r="C951" s="133"/>
      <c r="D951" s="133"/>
      <c r="E951" s="134"/>
    </row>
    <row r="952" spans="3:5">
      <c r="C952" s="133"/>
      <c r="D952" s="133"/>
      <c r="E952" s="134"/>
    </row>
    <row r="953" spans="3:5">
      <c r="C953" s="133"/>
      <c r="D953" s="133"/>
      <c r="E953" s="134"/>
    </row>
    <row r="954" spans="3:5">
      <c r="C954" s="133"/>
      <c r="D954" s="133"/>
      <c r="E954" s="134"/>
    </row>
    <row r="955" spans="3:5">
      <c r="C955" s="133"/>
      <c r="D955" s="133"/>
      <c r="E955" s="134"/>
    </row>
    <row r="956" spans="3:5">
      <c r="C956" s="115"/>
      <c r="D956" s="115"/>
      <c r="E956" s="104"/>
    </row>
    <row r="957" spans="3:5">
      <c r="C957" s="115"/>
      <c r="D957" s="115"/>
      <c r="E957" s="104"/>
    </row>
    <row r="958" spans="3:5">
      <c r="C958" s="115"/>
      <c r="D958" s="115"/>
      <c r="E958" s="104"/>
    </row>
    <row r="959" spans="3:5">
      <c r="C959" s="115"/>
      <c r="D959" s="115"/>
      <c r="E959" s="104"/>
    </row>
    <row r="960" spans="3:5">
      <c r="C960" s="115"/>
      <c r="D960" s="115"/>
      <c r="E960" s="104"/>
    </row>
    <row r="961" spans="3:5">
      <c r="C961" s="115"/>
      <c r="D961" s="115"/>
      <c r="E961" s="104"/>
    </row>
    <row r="962" spans="3:5">
      <c r="C962" s="115"/>
      <c r="D962" s="115"/>
      <c r="E962" s="104"/>
    </row>
    <row r="963" spans="3:5">
      <c r="C963" s="115"/>
      <c r="D963" s="115"/>
      <c r="E963" s="104"/>
    </row>
    <row r="964" spans="3:5">
      <c r="C964" s="104"/>
      <c r="D964" s="104"/>
      <c r="E964" s="104"/>
    </row>
    <row r="965" spans="3:5">
      <c r="C965" s="104"/>
      <c r="D965" s="104"/>
      <c r="E965" s="104"/>
    </row>
    <row r="966" spans="3:5">
      <c r="C966" s="104"/>
      <c r="D966" s="104"/>
      <c r="E966" s="104"/>
    </row>
    <row r="967" spans="3:5">
      <c r="C967" s="104"/>
      <c r="D967" s="104"/>
      <c r="E967" s="104"/>
    </row>
    <row r="968" spans="3:5">
      <c r="C968" s="104"/>
      <c r="D968" s="104"/>
      <c r="E968" s="104"/>
    </row>
    <row r="969" spans="3:5">
      <c r="C969" s="104"/>
      <c r="D969" s="104"/>
      <c r="E969" s="104"/>
    </row>
    <row r="970" spans="3:5">
      <c r="C970" s="104"/>
      <c r="D970" s="104"/>
      <c r="E970" s="104"/>
    </row>
    <row r="971" spans="3:5">
      <c r="C971" s="104"/>
      <c r="D971" s="104"/>
      <c r="E971" s="104"/>
    </row>
    <row r="972" spans="3:5">
      <c r="C972" s="104"/>
      <c r="D972" s="104"/>
      <c r="E972" s="104"/>
    </row>
    <row r="973" spans="3:5">
      <c r="C973" s="104"/>
      <c r="D973" s="104"/>
      <c r="E973" s="104"/>
    </row>
    <row r="974" spans="3:5">
      <c r="C974" s="104"/>
      <c r="D974" s="104"/>
      <c r="E974" s="104"/>
    </row>
    <row r="975" spans="3:5">
      <c r="C975" s="104"/>
      <c r="D975" s="104"/>
      <c r="E975" s="104"/>
    </row>
    <row r="976" spans="3:5">
      <c r="C976" s="104"/>
      <c r="D976" s="104"/>
      <c r="E976" s="104"/>
    </row>
    <row r="977" spans="3:5">
      <c r="C977" s="104"/>
      <c r="D977" s="104"/>
      <c r="E977" s="104"/>
    </row>
    <row r="978" spans="3:5">
      <c r="C978" s="104"/>
      <c r="D978" s="104"/>
      <c r="E978" s="104"/>
    </row>
    <row r="979" spans="3:5">
      <c r="C979" s="104"/>
      <c r="D979" s="104"/>
      <c r="E979" s="104"/>
    </row>
    <row r="980" spans="3:5">
      <c r="C980" s="104"/>
      <c r="D980" s="104"/>
      <c r="E980" s="104"/>
    </row>
    <row r="981" spans="3:5">
      <c r="C981" s="104"/>
      <c r="D981" s="104"/>
      <c r="E981" s="104"/>
    </row>
    <row r="982" spans="3:5">
      <c r="C982" s="104"/>
      <c r="D982" s="104"/>
      <c r="E982" s="104"/>
    </row>
    <row r="983" spans="3:5">
      <c r="C983" s="104"/>
      <c r="D983" s="104"/>
      <c r="E983" s="104"/>
    </row>
    <row r="984" spans="3:5">
      <c r="C984" s="104"/>
      <c r="D984" s="104"/>
      <c r="E984" s="104"/>
    </row>
    <row r="985" spans="3:5">
      <c r="C985" s="104"/>
      <c r="D985" s="104"/>
      <c r="E985" s="104"/>
    </row>
    <row r="986" spans="3:5">
      <c r="C986" s="104"/>
      <c r="D986" s="104"/>
      <c r="E986" s="104"/>
    </row>
    <row r="987" spans="3:5">
      <c r="C987" s="104"/>
      <c r="D987" s="104"/>
      <c r="E987" s="104"/>
    </row>
    <row r="988" spans="3:5">
      <c r="C988" s="104"/>
      <c r="D988" s="104"/>
      <c r="E988" s="104"/>
    </row>
    <row r="989" spans="3:5">
      <c r="C989" s="104"/>
      <c r="D989" s="104"/>
      <c r="E989" s="104"/>
    </row>
    <row r="990" spans="3:5">
      <c r="C990" s="104"/>
      <c r="D990" s="104"/>
      <c r="E990" s="104"/>
    </row>
    <row r="991" spans="3:5">
      <c r="C991" s="104"/>
      <c r="D991" s="104"/>
      <c r="E991" s="104"/>
    </row>
    <row r="992" spans="3:5">
      <c r="C992" s="104"/>
      <c r="D992" s="104"/>
      <c r="E992" s="104"/>
    </row>
    <row r="993" spans="3:5">
      <c r="C993" s="104"/>
      <c r="D993" s="104"/>
      <c r="E993" s="104"/>
    </row>
    <row r="994" spans="3:5">
      <c r="C994" s="104"/>
      <c r="D994" s="104"/>
      <c r="E994" s="104"/>
    </row>
    <row r="995" spans="3:5">
      <c r="C995" s="104"/>
      <c r="D995" s="104"/>
      <c r="E995" s="104"/>
    </row>
    <row r="996" spans="3:5">
      <c r="C996" s="104"/>
      <c r="D996" s="104"/>
      <c r="E996" s="104"/>
    </row>
    <row r="997" spans="3:5">
      <c r="C997" s="104"/>
      <c r="D997" s="104"/>
      <c r="E997" s="104"/>
    </row>
    <row r="998" spans="3:5">
      <c r="C998" s="104"/>
      <c r="D998" s="104"/>
      <c r="E998" s="104"/>
    </row>
    <row r="999" spans="3:5">
      <c r="C999" s="104"/>
      <c r="D999" s="104"/>
      <c r="E999" s="104"/>
    </row>
    <row r="1000" spans="3:5">
      <c r="C1000" s="104"/>
      <c r="D1000" s="104"/>
      <c r="E1000" s="104"/>
    </row>
    <row r="1001" spans="3:5">
      <c r="C1001" s="104"/>
      <c r="D1001" s="104"/>
      <c r="E1001" s="104"/>
    </row>
    <row r="1002" spans="3:5">
      <c r="C1002" s="104"/>
      <c r="D1002" s="104"/>
      <c r="E1002" s="104"/>
    </row>
    <row r="1003" spans="3:5">
      <c r="C1003" s="104"/>
      <c r="D1003" s="104"/>
      <c r="E1003" s="104"/>
    </row>
    <row r="1004" spans="3:5">
      <c r="C1004" s="104"/>
      <c r="D1004" s="104"/>
      <c r="E1004" s="104"/>
    </row>
    <row r="1005" spans="3:5">
      <c r="C1005" s="104"/>
      <c r="D1005" s="104"/>
      <c r="E1005" s="104"/>
    </row>
    <row r="1006" spans="3:5">
      <c r="C1006" s="104"/>
      <c r="D1006" s="104"/>
      <c r="E1006" s="104"/>
    </row>
    <row r="1007" spans="3:5">
      <c r="C1007" s="104"/>
      <c r="D1007" s="104"/>
      <c r="E1007" s="104"/>
    </row>
    <row r="1008" spans="3:5">
      <c r="C1008" s="104"/>
      <c r="D1008" s="104"/>
      <c r="E1008" s="104"/>
    </row>
    <row r="1009" spans="3:5">
      <c r="C1009" s="104"/>
      <c r="D1009" s="104"/>
      <c r="E1009" s="104"/>
    </row>
    <row r="1010" spans="3:5">
      <c r="C1010" s="104"/>
      <c r="D1010" s="104"/>
      <c r="E1010" s="104"/>
    </row>
    <row r="1011" spans="3:5">
      <c r="C1011" s="104"/>
      <c r="D1011" s="104"/>
      <c r="E1011" s="104"/>
    </row>
    <row r="1012" spans="3:5">
      <c r="C1012" s="104"/>
      <c r="D1012" s="104"/>
      <c r="E1012" s="104"/>
    </row>
    <row r="1013" spans="3:5">
      <c r="C1013" s="104"/>
      <c r="D1013" s="104"/>
      <c r="E1013" s="104"/>
    </row>
    <row r="1014" spans="3:5">
      <c r="C1014" s="104"/>
      <c r="D1014" s="104"/>
      <c r="E1014" s="104"/>
    </row>
    <row r="1015" spans="3:5">
      <c r="C1015" s="104"/>
      <c r="D1015" s="104"/>
      <c r="E1015" s="104"/>
    </row>
    <row r="1016" spans="3:5">
      <c r="C1016" s="104"/>
      <c r="D1016" s="104"/>
      <c r="E1016" s="104"/>
    </row>
    <row r="1017" spans="3:5">
      <c r="C1017" s="104"/>
      <c r="D1017" s="104"/>
      <c r="E1017" s="104"/>
    </row>
    <row r="1018" spans="3:5">
      <c r="C1018" s="104"/>
      <c r="D1018" s="104"/>
      <c r="E1018" s="104"/>
    </row>
    <row r="1019" spans="3:5">
      <c r="C1019" s="104"/>
      <c r="D1019" s="104"/>
      <c r="E1019" s="104"/>
    </row>
    <row r="1020" spans="3:5">
      <c r="C1020" s="104"/>
      <c r="D1020" s="104"/>
      <c r="E1020" s="104"/>
    </row>
    <row r="1021" spans="3:5">
      <c r="C1021" s="104"/>
      <c r="D1021" s="104"/>
      <c r="E1021" s="104"/>
    </row>
    <row r="1022" spans="3:5">
      <c r="C1022" s="104"/>
      <c r="D1022" s="104"/>
      <c r="E1022" s="104"/>
    </row>
    <row r="1023" spans="3:5">
      <c r="C1023" s="104"/>
      <c r="D1023" s="104"/>
      <c r="E1023" s="104"/>
    </row>
    <row r="1024" spans="3:5">
      <c r="C1024" s="104"/>
      <c r="D1024" s="104"/>
      <c r="E1024" s="104"/>
    </row>
    <row r="1025" spans="3:5">
      <c r="C1025" s="104"/>
      <c r="D1025" s="104"/>
      <c r="E1025" s="104"/>
    </row>
    <row r="1026" spans="3:5">
      <c r="C1026" s="104"/>
      <c r="D1026" s="104"/>
      <c r="E1026" s="104"/>
    </row>
    <row r="1027" spans="3:5">
      <c r="C1027" s="104"/>
      <c r="D1027" s="104"/>
      <c r="E1027" s="104"/>
    </row>
    <row r="1028" spans="3:5">
      <c r="C1028" s="104"/>
      <c r="D1028" s="104"/>
      <c r="E1028" s="104"/>
    </row>
    <row r="1029" spans="3:5">
      <c r="C1029" s="104"/>
      <c r="D1029" s="104"/>
      <c r="E1029" s="104"/>
    </row>
    <row r="1030" spans="3:5">
      <c r="C1030" s="104"/>
      <c r="D1030" s="104"/>
      <c r="E1030" s="104"/>
    </row>
    <row r="1031" spans="3:5">
      <c r="C1031" s="104"/>
      <c r="D1031" s="104"/>
      <c r="E1031" s="104"/>
    </row>
    <row r="1032" spans="3:5">
      <c r="C1032" s="104"/>
      <c r="D1032" s="104"/>
      <c r="E1032" s="104"/>
    </row>
    <row r="1033" spans="3:5">
      <c r="C1033" s="104"/>
      <c r="D1033" s="104"/>
      <c r="E1033" s="104"/>
    </row>
    <row r="1034" spans="3:5">
      <c r="C1034" s="104"/>
      <c r="D1034" s="104"/>
      <c r="E1034" s="104"/>
    </row>
    <row r="1035" spans="3:5">
      <c r="C1035" s="104"/>
      <c r="D1035" s="104"/>
      <c r="E1035" s="104"/>
    </row>
    <row r="1036" spans="3:5">
      <c r="C1036" s="104"/>
      <c r="D1036" s="104"/>
      <c r="E1036" s="104"/>
    </row>
    <row r="1037" spans="3:5">
      <c r="C1037" s="104"/>
      <c r="D1037" s="104"/>
      <c r="E1037" s="104"/>
    </row>
    <row r="1038" spans="3:5">
      <c r="C1038" s="104"/>
      <c r="D1038" s="104"/>
      <c r="E1038" s="104"/>
    </row>
    <row r="1039" spans="3:5">
      <c r="C1039" s="104"/>
      <c r="D1039" s="104"/>
      <c r="E1039" s="104"/>
    </row>
    <row r="1040" spans="3:5">
      <c r="C1040" s="104"/>
      <c r="D1040" s="104"/>
      <c r="E1040" s="104"/>
    </row>
    <row r="1041" spans="3:5">
      <c r="C1041" s="104"/>
      <c r="D1041" s="104"/>
      <c r="E1041" s="104"/>
    </row>
    <row r="1042" spans="3:5">
      <c r="C1042" s="104"/>
      <c r="D1042" s="104"/>
      <c r="E1042" s="104"/>
    </row>
    <row r="1043" spans="3:5">
      <c r="C1043" s="104"/>
      <c r="D1043" s="104"/>
      <c r="E1043" s="104"/>
    </row>
    <row r="1044" spans="3:5">
      <c r="C1044" s="104"/>
      <c r="D1044" s="104"/>
      <c r="E1044" s="104"/>
    </row>
    <row r="1045" spans="3:5">
      <c r="C1045" s="104"/>
      <c r="D1045" s="104"/>
      <c r="E1045" s="104"/>
    </row>
    <row r="1046" spans="3:5">
      <c r="C1046" s="104"/>
      <c r="D1046" s="104"/>
      <c r="E1046" s="104"/>
    </row>
    <row r="1047" spans="3:5">
      <c r="C1047" s="104"/>
      <c r="D1047" s="104"/>
      <c r="E1047" s="104"/>
    </row>
    <row r="1048" spans="3:5">
      <c r="C1048" s="104"/>
      <c r="D1048" s="104"/>
      <c r="E1048" s="104"/>
    </row>
    <row r="1049" spans="3:5">
      <c r="C1049" s="104"/>
      <c r="D1049" s="104"/>
      <c r="E1049" s="104"/>
    </row>
    <row r="1050" spans="3:5">
      <c r="C1050" s="104"/>
      <c r="D1050" s="104"/>
      <c r="E1050" s="104"/>
    </row>
    <row r="1051" spans="3:5">
      <c r="C1051" s="104"/>
      <c r="D1051" s="104"/>
      <c r="E1051" s="104"/>
    </row>
    <row r="1052" spans="3:5">
      <c r="C1052" s="104"/>
      <c r="D1052" s="104"/>
      <c r="E1052" s="104"/>
    </row>
    <row r="1053" spans="3:5">
      <c r="C1053" s="104"/>
      <c r="D1053" s="104"/>
      <c r="E1053" s="104"/>
    </row>
    <row r="1054" spans="3:5">
      <c r="C1054" s="104"/>
      <c r="D1054" s="104"/>
      <c r="E1054" s="104"/>
    </row>
    <row r="1055" spans="3:5">
      <c r="C1055" s="104"/>
      <c r="D1055" s="104"/>
      <c r="E1055" s="104"/>
    </row>
    <row r="1056" spans="3:5">
      <c r="C1056" s="104"/>
      <c r="D1056" s="104"/>
      <c r="E1056" s="104"/>
    </row>
    <row r="1057" spans="3:5">
      <c r="C1057" s="104"/>
      <c r="D1057" s="104"/>
      <c r="E1057" s="104"/>
    </row>
    <row r="1058" spans="3:5">
      <c r="C1058" s="104"/>
      <c r="D1058" s="104"/>
      <c r="E1058" s="104"/>
    </row>
    <row r="1059" spans="3:5">
      <c r="C1059" s="104"/>
      <c r="D1059" s="104"/>
      <c r="E1059" s="104"/>
    </row>
  </sheetData>
  <autoFilter ref="A6:J141"/>
  <sortState ref="A7:WVK140">
    <sortCondition descending="1" ref="C7:C140"/>
  </sortState>
  <mergeCells count="1">
    <mergeCell ref="C5:E5"/>
  </mergeCells>
  <pageMargins left="0.75" right="0.75" top="1" bottom="1" header="0.5" footer="0.5"/>
  <pageSetup orientation="portrait" verticalDpi="599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E2495"/>
  <sheetViews>
    <sheetView showGridLines="0" workbookViewId="0">
      <selection activeCell="H17" sqref="H17"/>
    </sheetView>
  </sheetViews>
  <sheetFormatPr defaultRowHeight="12.75"/>
  <cols>
    <col min="1" max="1" width="55.85546875" style="46" bestFit="1" customWidth="1"/>
    <col min="2" max="2" width="19.28515625" style="46" customWidth="1"/>
    <col min="3" max="3" width="24.7109375" style="46" customWidth="1"/>
    <col min="4" max="4" width="35.28515625" style="46" bestFit="1" customWidth="1"/>
    <col min="5" max="5" width="11.28515625" style="36" bestFit="1" customWidth="1"/>
    <col min="6" max="6" width="11.42578125" style="36" customWidth="1"/>
    <col min="7" max="16384" width="9.140625" style="36"/>
  </cols>
  <sheetData>
    <row r="1" spans="1:4" ht="20.25">
      <c r="A1" s="35" t="s">
        <v>544</v>
      </c>
      <c r="B1" s="36"/>
      <c r="C1" s="36"/>
      <c r="D1" s="36"/>
    </row>
    <row r="2" spans="1:4" ht="15">
      <c r="A2" s="37" t="s">
        <v>3292</v>
      </c>
      <c r="B2" s="36"/>
      <c r="C2" s="36"/>
      <c r="D2" s="36"/>
    </row>
    <row r="3" spans="1:4">
      <c r="A3" s="38"/>
      <c r="B3" s="38"/>
      <c r="C3" s="38"/>
      <c r="D3" s="38"/>
    </row>
    <row r="4" spans="1:4">
      <c r="A4" s="36"/>
      <c r="B4" s="36"/>
      <c r="C4" s="36"/>
      <c r="D4" s="36"/>
    </row>
    <row r="5" spans="1:4">
      <c r="A5" s="39" t="s">
        <v>715</v>
      </c>
      <c r="B5" s="40" t="s">
        <v>171</v>
      </c>
      <c r="C5" s="41" t="s">
        <v>1563</v>
      </c>
      <c r="D5" s="40" t="s">
        <v>1283</v>
      </c>
    </row>
    <row r="6" spans="1:4">
      <c r="A6" s="42"/>
      <c r="B6" s="42"/>
      <c r="C6" s="43"/>
      <c r="D6" s="42"/>
    </row>
    <row r="7" spans="1:4">
      <c r="A7" s="44" t="s">
        <v>2922</v>
      </c>
      <c r="B7" s="44" t="s">
        <v>366</v>
      </c>
      <c r="C7" s="44" t="s">
        <v>1535</v>
      </c>
      <c r="D7" s="44" t="s">
        <v>1284</v>
      </c>
    </row>
    <row r="8" spans="1:4">
      <c r="A8" s="44"/>
      <c r="B8" s="44"/>
      <c r="C8" s="44"/>
      <c r="D8" s="44" t="s">
        <v>467</v>
      </c>
    </row>
    <row r="9" spans="1:4">
      <c r="A9" s="44" t="s">
        <v>2923</v>
      </c>
      <c r="B9" s="44" t="s">
        <v>367</v>
      </c>
      <c r="C9" s="44" t="s">
        <v>1535</v>
      </c>
      <c r="D9" s="44" t="s">
        <v>1284</v>
      </c>
    </row>
    <row r="10" spans="1:4">
      <c r="A10" s="44"/>
      <c r="B10" s="44"/>
      <c r="C10" s="44"/>
      <c r="D10" s="44" t="s">
        <v>467</v>
      </c>
    </row>
    <row r="11" spans="1:4">
      <c r="A11" s="44" t="s">
        <v>2924</v>
      </c>
      <c r="B11" s="44" t="s">
        <v>368</v>
      </c>
      <c r="C11" s="44" t="s">
        <v>1535</v>
      </c>
      <c r="D11" s="44" t="s">
        <v>1284</v>
      </c>
    </row>
    <row r="12" spans="1:4">
      <c r="A12" s="44"/>
      <c r="B12" s="44"/>
      <c r="C12" s="44"/>
      <c r="D12" s="44" t="s">
        <v>467</v>
      </c>
    </row>
    <row r="13" spans="1:4">
      <c r="A13" s="44" t="s">
        <v>2925</v>
      </c>
      <c r="B13" s="44" t="s">
        <v>369</v>
      </c>
      <c r="C13" s="44" t="s">
        <v>1535</v>
      </c>
      <c r="D13" s="44" t="s">
        <v>1284</v>
      </c>
    </row>
    <row r="14" spans="1:4">
      <c r="A14" s="44"/>
      <c r="B14" s="44"/>
      <c r="C14" s="44"/>
      <c r="D14" s="44" t="s">
        <v>467</v>
      </c>
    </row>
    <row r="15" spans="1:4">
      <c r="A15" s="44" t="s">
        <v>2926</v>
      </c>
      <c r="B15" s="44" t="s">
        <v>370</v>
      </c>
      <c r="C15" s="44" t="s">
        <v>1535</v>
      </c>
      <c r="D15" s="44" t="s">
        <v>1284</v>
      </c>
    </row>
    <row r="16" spans="1:4">
      <c r="A16" s="44"/>
      <c r="B16" s="44"/>
      <c r="C16" s="44"/>
      <c r="D16" s="44" t="s">
        <v>467</v>
      </c>
    </row>
    <row r="17" spans="1:4">
      <c r="A17" s="44" t="s">
        <v>2927</v>
      </c>
      <c r="B17" s="44" t="s">
        <v>371</v>
      </c>
      <c r="C17" s="44" t="s">
        <v>1535</v>
      </c>
      <c r="D17" s="44" t="s">
        <v>1284</v>
      </c>
    </row>
    <row r="18" spans="1:4">
      <c r="A18" s="44"/>
      <c r="B18" s="44"/>
      <c r="C18" s="44"/>
      <c r="D18" s="44" t="s">
        <v>467</v>
      </c>
    </row>
    <row r="19" spans="1:4">
      <c r="A19" s="44" t="s">
        <v>2928</v>
      </c>
      <c r="B19" s="44" t="s">
        <v>608</v>
      </c>
      <c r="C19" s="44" t="s">
        <v>1535</v>
      </c>
      <c r="D19" s="44" t="s">
        <v>504</v>
      </c>
    </row>
    <row r="20" spans="1:4">
      <c r="A20" s="44" t="s">
        <v>2929</v>
      </c>
      <c r="B20" s="44" t="s">
        <v>372</v>
      </c>
      <c r="C20" s="44" t="s">
        <v>1535</v>
      </c>
      <c r="D20" s="44" t="s">
        <v>1284</v>
      </c>
    </row>
    <row r="21" spans="1:4">
      <c r="A21" s="44"/>
      <c r="B21" s="44"/>
      <c r="C21" s="44"/>
      <c r="D21" s="44" t="s">
        <v>467</v>
      </c>
    </row>
    <row r="22" spans="1:4">
      <c r="A22" s="44" t="s">
        <v>2930</v>
      </c>
      <c r="B22" s="44" t="s">
        <v>1754</v>
      </c>
      <c r="C22" s="44" t="s">
        <v>1535</v>
      </c>
      <c r="D22" s="44" t="s">
        <v>505</v>
      </c>
    </row>
    <row r="23" spans="1:4">
      <c r="A23" s="44" t="s">
        <v>2931</v>
      </c>
      <c r="B23" s="44" t="s">
        <v>1755</v>
      </c>
      <c r="C23" s="44" t="s">
        <v>1535</v>
      </c>
      <c r="D23" s="44" t="s">
        <v>505</v>
      </c>
    </row>
    <row r="24" spans="1:4">
      <c r="A24" s="44" t="s">
        <v>2932</v>
      </c>
      <c r="B24" s="44" t="s">
        <v>1753</v>
      </c>
      <c r="C24" s="44" t="s">
        <v>1535</v>
      </c>
      <c r="D24" s="44" t="s">
        <v>505</v>
      </c>
    </row>
    <row r="25" spans="1:4">
      <c r="A25" s="44" t="s">
        <v>2933</v>
      </c>
      <c r="B25" s="44" t="s">
        <v>1756</v>
      </c>
      <c r="C25" s="44" t="s">
        <v>1535</v>
      </c>
      <c r="D25" s="44" t="s">
        <v>505</v>
      </c>
    </row>
    <row r="26" spans="1:4">
      <c r="A26" s="44" t="s">
        <v>2934</v>
      </c>
      <c r="B26" s="44" t="s">
        <v>120</v>
      </c>
      <c r="C26" s="44" t="s">
        <v>1535</v>
      </c>
      <c r="D26" s="44" t="s">
        <v>504</v>
      </c>
    </row>
    <row r="27" spans="1:4">
      <c r="A27" s="44" t="s">
        <v>2935</v>
      </c>
      <c r="B27" s="44" t="s">
        <v>1788</v>
      </c>
      <c r="C27" s="44" t="s">
        <v>1535</v>
      </c>
      <c r="D27" s="44" t="s">
        <v>1284</v>
      </c>
    </row>
    <row r="28" spans="1:4">
      <c r="A28" s="44"/>
      <c r="B28" s="44"/>
      <c r="C28" s="44"/>
      <c r="D28" s="44" t="s">
        <v>467</v>
      </c>
    </row>
    <row r="29" spans="1:4">
      <c r="A29" s="44" t="s">
        <v>2936</v>
      </c>
      <c r="B29" s="44" t="s">
        <v>1787</v>
      </c>
      <c r="C29" s="44" t="s">
        <v>1535</v>
      </c>
      <c r="D29" s="44" t="s">
        <v>1284</v>
      </c>
    </row>
    <row r="30" spans="1:4">
      <c r="A30" s="44"/>
      <c r="B30" s="44"/>
      <c r="C30" s="44"/>
      <c r="D30" s="44" t="s">
        <v>467</v>
      </c>
    </row>
    <row r="31" spans="1:4">
      <c r="A31" s="44" t="s">
        <v>2937</v>
      </c>
      <c r="B31" s="44" t="s">
        <v>364</v>
      </c>
      <c r="C31" s="44" t="s">
        <v>1535</v>
      </c>
      <c r="D31" s="44" t="s">
        <v>1284</v>
      </c>
    </row>
    <row r="32" spans="1:4">
      <c r="A32" s="44"/>
      <c r="B32" s="44"/>
      <c r="C32" s="44"/>
      <c r="D32" s="44" t="s">
        <v>467</v>
      </c>
    </row>
    <row r="33" spans="1:4">
      <c r="A33" s="44" t="s">
        <v>2938</v>
      </c>
      <c r="B33" s="44" t="s">
        <v>365</v>
      </c>
      <c r="C33" s="44" t="s">
        <v>1535</v>
      </c>
      <c r="D33" s="44" t="s">
        <v>467</v>
      </c>
    </row>
    <row r="34" spans="1:4">
      <c r="A34" s="44" t="s">
        <v>2939</v>
      </c>
      <c r="B34" s="44" t="s">
        <v>119</v>
      </c>
      <c r="C34" s="44" t="s">
        <v>1535</v>
      </c>
      <c r="D34" s="44" t="s">
        <v>504</v>
      </c>
    </row>
    <row r="35" spans="1:4">
      <c r="A35" s="44"/>
      <c r="B35" s="44"/>
      <c r="C35" s="44"/>
      <c r="D35" s="44" t="s">
        <v>1284</v>
      </c>
    </row>
    <row r="36" spans="1:4">
      <c r="A36" s="44"/>
      <c r="B36" s="44"/>
      <c r="C36" s="44"/>
      <c r="D36" s="44" t="s">
        <v>1286</v>
      </c>
    </row>
    <row r="37" spans="1:4">
      <c r="A37" s="44"/>
      <c r="B37" s="44"/>
      <c r="C37" s="44"/>
      <c r="D37" s="44" t="s">
        <v>1287</v>
      </c>
    </row>
    <row r="38" spans="1:4">
      <c r="A38" s="44" t="s">
        <v>2940</v>
      </c>
      <c r="B38" s="44" t="s">
        <v>597</v>
      </c>
      <c r="C38" s="44" t="s">
        <v>1535</v>
      </c>
      <c r="D38" s="44" t="s">
        <v>504</v>
      </c>
    </row>
    <row r="39" spans="1:4">
      <c r="A39" s="44" t="s">
        <v>2941</v>
      </c>
      <c r="B39" s="44" t="s">
        <v>860</v>
      </c>
      <c r="C39" s="44" t="s">
        <v>1535</v>
      </c>
      <c r="D39" s="44" t="s">
        <v>1284</v>
      </c>
    </row>
    <row r="40" spans="1:4">
      <c r="A40" s="44"/>
      <c r="B40" s="44"/>
      <c r="C40" s="44"/>
      <c r="D40" s="44" t="s">
        <v>467</v>
      </c>
    </row>
    <row r="41" spans="1:4">
      <c r="A41" s="44" t="s">
        <v>2942</v>
      </c>
      <c r="B41" s="44" t="s">
        <v>605</v>
      </c>
      <c r="C41" s="44" t="s">
        <v>1535</v>
      </c>
      <c r="D41" s="44" t="s">
        <v>1284</v>
      </c>
    </row>
    <row r="42" spans="1:4">
      <c r="A42" s="44"/>
      <c r="B42" s="44"/>
      <c r="C42" s="44"/>
      <c r="D42" s="44" t="s">
        <v>467</v>
      </c>
    </row>
    <row r="43" spans="1:4">
      <c r="A43" s="44" t="s">
        <v>2943</v>
      </c>
      <c r="B43" s="44" t="s">
        <v>1775</v>
      </c>
      <c r="C43" s="44" t="s">
        <v>1535</v>
      </c>
      <c r="D43" s="44" t="s">
        <v>504</v>
      </c>
    </row>
    <row r="44" spans="1:4">
      <c r="A44" s="44" t="s">
        <v>2944</v>
      </c>
      <c r="B44" s="44" t="s">
        <v>121</v>
      </c>
      <c r="C44" s="44" t="s">
        <v>1535</v>
      </c>
      <c r="D44" s="44" t="s">
        <v>504</v>
      </c>
    </row>
    <row r="45" spans="1:4">
      <c r="A45" s="44" t="s">
        <v>2945</v>
      </c>
      <c r="B45" s="44" t="s">
        <v>122</v>
      </c>
      <c r="C45" s="44" t="s">
        <v>1535</v>
      </c>
      <c r="D45" s="44" t="s">
        <v>504</v>
      </c>
    </row>
    <row r="46" spans="1:4">
      <c r="A46" s="44" t="s">
        <v>2946</v>
      </c>
      <c r="B46" s="44" t="s">
        <v>123</v>
      </c>
      <c r="C46" s="44" t="s">
        <v>1535</v>
      </c>
      <c r="D46" s="44" t="s">
        <v>504</v>
      </c>
    </row>
    <row r="47" spans="1:4">
      <c r="A47" s="44" t="s">
        <v>2947</v>
      </c>
      <c r="B47" s="44" t="s">
        <v>1757</v>
      </c>
      <c r="C47" s="44" t="s">
        <v>1535</v>
      </c>
      <c r="D47" s="44" t="s">
        <v>504</v>
      </c>
    </row>
    <row r="48" spans="1:4">
      <c r="A48" s="44" t="s">
        <v>2948</v>
      </c>
      <c r="B48" s="44" t="s">
        <v>124</v>
      </c>
      <c r="C48" s="44" t="s">
        <v>1535</v>
      </c>
      <c r="D48" s="44" t="s">
        <v>504</v>
      </c>
    </row>
    <row r="49" spans="1:4">
      <c r="A49" s="44"/>
      <c r="B49" s="44"/>
      <c r="C49" s="44"/>
      <c r="D49" s="44" t="s">
        <v>505</v>
      </c>
    </row>
    <row r="50" spans="1:4">
      <c r="A50" s="44" t="s">
        <v>2949</v>
      </c>
      <c r="B50" s="44" t="s">
        <v>1730</v>
      </c>
      <c r="C50" s="44" t="s">
        <v>1535</v>
      </c>
      <c r="D50" s="44" t="s">
        <v>504</v>
      </c>
    </row>
    <row r="51" spans="1:4">
      <c r="A51" s="44"/>
      <c r="B51" s="44"/>
      <c r="C51" s="44"/>
      <c r="D51" s="44" t="s">
        <v>505</v>
      </c>
    </row>
    <row r="52" spans="1:4">
      <c r="A52" s="44" t="s">
        <v>2950</v>
      </c>
      <c r="B52" s="44" t="s">
        <v>2300</v>
      </c>
      <c r="C52" s="44" t="s">
        <v>1535</v>
      </c>
      <c r="D52" s="44" t="s">
        <v>504</v>
      </c>
    </row>
    <row r="53" spans="1:4">
      <c r="A53" s="44"/>
      <c r="B53" s="44"/>
      <c r="C53" s="44"/>
      <c r="D53" s="44" t="s">
        <v>505</v>
      </c>
    </row>
    <row r="54" spans="1:4">
      <c r="A54" s="44" t="s">
        <v>2951</v>
      </c>
      <c r="B54" s="44" t="s">
        <v>2298</v>
      </c>
      <c r="C54" s="44" t="s">
        <v>1535</v>
      </c>
      <c r="D54" s="44" t="s">
        <v>504</v>
      </c>
    </row>
    <row r="55" spans="1:4">
      <c r="A55" s="44"/>
      <c r="B55" s="44"/>
      <c r="C55" s="44"/>
      <c r="D55" s="44" t="s">
        <v>505</v>
      </c>
    </row>
    <row r="56" spans="1:4">
      <c r="A56" s="44" t="s">
        <v>2952</v>
      </c>
      <c r="B56" s="44" t="s">
        <v>870</v>
      </c>
      <c r="C56" s="44" t="s">
        <v>1535</v>
      </c>
      <c r="D56" s="44" t="s">
        <v>504</v>
      </c>
    </row>
    <row r="57" spans="1:4">
      <c r="A57" s="44"/>
      <c r="B57" s="44"/>
      <c r="C57" s="44"/>
      <c r="D57" s="44" t="s">
        <v>505</v>
      </c>
    </row>
    <row r="58" spans="1:4">
      <c r="A58" s="44" t="s">
        <v>2953</v>
      </c>
      <c r="B58" s="44" t="s">
        <v>125</v>
      </c>
      <c r="C58" s="44" t="s">
        <v>1535</v>
      </c>
      <c r="D58" s="44" t="s">
        <v>504</v>
      </c>
    </row>
    <row r="59" spans="1:4">
      <c r="A59" s="44" t="s">
        <v>2954</v>
      </c>
      <c r="B59" s="44" t="s">
        <v>373</v>
      </c>
      <c r="C59" s="44" t="s">
        <v>1535</v>
      </c>
      <c r="D59" s="44" t="s">
        <v>504</v>
      </c>
    </row>
    <row r="60" spans="1:4">
      <c r="A60" s="44" t="s">
        <v>2955</v>
      </c>
      <c r="B60" s="44" t="s">
        <v>126</v>
      </c>
      <c r="C60" s="44" t="s">
        <v>1535</v>
      </c>
      <c r="D60" s="44" t="s">
        <v>504</v>
      </c>
    </row>
    <row r="61" spans="1:4">
      <c r="A61" s="44"/>
      <c r="B61" s="44"/>
      <c r="C61" s="44"/>
      <c r="D61" s="44" t="s">
        <v>1284</v>
      </c>
    </row>
    <row r="62" spans="1:4">
      <c r="A62" s="44" t="s">
        <v>2956</v>
      </c>
      <c r="B62" s="44" t="s">
        <v>374</v>
      </c>
      <c r="C62" s="44" t="s">
        <v>1535</v>
      </c>
      <c r="D62" s="44" t="s">
        <v>504</v>
      </c>
    </row>
    <row r="63" spans="1:4">
      <c r="A63" s="44"/>
      <c r="B63" s="44"/>
      <c r="C63" s="44"/>
      <c r="D63" s="44" t="s">
        <v>1284</v>
      </c>
    </row>
    <row r="64" spans="1:4">
      <c r="A64" s="44" t="s">
        <v>2957</v>
      </c>
      <c r="B64" s="44" t="s">
        <v>375</v>
      </c>
      <c r="C64" s="44" t="s">
        <v>1535</v>
      </c>
      <c r="D64" s="44" t="s">
        <v>504</v>
      </c>
    </row>
    <row r="65" spans="1:4">
      <c r="A65" s="44" t="s">
        <v>2958</v>
      </c>
      <c r="B65" s="44" t="s">
        <v>376</v>
      </c>
      <c r="C65" s="44" t="s">
        <v>1535</v>
      </c>
      <c r="D65" s="44" t="s">
        <v>504</v>
      </c>
    </row>
    <row r="66" spans="1:4">
      <c r="A66" s="44"/>
      <c r="B66" s="44"/>
      <c r="C66" s="44"/>
      <c r="D66" s="44" t="s">
        <v>1284</v>
      </c>
    </row>
    <row r="67" spans="1:4">
      <c r="A67" s="44" t="s">
        <v>2959</v>
      </c>
      <c r="B67" s="44" t="s">
        <v>865</v>
      </c>
      <c r="C67" s="44" t="s">
        <v>1535</v>
      </c>
      <c r="D67" s="44" t="s">
        <v>504</v>
      </c>
    </row>
    <row r="68" spans="1:4">
      <c r="A68" s="44"/>
      <c r="B68" s="44"/>
      <c r="C68" s="44"/>
      <c r="D68" s="44" t="s">
        <v>1284</v>
      </c>
    </row>
    <row r="69" spans="1:4">
      <c r="A69" s="44" t="s">
        <v>2960</v>
      </c>
      <c r="B69" s="44" t="s">
        <v>1758</v>
      </c>
      <c r="C69" s="44" t="s">
        <v>1535</v>
      </c>
      <c r="D69" s="44" t="s">
        <v>504</v>
      </c>
    </row>
    <row r="70" spans="1:4">
      <c r="A70" s="44" t="s">
        <v>2961</v>
      </c>
      <c r="B70" s="44" t="s">
        <v>377</v>
      </c>
      <c r="C70" s="44" t="s">
        <v>1535</v>
      </c>
      <c r="D70" s="44" t="s">
        <v>504</v>
      </c>
    </row>
    <row r="71" spans="1:4">
      <c r="A71" s="44"/>
      <c r="B71" s="44"/>
      <c r="C71" s="44"/>
      <c r="D71" s="44" t="s">
        <v>1284</v>
      </c>
    </row>
    <row r="72" spans="1:4">
      <c r="A72" s="44" t="s">
        <v>2962</v>
      </c>
      <c r="B72" s="44" t="s">
        <v>378</v>
      </c>
      <c r="C72" s="44" t="s">
        <v>1535</v>
      </c>
      <c r="D72" s="44" t="s">
        <v>504</v>
      </c>
    </row>
    <row r="73" spans="1:4">
      <c r="A73" s="44" t="s">
        <v>2963</v>
      </c>
      <c r="B73" s="44" t="s">
        <v>379</v>
      </c>
      <c r="C73" s="44" t="s">
        <v>1535</v>
      </c>
      <c r="D73" s="44" t="s">
        <v>504</v>
      </c>
    </row>
    <row r="74" spans="1:4">
      <c r="A74" s="44" t="s">
        <v>2964</v>
      </c>
      <c r="B74" s="44" t="s">
        <v>380</v>
      </c>
      <c r="C74" s="44" t="s">
        <v>1535</v>
      </c>
      <c r="D74" s="44" t="s">
        <v>504</v>
      </c>
    </row>
    <row r="75" spans="1:4">
      <c r="A75" s="44" t="s">
        <v>2965</v>
      </c>
      <c r="B75" s="44" t="s">
        <v>381</v>
      </c>
      <c r="C75" s="44" t="s">
        <v>1535</v>
      </c>
      <c r="D75" s="44" t="s">
        <v>504</v>
      </c>
    </row>
    <row r="76" spans="1:4">
      <c r="A76" s="44" t="s">
        <v>2966</v>
      </c>
      <c r="B76" s="44" t="s">
        <v>382</v>
      </c>
      <c r="C76" s="44" t="s">
        <v>1535</v>
      </c>
      <c r="D76" s="44" t="s">
        <v>504</v>
      </c>
    </row>
    <row r="77" spans="1:4">
      <c r="A77" s="44" t="s">
        <v>2967</v>
      </c>
      <c r="B77" s="44" t="s">
        <v>383</v>
      </c>
      <c r="C77" s="44" t="s">
        <v>1535</v>
      </c>
      <c r="D77" s="44" t="s">
        <v>504</v>
      </c>
    </row>
    <row r="78" spans="1:4">
      <c r="A78" s="44" t="s">
        <v>2968</v>
      </c>
      <c r="B78" s="44" t="s">
        <v>384</v>
      </c>
      <c r="C78" s="44" t="s">
        <v>1535</v>
      </c>
      <c r="D78" s="44" t="s">
        <v>504</v>
      </c>
    </row>
    <row r="79" spans="1:4">
      <c r="A79" s="44" t="s">
        <v>2969</v>
      </c>
      <c r="B79" s="44" t="s">
        <v>127</v>
      </c>
      <c r="C79" s="44" t="s">
        <v>1535</v>
      </c>
      <c r="D79" s="44" t="s">
        <v>504</v>
      </c>
    </row>
    <row r="80" spans="1:4">
      <c r="A80" s="44"/>
      <c r="B80" s="44"/>
      <c r="C80" s="44"/>
      <c r="D80" s="44" t="s">
        <v>1284</v>
      </c>
    </row>
    <row r="81" spans="1:4">
      <c r="A81" s="44" t="s">
        <v>2970</v>
      </c>
      <c r="B81" s="44" t="s">
        <v>128</v>
      </c>
      <c r="C81" s="44" t="s">
        <v>1535</v>
      </c>
      <c r="D81" s="44" t="s">
        <v>504</v>
      </c>
    </row>
    <row r="82" spans="1:4">
      <c r="A82" s="44"/>
      <c r="B82" s="44"/>
      <c r="C82" s="44"/>
      <c r="D82" s="44" t="s">
        <v>505</v>
      </c>
    </row>
    <row r="83" spans="1:4">
      <c r="A83" s="44" t="s">
        <v>2971</v>
      </c>
      <c r="B83" s="44" t="s">
        <v>129</v>
      </c>
      <c r="C83" s="44" t="s">
        <v>1535</v>
      </c>
      <c r="D83" s="44" t="s">
        <v>504</v>
      </c>
    </row>
    <row r="84" spans="1:4">
      <c r="A84" s="44"/>
      <c r="B84" s="44"/>
      <c r="C84" s="44"/>
      <c r="D84" s="44" t="s">
        <v>1284</v>
      </c>
    </row>
    <row r="85" spans="1:4">
      <c r="A85" s="44"/>
      <c r="B85" s="44"/>
      <c r="C85" s="44"/>
      <c r="D85" s="44" t="s">
        <v>505</v>
      </c>
    </row>
    <row r="86" spans="1:4">
      <c r="A86" s="44" t="s">
        <v>2972</v>
      </c>
      <c r="B86" s="44" t="s">
        <v>1735</v>
      </c>
      <c r="C86" s="44" t="s">
        <v>1535</v>
      </c>
      <c r="D86" s="44" t="s">
        <v>504</v>
      </c>
    </row>
    <row r="87" spans="1:4">
      <c r="A87" s="44" t="s">
        <v>2973</v>
      </c>
      <c r="B87" s="44" t="s">
        <v>130</v>
      </c>
      <c r="C87" s="44" t="s">
        <v>1535</v>
      </c>
      <c r="D87" s="44" t="s">
        <v>504</v>
      </c>
    </row>
    <row r="88" spans="1:4">
      <c r="A88" s="44"/>
      <c r="B88" s="44"/>
      <c r="C88" s="44"/>
      <c r="D88" s="44" t="s">
        <v>1284</v>
      </c>
    </row>
    <row r="89" spans="1:4">
      <c r="A89" s="44"/>
      <c r="B89" s="44"/>
      <c r="C89" s="44"/>
      <c r="D89" s="44" t="s">
        <v>505</v>
      </c>
    </row>
    <row r="90" spans="1:4">
      <c r="A90" s="44" t="s">
        <v>2974</v>
      </c>
      <c r="B90" s="44" t="s">
        <v>2302</v>
      </c>
      <c r="C90" s="44" t="s">
        <v>1535</v>
      </c>
      <c r="D90" s="44" t="s">
        <v>504</v>
      </c>
    </row>
    <row r="91" spans="1:4">
      <c r="A91" s="44" t="s">
        <v>2975</v>
      </c>
      <c r="B91" s="44" t="s">
        <v>1741</v>
      </c>
      <c r="C91" s="44" t="s">
        <v>1535</v>
      </c>
      <c r="D91" s="44" t="s">
        <v>504</v>
      </c>
    </row>
    <row r="92" spans="1:4">
      <c r="A92" s="44" t="s">
        <v>2976</v>
      </c>
      <c r="B92" s="44" t="s">
        <v>1759</v>
      </c>
      <c r="C92" s="44" t="s">
        <v>1535</v>
      </c>
      <c r="D92" s="44" t="s">
        <v>504</v>
      </c>
    </row>
    <row r="93" spans="1:4">
      <c r="A93" s="44" t="s">
        <v>2977</v>
      </c>
      <c r="B93" s="44" t="s">
        <v>131</v>
      </c>
      <c r="C93" s="44" t="s">
        <v>1535</v>
      </c>
      <c r="D93" s="44" t="s">
        <v>504</v>
      </c>
    </row>
    <row r="94" spans="1:4">
      <c r="A94" s="44" t="s">
        <v>2978</v>
      </c>
      <c r="B94" s="44" t="s">
        <v>2296</v>
      </c>
      <c r="C94" s="44" t="s">
        <v>1535</v>
      </c>
      <c r="D94" s="44" t="s">
        <v>504</v>
      </c>
    </row>
    <row r="95" spans="1:4">
      <c r="A95" s="44"/>
      <c r="B95" s="44"/>
      <c r="C95" s="44"/>
      <c r="D95" s="44" t="s">
        <v>505</v>
      </c>
    </row>
    <row r="96" spans="1:4">
      <c r="A96" s="44" t="s">
        <v>2979</v>
      </c>
      <c r="B96" s="44" t="s">
        <v>1760</v>
      </c>
      <c r="C96" s="44" t="s">
        <v>1535</v>
      </c>
      <c r="D96" s="44" t="s">
        <v>504</v>
      </c>
    </row>
    <row r="97" spans="1:4">
      <c r="A97" s="44"/>
      <c r="B97" s="44"/>
      <c r="C97" s="44"/>
      <c r="D97" s="44" t="s">
        <v>505</v>
      </c>
    </row>
    <row r="98" spans="1:4">
      <c r="A98" s="44" t="s">
        <v>2980</v>
      </c>
      <c r="B98" s="44" t="s">
        <v>132</v>
      </c>
      <c r="C98" s="44" t="s">
        <v>1535</v>
      </c>
      <c r="D98" s="44" t="s">
        <v>504</v>
      </c>
    </row>
    <row r="99" spans="1:4">
      <c r="A99" s="44" t="s">
        <v>2981</v>
      </c>
      <c r="B99" s="44" t="s">
        <v>133</v>
      </c>
      <c r="C99" s="44" t="s">
        <v>1535</v>
      </c>
      <c r="D99" s="44" t="s">
        <v>504</v>
      </c>
    </row>
    <row r="100" spans="1:4">
      <c r="A100" s="44"/>
      <c r="B100" s="44"/>
      <c r="C100" s="44"/>
      <c r="D100" s="44" t="s">
        <v>1284</v>
      </c>
    </row>
    <row r="101" spans="1:4">
      <c r="A101" s="44" t="s">
        <v>2982</v>
      </c>
      <c r="B101" s="44" t="s">
        <v>1747</v>
      </c>
      <c r="C101" s="44" t="s">
        <v>1535</v>
      </c>
      <c r="D101" s="44" t="s">
        <v>504</v>
      </c>
    </row>
    <row r="102" spans="1:4">
      <c r="A102" s="44" t="s">
        <v>2983</v>
      </c>
      <c r="B102" s="44" t="s">
        <v>581</v>
      </c>
      <c r="C102" s="44" t="s">
        <v>1535</v>
      </c>
      <c r="D102" s="44" t="s">
        <v>504</v>
      </c>
    </row>
    <row r="103" spans="1:4">
      <c r="A103" s="44"/>
      <c r="B103" s="44"/>
      <c r="C103" s="44"/>
      <c r="D103" s="44" t="s">
        <v>1284</v>
      </c>
    </row>
    <row r="104" spans="1:4">
      <c r="A104" s="44"/>
      <c r="B104" s="44"/>
      <c r="C104" s="44"/>
      <c r="D104" s="44" t="s">
        <v>1287</v>
      </c>
    </row>
    <row r="105" spans="1:4">
      <c r="A105" s="44" t="s">
        <v>2984</v>
      </c>
      <c r="B105" s="44" t="s">
        <v>1761</v>
      </c>
      <c r="C105" s="44" t="s">
        <v>1535</v>
      </c>
      <c r="D105" s="44" t="s">
        <v>504</v>
      </c>
    </row>
    <row r="106" spans="1:4">
      <c r="A106" s="44" t="s">
        <v>2985</v>
      </c>
      <c r="B106" s="44" t="s">
        <v>582</v>
      </c>
      <c r="C106" s="44" t="s">
        <v>1535</v>
      </c>
      <c r="D106" s="44" t="s">
        <v>504</v>
      </c>
    </row>
    <row r="107" spans="1:4">
      <c r="A107" s="44"/>
      <c r="B107" s="44"/>
      <c r="C107" s="44"/>
      <c r="D107" s="44" t="s">
        <v>1284</v>
      </c>
    </row>
    <row r="108" spans="1:4">
      <c r="A108" s="44"/>
      <c r="B108" s="44"/>
      <c r="C108" s="44"/>
      <c r="D108" s="44" t="s">
        <v>1286</v>
      </c>
    </row>
    <row r="109" spans="1:4">
      <c r="A109" s="44"/>
      <c r="B109" s="44"/>
      <c r="C109" s="44"/>
      <c r="D109" s="44" t="s">
        <v>1287</v>
      </c>
    </row>
    <row r="110" spans="1:4">
      <c r="A110" s="44" t="s">
        <v>2986</v>
      </c>
      <c r="B110" s="44" t="s">
        <v>2783</v>
      </c>
      <c r="C110" s="44" t="s">
        <v>1535</v>
      </c>
      <c r="D110" s="44" t="s">
        <v>504</v>
      </c>
    </row>
    <row r="111" spans="1:4">
      <c r="A111" s="44" t="s">
        <v>2987</v>
      </c>
      <c r="B111" s="44" t="s">
        <v>1752</v>
      </c>
      <c r="C111" s="44" t="s">
        <v>1535</v>
      </c>
      <c r="D111" s="44" t="s">
        <v>1284</v>
      </c>
    </row>
    <row r="112" spans="1:4">
      <c r="A112" s="44"/>
      <c r="B112" s="44"/>
      <c r="C112" s="44"/>
      <c r="D112" s="44" t="s">
        <v>467</v>
      </c>
    </row>
    <row r="113" spans="1:4">
      <c r="A113" s="44" t="s">
        <v>2988</v>
      </c>
      <c r="B113" s="44" t="s">
        <v>1738</v>
      </c>
      <c r="C113" s="44" t="s">
        <v>1535</v>
      </c>
      <c r="D113" s="44" t="s">
        <v>1284</v>
      </c>
    </row>
    <row r="114" spans="1:4">
      <c r="A114" s="44"/>
      <c r="B114" s="44"/>
      <c r="C114" s="44"/>
      <c r="D114" s="44" t="s">
        <v>467</v>
      </c>
    </row>
    <row r="115" spans="1:4">
      <c r="A115" s="44" t="s">
        <v>2989</v>
      </c>
      <c r="B115" s="44" t="s">
        <v>1762</v>
      </c>
      <c r="C115" s="44" t="s">
        <v>1535</v>
      </c>
      <c r="D115" s="44" t="s">
        <v>1284</v>
      </c>
    </row>
    <row r="116" spans="1:4">
      <c r="A116" s="44"/>
      <c r="B116" s="44"/>
      <c r="C116" s="44"/>
      <c r="D116" s="44" t="s">
        <v>467</v>
      </c>
    </row>
    <row r="117" spans="1:4">
      <c r="A117" s="44" t="s">
        <v>2990</v>
      </c>
      <c r="B117" s="44" t="s">
        <v>1745</v>
      </c>
      <c r="C117" s="44" t="s">
        <v>1535</v>
      </c>
      <c r="D117" s="44" t="s">
        <v>1284</v>
      </c>
    </row>
    <row r="118" spans="1:4">
      <c r="A118" s="44"/>
      <c r="B118" s="44"/>
      <c r="C118" s="44"/>
      <c r="D118" s="44" t="s">
        <v>467</v>
      </c>
    </row>
    <row r="119" spans="1:4">
      <c r="A119" s="44" t="s">
        <v>2991</v>
      </c>
      <c r="B119" s="44" t="s">
        <v>1763</v>
      </c>
      <c r="C119" s="44" t="s">
        <v>1535</v>
      </c>
      <c r="D119" s="44" t="s">
        <v>1284</v>
      </c>
    </row>
    <row r="120" spans="1:4">
      <c r="A120" s="44"/>
      <c r="B120" s="44"/>
      <c r="C120" s="44"/>
      <c r="D120" s="44" t="s">
        <v>467</v>
      </c>
    </row>
    <row r="121" spans="1:4">
      <c r="A121" s="44" t="s">
        <v>2992</v>
      </c>
      <c r="B121" s="44" t="s">
        <v>1746</v>
      </c>
      <c r="C121" s="44" t="s">
        <v>1535</v>
      </c>
      <c r="D121" s="44" t="s">
        <v>1284</v>
      </c>
    </row>
    <row r="122" spans="1:4">
      <c r="A122" s="44"/>
      <c r="B122" s="44"/>
      <c r="C122" s="44"/>
      <c r="D122" s="44" t="s">
        <v>467</v>
      </c>
    </row>
    <row r="123" spans="1:4">
      <c r="A123" s="44" t="s">
        <v>2993</v>
      </c>
      <c r="B123" s="44" t="s">
        <v>134</v>
      </c>
      <c r="C123" s="44" t="s">
        <v>1535</v>
      </c>
      <c r="D123" s="44" t="s">
        <v>504</v>
      </c>
    </row>
    <row r="124" spans="1:4">
      <c r="A124" s="44" t="s">
        <v>2994</v>
      </c>
      <c r="B124" s="44" t="s">
        <v>135</v>
      </c>
      <c r="C124" s="44" t="s">
        <v>1535</v>
      </c>
      <c r="D124" s="44" t="s">
        <v>504</v>
      </c>
    </row>
    <row r="125" spans="1:4">
      <c r="A125" s="44" t="s">
        <v>2995</v>
      </c>
      <c r="B125" s="44" t="s">
        <v>1742</v>
      </c>
      <c r="C125" s="44" t="s">
        <v>1535</v>
      </c>
      <c r="D125" s="44" t="s">
        <v>504</v>
      </c>
    </row>
    <row r="126" spans="1:4">
      <c r="A126" s="44"/>
      <c r="B126" s="44"/>
      <c r="C126" s="44"/>
      <c r="D126" s="44" t="s">
        <v>1284</v>
      </c>
    </row>
    <row r="127" spans="1:4">
      <c r="A127" s="44" t="s">
        <v>1036</v>
      </c>
      <c r="B127" s="44" t="s">
        <v>1037</v>
      </c>
      <c r="C127" s="44" t="s">
        <v>1536</v>
      </c>
      <c r="D127" s="44" t="s">
        <v>1284</v>
      </c>
    </row>
    <row r="128" spans="1:4">
      <c r="A128" s="44" t="s">
        <v>1544</v>
      </c>
      <c r="B128" s="44" t="s">
        <v>1545</v>
      </c>
      <c r="C128" s="44" t="s">
        <v>1536</v>
      </c>
      <c r="D128" s="44" t="s">
        <v>1284</v>
      </c>
    </row>
    <row r="129" spans="1:4">
      <c r="A129" s="44" t="s">
        <v>1546</v>
      </c>
      <c r="B129" s="44" t="s">
        <v>1547</v>
      </c>
      <c r="C129" s="44" t="s">
        <v>1536</v>
      </c>
      <c r="D129" s="44" t="s">
        <v>1284</v>
      </c>
    </row>
    <row r="130" spans="1:4">
      <c r="A130" s="44" t="s">
        <v>1867</v>
      </c>
      <c r="B130" s="44" t="s">
        <v>1548</v>
      </c>
      <c r="C130" s="44" t="s">
        <v>1536</v>
      </c>
      <c r="D130" s="44" t="s">
        <v>1284</v>
      </c>
    </row>
    <row r="131" spans="1:4">
      <c r="A131" s="44" t="s">
        <v>521</v>
      </c>
      <c r="B131" s="44" t="s">
        <v>522</v>
      </c>
      <c r="C131" s="44" t="s">
        <v>1536</v>
      </c>
      <c r="D131" s="44" t="s">
        <v>1284</v>
      </c>
    </row>
    <row r="132" spans="1:4">
      <c r="A132" s="44" t="s">
        <v>523</v>
      </c>
      <c r="B132" s="44" t="s">
        <v>524</v>
      </c>
      <c r="C132" s="44" t="s">
        <v>1536</v>
      </c>
      <c r="D132" s="44" t="s">
        <v>1284</v>
      </c>
    </row>
    <row r="133" spans="1:4">
      <c r="A133" s="44" t="s">
        <v>511</v>
      </c>
      <c r="B133" s="44" t="s">
        <v>512</v>
      </c>
      <c r="C133" s="44" t="s">
        <v>1536</v>
      </c>
      <c r="D133" s="44" t="s">
        <v>1284</v>
      </c>
    </row>
    <row r="134" spans="1:4">
      <c r="A134" s="44" t="s">
        <v>462</v>
      </c>
      <c r="B134" s="44" t="s">
        <v>463</v>
      </c>
      <c r="C134" s="44" t="s">
        <v>1536</v>
      </c>
      <c r="D134" s="44" t="s">
        <v>1284</v>
      </c>
    </row>
    <row r="135" spans="1:4">
      <c r="A135" s="44" t="s">
        <v>2841</v>
      </c>
      <c r="B135" s="44" t="s">
        <v>58</v>
      </c>
      <c r="C135" s="44" t="s">
        <v>1536</v>
      </c>
      <c r="D135" s="44" t="s">
        <v>1284</v>
      </c>
    </row>
    <row r="136" spans="1:4">
      <c r="A136" s="44" t="s">
        <v>856</v>
      </c>
      <c r="B136" s="44" t="s">
        <v>857</v>
      </c>
      <c r="C136" s="44" t="s">
        <v>1536</v>
      </c>
      <c r="D136" s="44" t="s">
        <v>1284</v>
      </c>
    </row>
    <row r="137" spans="1:4">
      <c r="A137" s="44" t="s">
        <v>2121</v>
      </c>
      <c r="B137" s="44" t="s">
        <v>858</v>
      </c>
      <c r="C137" s="44" t="s">
        <v>1536</v>
      </c>
      <c r="D137" s="44" t="s">
        <v>1284</v>
      </c>
    </row>
    <row r="138" spans="1:4">
      <c r="A138" s="44" t="s">
        <v>798</v>
      </c>
      <c r="B138" s="44" t="s">
        <v>799</v>
      </c>
      <c r="C138" s="44" t="s">
        <v>1536</v>
      </c>
      <c r="D138" s="44" t="s">
        <v>1284</v>
      </c>
    </row>
    <row r="139" spans="1:4">
      <c r="A139" s="44" t="s">
        <v>1458</v>
      </c>
      <c r="B139" s="44" t="s">
        <v>1459</v>
      </c>
      <c r="C139" s="44" t="s">
        <v>1536</v>
      </c>
      <c r="D139" s="44" t="s">
        <v>1284</v>
      </c>
    </row>
    <row r="140" spans="1:4">
      <c r="A140" s="44" t="s">
        <v>469</v>
      </c>
      <c r="B140" s="44" t="s">
        <v>852</v>
      </c>
      <c r="C140" s="44" t="s">
        <v>1536</v>
      </c>
      <c r="D140" s="44" t="s">
        <v>1284</v>
      </c>
    </row>
    <row r="141" spans="1:4">
      <c r="A141" s="44" t="s">
        <v>470</v>
      </c>
      <c r="B141" s="44" t="s">
        <v>1035</v>
      </c>
      <c r="C141" s="44" t="s">
        <v>1536</v>
      </c>
      <c r="D141" s="44" t="s">
        <v>1284</v>
      </c>
    </row>
    <row r="142" spans="1:4">
      <c r="A142" s="44" t="s">
        <v>471</v>
      </c>
      <c r="B142" s="44" t="s">
        <v>1034</v>
      </c>
      <c r="C142" s="44" t="s">
        <v>1536</v>
      </c>
      <c r="D142" s="44" t="s">
        <v>1284</v>
      </c>
    </row>
    <row r="143" spans="1:4">
      <c r="A143" s="44" t="s">
        <v>472</v>
      </c>
      <c r="B143" s="44" t="s">
        <v>800</v>
      </c>
      <c r="C143" s="44" t="s">
        <v>1536</v>
      </c>
      <c r="D143" s="44" t="s">
        <v>1284</v>
      </c>
    </row>
    <row r="144" spans="1:4">
      <c r="A144" s="44" t="s">
        <v>473</v>
      </c>
      <c r="B144" s="44" t="s">
        <v>801</v>
      </c>
      <c r="C144" s="44" t="s">
        <v>1536</v>
      </c>
      <c r="D144" s="44" t="s">
        <v>1284</v>
      </c>
    </row>
    <row r="145" spans="1:4">
      <c r="A145" s="44" t="s">
        <v>2123</v>
      </c>
      <c r="B145" s="44" t="s">
        <v>2122</v>
      </c>
      <c r="C145" s="44" t="s">
        <v>1536</v>
      </c>
      <c r="D145" s="44" t="s">
        <v>1284</v>
      </c>
    </row>
    <row r="146" spans="1:4">
      <c r="A146" s="44" t="s">
        <v>1997</v>
      </c>
      <c r="B146" s="44" t="s">
        <v>1123</v>
      </c>
      <c r="C146" s="44" t="s">
        <v>1536</v>
      </c>
      <c r="D146" s="44" t="s">
        <v>1284</v>
      </c>
    </row>
    <row r="147" spans="1:4">
      <c r="A147" s="44" t="s">
        <v>1998</v>
      </c>
      <c r="B147" s="44" t="s">
        <v>1125</v>
      </c>
      <c r="C147" s="44" t="s">
        <v>1536</v>
      </c>
      <c r="D147" s="44" t="s">
        <v>1284</v>
      </c>
    </row>
    <row r="148" spans="1:4">
      <c r="A148" s="44" t="s">
        <v>579</v>
      </c>
      <c r="B148" s="44" t="s">
        <v>580</v>
      </c>
      <c r="C148" s="44" t="s">
        <v>1536</v>
      </c>
      <c r="D148" s="44" t="s">
        <v>1284</v>
      </c>
    </row>
    <row r="149" spans="1:4">
      <c r="A149" s="44" t="s">
        <v>577</v>
      </c>
      <c r="B149" s="44" t="s">
        <v>578</v>
      </c>
      <c r="C149" s="44" t="s">
        <v>1536</v>
      </c>
      <c r="D149" s="44" t="s">
        <v>1284</v>
      </c>
    </row>
    <row r="150" spans="1:4">
      <c r="A150" s="44" t="s">
        <v>1132</v>
      </c>
      <c r="B150" s="44" t="s">
        <v>1127</v>
      </c>
      <c r="C150" s="44" t="s">
        <v>1536</v>
      </c>
      <c r="D150" s="44" t="s">
        <v>1284</v>
      </c>
    </row>
    <row r="151" spans="1:4">
      <c r="A151" s="44" t="s">
        <v>619</v>
      </c>
      <c r="B151" s="44" t="s">
        <v>631</v>
      </c>
      <c r="C151" s="44" t="s">
        <v>1536</v>
      </c>
      <c r="D151" s="44" t="s">
        <v>1284</v>
      </c>
    </row>
    <row r="152" spans="1:4">
      <c r="A152" s="44" t="s">
        <v>620</v>
      </c>
      <c r="B152" s="44" t="s">
        <v>632</v>
      </c>
      <c r="C152" s="44" t="s">
        <v>1536</v>
      </c>
      <c r="D152" s="44" t="s">
        <v>1284</v>
      </c>
    </row>
    <row r="153" spans="1:4">
      <c r="A153" s="44" t="s">
        <v>1130</v>
      </c>
      <c r="B153" s="44" t="s">
        <v>1124</v>
      </c>
      <c r="C153" s="44" t="s">
        <v>1536</v>
      </c>
      <c r="D153" s="44" t="s">
        <v>1284</v>
      </c>
    </row>
    <row r="154" spans="1:4">
      <c r="A154" s="44"/>
      <c r="B154" s="44"/>
      <c r="C154" s="44"/>
      <c r="D154" s="44" t="s">
        <v>505</v>
      </c>
    </row>
    <row r="155" spans="1:4">
      <c r="A155" s="44" t="s">
        <v>1131</v>
      </c>
      <c r="B155" s="44" t="s">
        <v>1126</v>
      </c>
      <c r="C155" s="44" t="s">
        <v>1536</v>
      </c>
      <c r="D155" s="44" t="s">
        <v>1284</v>
      </c>
    </row>
    <row r="156" spans="1:4">
      <c r="A156" s="44"/>
      <c r="B156" s="44"/>
      <c r="C156" s="44"/>
      <c r="D156" s="44" t="s">
        <v>505</v>
      </c>
    </row>
    <row r="157" spans="1:4">
      <c r="A157" s="44" t="s">
        <v>474</v>
      </c>
      <c r="B157" s="44" t="s">
        <v>1740</v>
      </c>
      <c r="C157" s="44" t="s">
        <v>1536</v>
      </c>
      <c r="D157" s="44" t="s">
        <v>1284</v>
      </c>
    </row>
    <row r="158" spans="1:4">
      <c r="A158" s="44" t="s">
        <v>475</v>
      </c>
      <c r="B158" s="44" t="s">
        <v>1739</v>
      </c>
      <c r="C158" s="44" t="s">
        <v>1536</v>
      </c>
      <c r="D158" s="44" t="s">
        <v>1284</v>
      </c>
    </row>
    <row r="159" spans="1:4">
      <c r="A159" s="44" t="s">
        <v>476</v>
      </c>
      <c r="B159" s="44" t="s">
        <v>1764</v>
      </c>
      <c r="C159" s="44" t="s">
        <v>1536</v>
      </c>
      <c r="D159" s="44" t="s">
        <v>1284</v>
      </c>
    </row>
    <row r="160" spans="1:4">
      <c r="A160" s="44" t="s">
        <v>477</v>
      </c>
      <c r="B160" s="44" t="s">
        <v>1122</v>
      </c>
      <c r="C160" s="44" t="s">
        <v>1536</v>
      </c>
      <c r="D160" s="44" t="s">
        <v>1284</v>
      </c>
    </row>
    <row r="161" spans="1:4">
      <c r="A161" s="44" t="s">
        <v>743</v>
      </c>
      <c r="B161" s="44" t="s">
        <v>744</v>
      </c>
      <c r="C161" s="44" t="s">
        <v>1536</v>
      </c>
      <c r="D161" s="44" t="s">
        <v>1284</v>
      </c>
    </row>
    <row r="162" spans="1:4">
      <c r="A162" s="44" t="s">
        <v>735</v>
      </c>
      <c r="B162" s="44" t="s">
        <v>736</v>
      </c>
      <c r="C162" s="44" t="s">
        <v>1536</v>
      </c>
      <c r="D162" s="44" t="s">
        <v>1284</v>
      </c>
    </row>
    <row r="163" spans="1:4">
      <c r="A163" s="44" t="s">
        <v>745</v>
      </c>
      <c r="B163" s="44" t="s">
        <v>746</v>
      </c>
      <c r="C163" s="44" t="s">
        <v>1536</v>
      </c>
      <c r="D163" s="44" t="s">
        <v>1284</v>
      </c>
    </row>
    <row r="164" spans="1:4">
      <c r="A164" s="44" t="s">
        <v>747</v>
      </c>
      <c r="B164" s="44" t="s">
        <v>748</v>
      </c>
      <c r="C164" s="44" t="s">
        <v>1536</v>
      </c>
      <c r="D164" s="44" t="s">
        <v>1284</v>
      </c>
    </row>
    <row r="165" spans="1:4">
      <c r="A165" s="44" t="s">
        <v>737</v>
      </c>
      <c r="B165" s="44" t="s">
        <v>738</v>
      </c>
      <c r="C165" s="44" t="s">
        <v>1536</v>
      </c>
      <c r="D165" s="44" t="s">
        <v>1284</v>
      </c>
    </row>
    <row r="166" spans="1:4">
      <c r="A166" s="44" t="s">
        <v>405</v>
      </c>
      <c r="B166" s="44" t="s">
        <v>406</v>
      </c>
      <c r="C166" s="44" t="s">
        <v>1536</v>
      </c>
      <c r="D166" s="44" t="s">
        <v>1284</v>
      </c>
    </row>
    <row r="167" spans="1:4">
      <c r="A167" s="44" t="s">
        <v>739</v>
      </c>
      <c r="B167" s="44" t="s">
        <v>740</v>
      </c>
      <c r="C167" s="44" t="s">
        <v>1536</v>
      </c>
      <c r="D167" s="44" t="s">
        <v>1284</v>
      </c>
    </row>
    <row r="168" spans="1:4">
      <c r="A168" s="44" t="s">
        <v>741</v>
      </c>
      <c r="B168" s="44" t="s">
        <v>742</v>
      </c>
      <c r="C168" s="44" t="s">
        <v>1536</v>
      </c>
      <c r="D168" s="44" t="s">
        <v>1284</v>
      </c>
    </row>
    <row r="169" spans="1:4">
      <c r="A169" s="44" t="s">
        <v>733</v>
      </c>
      <c r="B169" s="44" t="s">
        <v>734</v>
      </c>
      <c r="C169" s="44" t="s">
        <v>1536</v>
      </c>
      <c r="D169" s="44" t="s">
        <v>1284</v>
      </c>
    </row>
    <row r="170" spans="1:4">
      <c r="A170" s="44" t="s">
        <v>753</v>
      </c>
      <c r="B170" s="44" t="s">
        <v>754</v>
      </c>
      <c r="C170" s="44" t="s">
        <v>1536</v>
      </c>
      <c r="D170" s="44" t="s">
        <v>1284</v>
      </c>
    </row>
    <row r="171" spans="1:4">
      <c r="A171" s="44" t="s">
        <v>749</v>
      </c>
      <c r="B171" s="44" t="s">
        <v>750</v>
      </c>
      <c r="C171" s="44" t="s">
        <v>1536</v>
      </c>
      <c r="D171" s="44" t="s">
        <v>1284</v>
      </c>
    </row>
    <row r="172" spans="1:4">
      <c r="A172" s="44" t="s">
        <v>401</v>
      </c>
      <c r="B172" s="44" t="s">
        <v>402</v>
      </c>
      <c r="C172" s="44" t="s">
        <v>1536</v>
      </c>
      <c r="D172" s="44" t="s">
        <v>1284</v>
      </c>
    </row>
    <row r="173" spans="1:4">
      <c r="A173" s="44" t="s">
        <v>751</v>
      </c>
      <c r="B173" s="44" t="s">
        <v>752</v>
      </c>
      <c r="C173" s="44" t="s">
        <v>1536</v>
      </c>
      <c r="D173" s="44" t="s">
        <v>1284</v>
      </c>
    </row>
    <row r="174" spans="1:4">
      <c r="A174" s="44" t="s">
        <v>403</v>
      </c>
      <c r="B174" s="44" t="s">
        <v>404</v>
      </c>
      <c r="C174" s="44" t="s">
        <v>1536</v>
      </c>
      <c r="D174" s="44" t="s">
        <v>1284</v>
      </c>
    </row>
    <row r="175" spans="1:4">
      <c r="A175" s="44" t="s">
        <v>1003</v>
      </c>
      <c r="B175" s="44" t="s">
        <v>1004</v>
      </c>
      <c r="C175" s="44" t="s">
        <v>1536</v>
      </c>
      <c r="D175" s="44" t="s">
        <v>1284</v>
      </c>
    </row>
    <row r="176" spans="1:4">
      <c r="A176" s="44"/>
      <c r="B176" s="44"/>
      <c r="C176" s="44"/>
      <c r="D176" s="44" t="s">
        <v>505</v>
      </c>
    </row>
    <row r="177" spans="1:4">
      <c r="A177" s="44" t="s">
        <v>2506</v>
      </c>
      <c r="B177" s="44" t="s">
        <v>2507</v>
      </c>
      <c r="C177" s="44" t="s">
        <v>1536</v>
      </c>
      <c r="D177" s="44" t="s">
        <v>1284</v>
      </c>
    </row>
    <row r="178" spans="1:4">
      <c r="A178" s="44"/>
      <c r="B178" s="44"/>
      <c r="C178" s="44"/>
      <c r="D178" s="44" t="s">
        <v>505</v>
      </c>
    </row>
    <row r="179" spans="1:4">
      <c r="A179" s="44" t="s">
        <v>2126</v>
      </c>
      <c r="B179" s="44" t="s">
        <v>2125</v>
      </c>
      <c r="C179" s="44" t="s">
        <v>1536</v>
      </c>
      <c r="D179" s="44" t="s">
        <v>1284</v>
      </c>
    </row>
    <row r="180" spans="1:4">
      <c r="A180" s="44"/>
      <c r="B180" s="44"/>
      <c r="C180" s="44"/>
      <c r="D180" s="44" t="s">
        <v>505</v>
      </c>
    </row>
    <row r="181" spans="1:4">
      <c r="A181" s="44" t="s">
        <v>995</v>
      </c>
      <c r="B181" s="44" t="s">
        <v>996</v>
      </c>
      <c r="C181" s="44" t="s">
        <v>1536</v>
      </c>
      <c r="D181" s="44" t="s">
        <v>1284</v>
      </c>
    </row>
    <row r="182" spans="1:4">
      <c r="A182" s="44" t="s">
        <v>1024</v>
      </c>
      <c r="B182" s="44" t="s">
        <v>1025</v>
      </c>
      <c r="C182" s="44" t="s">
        <v>1536</v>
      </c>
      <c r="D182" s="44" t="s">
        <v>1284</v>
      </c>
    </row>
    <row r="183" spans="1:4">
      <c r="A183" s="44" t="s">
        <v>1026</v>
      </c>
      <c r="B183" s="44" t="s">
        <v>1027</v>
      </c>
      <c r="C183" s="44" t="s">
        <v>1536</v>
      </c>
      <c r="D183" s="44" t="s">
        <v>1284</v>
      </c>
    </row>
    <row r="184" spans="1:4">
      <c r="A184" s="44" t="s">
        <v>1028</v>
      </c>
      <c r="B184" s="44" t="s">
        <v>1029</v>
      </c>
      <c r="C184" s="44" t="s">
        <v>1536</v>
      </c>
      <c r="D184" s="44" t="s">
        <v>1284</v>
      </c>
    </row>
    <row r="185" spans="1:4">
      <c r="A185" s="44" t="s">
        <v>993</v>
      </c>
      <c r="B185" s="44" t="s">
        <v>994</v>
      </c>
      <c r="C185" s="44" t="s">
        <v>1536</v>
      </c>
      <c r="D185" s="44" t="s">
        <v>1284</v>
      </c>
    </row>
    <row r="186" spans="1:4">
      <c r="A186" s="44" t="s">
        <v>1005</v>
      </c>
      <c r="B186" s="44" t="s">
        <v>1006</v>
      </c>
      <c r="C186" s="44" t="s">
        <v>1536</v>
      </c>
      <c r="D186" s="44" t="s">
        <v>1284</v>
      </c>
    </row>
    <row r="187" spans="1:4">
      <c r="A187" s="44" t="s">
        <v>997</v>
      </c>
      <c r="B187" s="44" t="s">
        <v>998</v>
      </c>
      <c r="C187" s="44" t="s">
        <v>1536</v>
      </c>
      <c r="D187" s="44" t="s">
        <v>1284</v>
      </c>
    </row>
    <row r="188" spans="1:4">
      <c r="A188" s="44" t="s">
        <v>1001</v>
      </c>
      <c r="B188" s="44" t="s">
        <v>1002</v>
      </c>
      <c r="C188" s="44" t="s">
        <v>1536</v>
      </c>
      <c r="D188" s="44" t="s">
        <v>1284</v>
      </c>
    </row>
    <row r="189" spans="1:4">
      <c r="A189" s="44"/>
      <c r="B189" s="44"/>
      <c r="C189" s="44"/>
      <c r="D189" s="44" t="s">
        <v>505</v>
      </c>
    </row>
    <row r="190" spans="1:4">
      <c r="A190" s="44" t="s">
        <v>999</v>
      </c>
      <c r="B190" s="44" t="s">
        <v>1000</v>
      </c>
      <c r="C190" s="44" t="s">
        <v>1536</v>
      </c>
      <c r="D190" s="44" t="s">
        <v>1284</v>
      </c>
    </row>
    <row r="191" spans="1:4">
      <c r="A191" s="44" t="s">
        <v>1007</v>
      </c>
      <c r="B191" s="44" t="s">
        <v>1008</v>
      </c>
      <c r="C191" s="44" t="s">
        <v>1536</v>
      </c>
      <c r="D191" s="44" t="s">
        <v>1284</v>
      </c>
    </row>
    <row r="192" spans="1:4">
      <c r="A192" s="44" t="s">
        <v>1009</v>
      </c>
      <c r="B192" s="44" t="s">
        <v>1010</v>
      </c>
      <c r="C192" s="44" t="s">
        <v>1536</v>
      </c>
      <c r="D192" s="44" t="s">
        <v>1284</v>
      </c>
    </row>
    <row r="193" spans="1:4">
      <c r="A193" s="44"/>
      <c r="B193" s="44"/>
      <c r="C193" s="44"/>
      <c r="D193" s="44" t="s">
        <v>505</v>
      </c>
    </row>
    <row r="194" spans="1:4">
      <c r="A194" s="44" t="s">
        <v>1018</v>
      </c>
      <c r="B194" s="44" t="s">
        <v>1019</v>
      </c>
      <c r="C194" s="44" t="s">
        <v>1536</v>
      </c>
      <c r="D194" s="44" t="s">
        <v>1284</v>
      </c>
    </row>
    <row r="195" spans="1:4">
      <c r="A195" s="44" t="s">
        <v>1020</v>
      </c>
      <c r="B195" s="44" t="s">
        <v>1021</v>
      </c>
      <c r="C195" s="44" t="s">
        <v>1536</v>
      </c>
      <c r="D195" s="44" t="s">
        <v>1284</v>
      </c>
    </row>
    <row r="196" spans="1:4">
      <c r="A196" s="44" t="s">
        <v>1022</v>
      </c>
      <c r="B196" s="44" t="s">
        <v>1023</v>
      </c>
      <c r="C196" s="44" t="s">
        <v>1536</v>
      </c>
      <c r="D196" s="44" t="s">
        <v>1284</v>
      </c>
    </row>
    <row r="197" spans="1:4">
      <c r="A197" s="44" t="s">
        <v>1011</v>
      </c>
      <c r="B197" s="44" t="s">
        <v>1012</v>
      </c>
      <c r="C197" s="44" t="s">
        <v>1536</v>
      </c>
      <c r="D197" s="44" t="s">
        <v>1284</v>
      </c>
    </row>
    <row r="198" spans="1:4">
      <c r="A198" s="44" t="s">
        <v>991</v>
      </c>
      <c r="B198" s="44" t="s">
        <v>992</v>
      </c>
      <c r="C198" s="44" t="s">
        <v>1536</v>
      </c>
      <c r="D198" s="44" t="s">
        <v>1284</v>
      </c>
    </row>
    <row r="199" spans="1:4">
      <c r="A199" s="44" t="s">
        <v>2127</v>
      </c>
      <c r="B199" s="44" t="s">
        <v>853</v>
      </c>
      <c r="C199" s="44" t="s">
        <v>1536</v>
      </c>
      <c r="D199" s="44" t="s">
        <v>1284</v>
      </c>
    </row>
    <row r="200" spans="1:4">
      <c r="A200" s="44" t="s">
        <v>854</v>
      </c>
      <c r="B200" s="44" t="s">
        <v>855</v>
      </c>
      <c r="C200" s="44" t="s">
        <v>1536</v>
      </c>
      <c r="D200" s="44" t="s">
        <v>1284</v>
      </c>
    </row>
    <row r="201" spans="1:4">
      <c r="A201" s="44" t="s">
        <v>2128</v>
      </c>
      <c r="B201" s="44" t="s">
        <v>1549</v>
      </c>
      <c r="C201" s="44" t="s">
        <v>1536</v>
      </c>
      <c r="D201" s="44" t="s">
        <v>1284</v>
      </c>
    </row>
    <row r="202" spans="1:4">
      <c r="A202" s="44" t="s">
        <v>262</v>
      </c>
      <c r="B202" s="44" t="s">
        <v>269</v>
      </c>
      <c r="C202" s="44" t="s">
        <v>1536</v>
      </c>
      <c r="D202" s="44" t="s">
        <v>1284</v>
      </c>
    </row>
    <row r="203" spans="1:4">
      <c r="A203" s="44" t="s">
        <v>264</v>
      </c>
      <c r="B203" s="44" t="s">
        <v>271</v>
      </c>
      <c r="C203" s="44" t="s">
        <v>1536</v>
      </c>
      <c r="D203" s="44" t="s">
        <v>1284</v>
      </c>
    </row>
    <row r="204" spans="1:4">
      <c r="A204" s="44" t="s">
        <v>1550</v>
      </c>
      <c r="B204" s="44" t="s">
        <v>1551</v>
      </c>
      <c r="C204" s="44" t="s">
        <v>1536</v>
      </c>
      <c r="D204" s="44" t="s">
        <v>1284</v>
      </c>
    </row>
    <row r="205" spans="1:4">
      <c r="A205" s="44" t="s">
        <v>3097</v>
      </c>
      <c r="B205" s="44" t="s">
        <v>3098</v>
      </c>
      <c r="C205" s="44" t="s">
        <v>1536</v>
      </c>
      <c r="D205" s="44" t="s">
        <v>1284</v>
      </c>
    </row>
    <row r="206" spans="1:4">
      <c r="A206" s="44" t="s">
        <v>1445</v>
      </c>
      <c r="B206" s="44" t="s">
        <v>1446</v>
      </c>
      <c r="C206" s="44" t="s">
        <v>1536</v>
      </c>
      <c r="D206" s="44" t="s">
        <v>1284</v>
      </c>
    </row>
    <row r="207" spans="1:4">
      <c r="A207" s="44" t="s">
        <v>1462</v>
      </c>
      <c r="B207" s="44" t="s">
        <v>1463</v>
      </c>
      <c r="C207" s="44" t="s">
        <v>1536</v>
      </c>
      <c r="D207" s="44" t="s">
        <v>1284</v>
      </c>
    </row>
    <row r="208" spans="1:4">
      <c r="A208" s="44" t="s">
        <v>1030</v>
      </c>
      <c r="B208" s="44" t="s">
        <v>1031</v>
      </c>
      <c r="C208" s="44" t="s">
        <v>1536</v>
      </c>
      <c r="D208" s="44" t="s">
        <v>1284</v>
      </c>
    </row>
    <row r="209" spans="1:4">
      <c r="A209" s="44" t="s">
        <v>2129</v>
      </c>
      <c r="B209" s="44" t="s">
        <v>1457</v>
      </c>
      <c r="C209" s="44" t="s">
        <v>1536</v>
      </c>
      <c r="D209" s="44" t="s">
        <v>1284</v>
      </c>
    </row>
    <row r="210" spans="1:4">
      <c r="A210" s="44" t="s">
        <v>478</v>
      </c>
      <c r="B210" s="44" t="s">
        <v>803</v>
      </c>
      <c r="C210" s="44" t="s">
        <v>1536</v>
      </c>
      <c r="D210" s="44" t="s">
        <v>1284</v>
      </c>
    </row>
    <row r="211" spans="1:4">
      <c r="A211" s="44" t="s">
        <v>479</v>
      </c>
      <c r="B211" s="44" t="s">
        <v>804</v>
      </c>
      <c r="C211" s="44" t="s">
        <v>1536</v>
      </c>
      <c r="D211" s="44" t="s">
        <v>1284</v>
      </c>
    </row>
    <row r="212" spans="1:4">
      <c r="A212" s="44" t="s">
        <v>480</v>
      </c>
      <c r="B212" s="44" t="s">
        <v>805</v>
      </c>
      <c r="C212" s="44" t="s">
        <v>1536</v>
      </c>
      <c r="D212" s="44" t="s">
        <v>1284</v>
      </c>
    </row>
    <row r="213" spans="1:4">
      <c r="A213" s="44" t="s">
        <v>481</v>
      </c>
      <c r="B213" s="44" t="s">
        <v>806</v>
      </c>
      <c r="C213" s="44" t="s">
        <v>1536</v>
      </c>
      <c r="D213" s="44" t="s">
        <v>1284</v>
      </c>
    </row>
    <row r="214" spans="1:4">
      <c r="A214" s="44" t="s">
        <v>482</v>
      </c>
      <c r="B214" s="44" t="s">
        <v>807</v>
      </c>
      <c r="C214" s="44" t="s">
        <v>1536</v>
      </c>
      <c r="D214" s="44" t="s">
        <v>1284</v>
      </c>
    </row>
    <row r="215" spans="1:4">
      <c r="A215" s="44" t="s">
        <v>483</v>
      </c>
      <c r="B215" s="44" t="s">
        <v>808</v>
      </c>
      <c r="C215" s="44" t="s">
        <v>1536</v>
      </c>
      <c r="D215" s="44" t="s">
        <v>1284</v>
      </c>
    </row>
    <row r="216" spans="1:4">
      <c r="A216" s="44" t="s">
        <v>484</v>
      </c>
      <c r="B216" s="44" t="s">
        <v>840</v>
      </c>
      <c r="C216" s="44" t="s">
        <v>1536</v>
      </c>
      <c r="D216" s="44" t="s">
        <v>1284</v>
      </c>
    </row>
    <row r="217" spans="1:4">
      <c r="A217" s="44" t="s">
        <v>485</v>
      </c>
      <c r="B217" s="44" t="s">
        <v>841</v>
      </c>
      <c r="C217" s="44" t="s">
        <v>1536</v>
      </c>
      <c r="D217" s="44" t="s">
        <v>1284</v>
      </c>
    </row>
    <row r="218" spans="1:4">
      <c r="A218" s="44" t="s">
        <v>486</v>
      </c>
      <c r="B218" s="44" t="s">
        <v>842</v>
      </c>
      <c r="C218" s="44" t="s">
        <v>1536</v>
      </c>
      <c r="D218" s="44" t="s">
        <v>1284</v>
      </c>
    </row>
    <row r="219" spans="1:4">
      <c r="A219" s="44" t="s">
        <v>487</v>
      </c>
      <c r="B219" s="44" t="s">
        <v>843</v>
      </c>
      <c r="C219" s="44" t="s">
        <v>1536</v>
      </c>
      <c r="D219" s="44" t="s">
        <v>1284</v>
      </c>
    </row>
    <row r="220" spans="1:4">
      <c r="A220" s="44" t="s">
        <v>488</v>
      </c>
      <c r="B220" s="44" t="s">
        <v>844</v>
      </c>
      <c r="C220" s="44" t="s">
        <v>1536</v>
      </c>
      <c r="D220" s="44" t="s">
        <v>1284</v>
      </c>
    </row>
    <row r="221" spans="1:4">
      <c r="A221" s="44" t="s">
        <v>489</v>
      </c>
      <c r="B221" s="44" t="s">
        <v>802</v>
      </c>
      <c r="C221" s="44" t="s">
        <v>1536</v>
      </c>
      <c r="D221" s="44" t="s">
        <v>1284</v>
      </c>
    </row>
    <row r="222" spans="1:4">
      <c r="A222" s="44" t="s">
        <v>490</v>
      </c>
      <c r="B222" s="44" t="s">
        <v>845</v>
      </c>
      <c r="C222" s="44" t="s">
        <v>1536</v>
      </c>
      <c r="D222" s="44" t="s">
        <v>1284</v>
      </c>
    </row>
    <row r="223" spans="1:4">
      <c r="A223" s="44" t="s">
        <v>491</v>
      </c>
      <c r="B223" s="44" t="s">
        <v>846</v>
      </c>
      <c r="C223" s="44" t="s">
        <v>1536</v>
      </c>
      <c r="D223" s="44" t="s">
        <v>1284</v>
      </c>
    </row>
    <row r="224" spans="1:4">
      <c r="A224" s="44" t="s">
        <v>492</v>
      </c>
      <c r="B224" s="44" t="s">
        <v>765</v>
      </c>
      <c r="C224" s="44" t="s">
        <v>1536</v>
      </c>
      <c r="D224" s="44" t="s">
        <v>1284</v>
      </c>
    </row>
    <row r="225" spans="1:4">
      <c r="A225" s="44" t="s">
        <v>493</v>
      </c>
      <c r="B225" s="44" t="s">
        <v>847</v>
      </c>
      <c r="C225" s="44" t="s">
        <v>1536</v>
      </c>
      <c r="D225" s="44" t="s">
        <v>1284</v>
      </c>
    </row>
    <row r="226" spans="1:4">
      <c r="A226" s="44" t="s">
        <v>494</v>
      </c>
      <c r="B226" s="44" t="s">
        <v>848</v>
      </c>
      <c r="C226" s="44" t="s">
        <v>1536</v>
      </c>
      <c r="D226" s="44" t="s">
        <v>1284</v>
      </c>
    </row>
    <row r="227" spans="1:4">
      <c r="A227" s="44" t="s">
        <v>495</v>
      </c>
      <c r="B227" s="44" t="s">
        <v>849</v>
      </c>
      <c r="C227" s="44" t="s">
        <v>1536</v>
      </c>
      <c r="D227" s="44" t="s">
        <v>1284</v>
      </c>
    </row>
    <row r="228" spans="1:4">
      <c r="A228" s="44" t="s">
        <v>496</v>
      </c>
      <c r="B228" s="44" t="s">
        <v>850</v>
      </c>
      <c r="C228" s="44" t="s">
        <v>1536</v>
      </c>
      <c r="D228" s="44" t="s">
        <v>1284</v>
      </c>
    </row>
    <row r="229" spans="1:4">
      <c r="A229" s="44" t="s">
        <v>497</v>
      </c>
      <c r="B229" s="44" t="s">
        <v>851</v>
      </c>
      <c r="C229" s="44" t="s">
        <v>1536</v>
      </c>
      <c r="D229" s="44" t="s">
        <v>1284</v>
      </c>
    </row>
    <row r="230" spans="1:4">
      <c r="A230" s="44" t="s">
        <v>1032</v>
      </c>
      <c r="B230" s="44" t="s">
        <v>1033</v>
      </c>
      <c r="C230" s="44" t="s">
        <v>1536</v>
      </c>
      <c r="D230" s="44" t="s">
        <v>1284</v>
      </c>
    </row>
    <row r="231" spans="1:4">
      <c r="A231" s="44" t="s">
        <v>611</v>
      </c>
      <c r="B231" s="44" t="s">
        <v>612</v>
      </c>
      <c r="C231" s="44" t="s">
        <v>613</v>
      </c>
      <c r="D231" s="44" t="s">
        <v>1284</v>
      </c>
    </row>
    <row r="232" spans="1:4">
      <c r="A232" s="44" t="s">
        <v>1396</v>
      </c>
      <c r="B232" s="44" t="s">
        <v>1397</v>
      </c>
      <c r="C232" s="44" t="s">
        <v>1554</v>
      </c>
      <c r="D232" s="44" t="s">
        <v>505</v>
      </c>
    </row>
    <row r="233" spans="1:4">
      <c r="A233" s="44"/>
      <c r="B233" s="44"/>
      <c r="C233" s="44"/>
      <c r="D233" s="44" t="s">
        <v>498</v>
      </c>
    </row>
    <row r="234" spans="1:4">
      <c r="A234" s="44" t="s">
        <v>585</v>
      </c>
      <c r="B234" s="44" t="s">
        <v>586</v>
      </c>
      <c r="C234" s="44" t="s">
        <v>1554</v>
      </c>
      <c r="D234" s="44" t="s">
        <v>1284</v>
      </c>
    </row>
    <row r="235" spans="1:4">
      <c r="A235" s="44"/>
      <c r="B235" s="44"/>
      <c r="C235" s="44"/>
      <c r="D235" s="44" t="s">
        <v>505</v>
      </c>
    </row>
    <row r="236" spans="1:4">
      <c r="A236" s="44"/>
      <c r="B236" s="44"/>
      <c r="C236" s="44"/>
      <c r="D236" s="44" t="s">
        <v>498</v>
      </c>
    </row>
    <row r="237" spans="1:4">
      <c r="A237" s="44" t="s">
        <v>499</v>
      </c>
      <c r="B237" s="44" t="s">
        <v>352</v>
      </c>
      <c r="C237" s="44" t="s">
        <v>1554</v>
      </c>
      <c r="D237" s="44" t="s">
        <v>1284</v>
      </c>
    </row>
    <row r="238" spans="1:4">
      <c r="A238" s="44"/>
      <c r="B238" s="44"/>
      <c r="C238" s="44"/>
      <c r="D238" s="44" t="s">
        <v>1285</v>
      </c>
    </row>
    <row r="239" spans="1:4">
      <c r="A239" s="44"/>
      <c r="B239" s="44"/>
      <c r="C239" s="44"/>
      <c r="D239" s="44" t="s">
        <v>505</v>
      </c>
    </row>
    <row r="240" spans="1:4">
      <c r="A240" s="44"/>
      <c r="B240" s="44"/>
      <c r="C240" s="44"/>
      <c r="D240" s="44" t="s">
        <v>498</v>
      </c>
    </row>
    <row r="241" spans="1:4">
      <c r="A241" s="44" t="s">
        <v>1382</v>
      </c>
      <c r="B241" s="44" t="s">
        <v>1383</v>
      </c>
      <c r="C241" s="44" t="s">
        <v>1554</v>
      </c>
      <c r="D241" s="44" t="s">
        <v>505</v>
      </c>
    </row>
    <row r="242" spans="1:4">
      <c r="A242" s="44"/>
      <c r="B242" s="44"/>
      <c r="C242" s="44"/>
      <c r="D242" s="44" t="s">
        <v>498</v>
      </c>
    </row>
    <row r="243" spans="1:4">
      <c r="A243" s="44" t="s">
        <v>1868</v>
      </c>
      <c r="B243" s="44" t="s">
        <v>351</v>
      </c>
      <c r="C243" s="44" t="s">
        <v>1554</v>
      </c>
      <c r="D243" s="44" t="s">
        <v>1284</v>
      </c>
    </row>
    <row r="244" spans="1:4">
      <c r="A244" s="44"/>
      <c r="B244" s="44"/>
      <c r="C244" s="44"/>
      <c r="D244" s="44" t="s">
        <v>1286</v>
      </c>
    </row>
    <row r="245" spans="1:4">
      <c r="A245" s="44"/>
      <c r="B245" s="44"/>
      <c r="C245" s="44"/>
      <c r="D245" s="44" t="s">
        <v>505</v>
      </c>
    </row>
    <row r="246" spans="1:4">
      <c r="A246" s="44"/>
      <c r="B246" s="44"/>
      <c r="C246" s="44"/>
      <c r="D246" s="44" t="s">
        <v>498</v>
      </c>
    </row>
    <row r="247" spans="1:4">
      <c r="A247" s="44" t="s">
        <v>1392</v>
      </c>
      <c r="B247" s="44" t="s">
        <v>1393</v>
      </c>
      <c r="C247" s="44" t="s">
        <v>1554</v>
      </c>
      <c r="D247" s="44" t="s">
        <v>505</v>
      </c>
    </row>
    <row r="248" spans="1:4">
      <c r="A248" s="44"/>
      <c r="B248" s="44"/>
      <c r="C248" s="44"/>
      <c r="D248" s="44" t="s">
        <v>498</v>
      </c>
    </row>
    <row r="249" spans="1:4">
      <c r="A249" s="44" t="s">
        <v>213</v>
      </c>
      <c r="B249" s="44" t="s">
        <v>354</v>
      </c>
      <c r="C249" s="44" t="s">
        <v>1554</v>
      </c>
      <c r="D249" s="44" t="s">
        <v>1284</v>
      </c>
    </row>
    <row r="250" spans="1:4">
      <c r="A250" s="44"/>
      <c r="B250" s="44"/>
      <c r="C250" s="44"/>
      <c r="D250" s="44" t="s">
        <v>505</v>
      </c>
    </row>
    <row r="251" spans="1:4">
      <c r="A251" s="44"/>
      <c r="B251" s="44"/>
      <c r="C251" s="44"/>
      <c r="D251" s="44" t="s">
        <v>498</v>
      </c>
    </row>
    <row r="252" spans="1:4">
      <c r="A252" s="44" t="s">
        <v>214</v>
      </c>
      <c r="B252" s="44" t="s">
        <v>355</v>
      </c>
      <c r="C252" s="44" t="s">
        <v>1554</v>
      </c>
      <c r="D252" s="44" t="s">
        <v>1284</v>
      </c>
    </row>
    <row r="253" spans="1:4">
      <c r="A253" s="44"/>
      <c r="B253" s="44"/>
      <c r="C253" s="44"/>
      <c r="D253" s="44" t="s">
        <v>505</v>
      </c>
    </row>
    <row r="254" spans="1:4">
      <c r="A254" s="44"/>
      <c r="B254" s="44"/>
      <c r="C254" s="44"/>
      <c r="D254" s="44" t="s">
        <v>498</v>
      </c>
    </row>
    <row r="255" spans="1:4">
      <c r="A255" s="44" t="s">
        <v>215</v>
      </c>
      <c r="B255" s="44" t="s">
        <v>27</v>
      </c>
      <c r="C255" s="44" t="s">
        <v>1554</v>
      </c>
      <c r="D255" s="44" t="s">
        <v>1284</v>
      </c>
    </row>
    <row r="256" spans="1:4">
      <c r="A256" s="44"/>
      <c r="B256" s="44"/>
      <c r="C256" s="44"/>
      <c r="D256" s="44" t="s">
        <v>1285</v>
      </c>
    </row>
    <row r="257" spans="1:4">
      <c r="A257" s="44"/>
      <c r="B257" s="44"/>
      <c r="C257" s="44"/>
      <c r="D257" s="44" t="s">
        <v>505</v>
      </c>
    </row>
    <row r="258" spans="1:4">
      <c r="A258" s="44"/>
      <c r="B258" s="44"/>
      <c r="C258" s="44"/>
      <c r="D258" s="44" t="s">
        <v>498</v>
      </c>
    </row>
    <row r="259" spans="1:4">
      <c r="A259" s="44" t="s">
        <v>216</v>
      </c>
      <c r="B259" s="44" t="s">
        <v>28</v>
      </c>
      <c r="C259" s="44" t="s">
        <v>1554</v>
      </c>
      <c r="D259" s="44" t="s">
        <v>1284</v>
      </c>
    </row>
    <row r="260" spans="1:4">
      <c r="A260" s="44"/>
      <c r="B260" s="44"/>
      <c r="C260" s="44"/>
      <c r="D260" s="44" t="s">
        <v>1285</v>
      </c>
    </row>
    <row r="261" spans="1:4">
      <c r="A261" s="44"/>
      <c r="B261" s="44"/>
      <c r="C261" s="44"/>
      <c r="D261" s="44" t="s">
        <v>505</v>
      </c>
    </row>
    <row r="262" spans="1:4">
      <c r="A262" s="44"/>
      <c r="B262" s="44"/>
      <c r="C262" s="44"/>
      <c r="D262" s="44" t="s">
        <v>498</v>
      </c>
    </row>
    <row r="263" spans="1:4">
      <c r="A263" s="44" t="s">
        <v>217</v>
      </c>
      <c r="B263" s="44" t="s">
        <v>29</v>
      </c>
      <c r="C263" s="44" t="s">
        <v>1554</v>
      </c>
      <c r="D263" s="44" t="s">
        <v>1284</v>
      </c>
    </row>
    <row r="264" spans="1:4">
      <c r="A264" s="44"/>
      <c r="B264" s="44"/>
      <c r="C264" s="44"/>
      <c r="D264" s="44" t="s">
        <v>1285</v>
      </c>
    </row>
    <row r="265" spans="1:4">
      <c r="A265" s="44"/>
      <c r="B265" s="44"/>
      <c r="C265" s="44"/>
      <c r="D265" s="44" t="s">
        <v>505</v>
      </c>
    </row>
    <row r="266" spans="1:4">
      <c r="A266" s="44"/>
      <c r="B266" s="44"/>
      <c r="C266" s="44"/>
      <c r="D266" s="44" t="s">
        <v>498</v>
      </c>
    </row>
    <row r="267" spans="1:4">
      <c r="A267" s="44" t="s">
        <v>218</v>
      </c>
      <c r="B267" s="44" t="s">
        <v>31</v>
      </c>
      <c r="C267" s="44" t="s">
        <v>1554</v>
      </c>
      <c r="D267" s="44" t="s">
        <v>1284</v>
      </c>
    </row>
    <row r="268" spans="1:4">
      <c r="A268" s="44"/>
      <c r="B268" s="44"/>
      <c r="C268" s="44"/>
      <c r="D268" s="44" t="s">
        <v>1285</v>
      </c>
    </row>
    <row r="269" spans="1:4">
      <c r="A269" s="44"/>
      <c r="B269" s="44"/>
      <c r="C269" s="44"/>
      <c r="D269" s="44" t="s">
        <v>505</v>
      </c>
    </row>
    <row r="270" spans="1:4">
      <c r="A270" s="44"/>
      <c r="B270" s="44"/>
      <c r="C270" s="44"/>
      <c r="D270" s="44" t="s">
        <v>498</v>
      </c>
    </row>
    <row r="271" spans="1:4">
      <c r="A271" s="44" t="s">
        <v>222</v>
      </c>
      <c r="B271" s="44" t="s">
        <v>24</v>
      </c>
      <c r="C271" s="44" t="s">
        <v>1554</v>
      </c>
      <c r="D271" s="44" t="s">
        <v>1285</v>
      </c>
    </row>
    <row r="272" spans="1:4">
      <c r="A272" s="44"/>
      <c r="B272" s="44"/>
      <c r="C272" s="44"/>
      <c r="D272" s="44" t="s">
        <v>505</v>
      </c>
    </row>
    <row r="273" spans="1:4">
      <c r="A273" s="44"/>
      <c r="B273" s="44"/>
      <c r="C273" s="44"/>
      <c r="D273" s="44" t="s">
        <v>498</v>
      </c>
    </row>
    <row r="274" spans="1:4">
      <c r="A274" s="44" t="s">
        <v>223</v>
      </c>
      <c r="B274" s="44" t="s">
        <v>25</v>
      </c>
      <c r="C274" s="44" t="s">
        <v>1554</v>
      </c>
      <c r="D274" s="44" t="s">
        <v>1285</v>
      </c>
    </row>
    <row r="275" spans="1:4">
      <c r="A275" s="44"/>
      <c r="B275" s="44"/>
      <c r="C275" s="44"/>
      <c r="D275" s="44" t="s">
        <v>505</v>
      </c>
    </row>
    <row r="276" spans="1:4">
      <c r="A276" s="44"/>
      <c r="B276" s="44"/>
      <c r="C276" s="44"/>
      <c r="D276" s="44" t="s">
        <v>498</v>
      </c>
    </row>
    <row r="277" spans="1:4">
      <c r="A277" s="44" t="s">
        <v>224</v>
      </c>
      <c r="B277" s="44" t="s">
        <v>26</v>
      </c>
      <c r="C277" s="44" t="s">
        <v>1554</v>
      </c>
      <c r="D277" s="44" t="s">
        <v>1285</v>
      </c>
    </row>
    <row r="278" spans="1:4">
      <c r="A278" s="44"/>
      <c r="B278" s="44"/>
      <c r="C278" s="44"/>
      <c r="D278" s="44" t="s">
        <v>505</v>
      </c>
    </row>
    <row r="279" spans="1:4">
      <c r="A279" s="44"/>
      <c r="B279" s="44"/>
      <c r="C279" s="44"/>
      <c r="D279" s="44" t="s">
        <v>498</v>
      </c>
    </row>
    <row r="280" spans="1:4">
      <c r="A280" s="44" t="s">
        <v>225</v>
      </c>
      <c r="B280" s="44" t="s">
        <v>30</v>
      </c>
      <c r="C280" s="44" t="s">
        <v>1554</v>
      </c>
      <c r="D280" s="44" t="s">
        <v>1285</v>
      </c>
    </row>
    <row r="281" spans="1:4">
      <c r="A281" s="44"/>
      <c r="B281" s="44"/>
      <c r="C281" s="44"/>
      <c r="D281" s="44" t="s">
        <v>505</v>
      </c>
    </row>
    <row r="282" spans="1:4">
      <c r="A282" s="44"/>
      <c r="B282" s="44"/>
      <c r="C282" s="44"/>
      <c r="D282" s="44" t="s">
        <v>498</v>
      </c>
    </row>
    <row r="283" spans="1:4">
      <c r="A283" s="44" t="s">
        <v>589</v>
      </c>
      <c r="B283" s="44" t="s">
        <v>590</v>
      </c>
      <c r="C283" s="44" t="s">
        <v>1554</v>
      </c>
      <c r="D283" s="44" t="s">
        <v>1284</v>
      </c>
    </row>
    <row r="284" spans="1:4">
      <c r="A284" s="44"/>
      <c r="B284" s="44"/>
      <c r="C284" s="44"/>
      <c r="D284" s="44" t="s">
        <v>505</v>
      </c>
    </row>
    <row r="285" spans="1:4">
      <c r="A285" s="44"/>
      <c r="B285" s="44"/>
      <c r="C285" s="44"/>
      <c r="D285" s="44" t="s">
        <v>498</v>
      </c>
    </row>
    <row r="286" spans="1:4">
      <c r="A286" s="44" t="s">
        <v>595</v>
      </c>
      <c r="B286" s="44" t="s">
        <v>596</v>
      </c>
      <c r="C286" s="44" t="s">
        <v>1554</v>
      </c>
      <c r="D286" s="44" t="s">
        <v>505</v>
      </c>
    </row>
    <row r="287" spans="1:4">
      <c r="A287" s="44"/>
      <c r="B287" s="44"/>
      <c r="C287" s="44"/>
      <c r="D287" s="44" t="s">
        <v>498</v>
      </c>
    </row>
    <row r="288" spans="1:4">
      <c r="A288" s="44" t="s">
        <v>226</v>
      </c>
      <c r="B288" s="44" t="s">
        <v>358</v>
      </c>
      <c r="C288" s="44" t="s">
        <v>1554</v>
      </c>
      <c r="D288" s="44" t="s">
        <v>1284</v>
      </c>
    </row>
    <row r="289" spans="1:4">
      <c r="A289" s="44"/>
      <c r="B289" s="44"/>
      <c r="C289" s="44"/>
      <c r="D289" s="44" t="s">
        <v>505</v>
      </c>
    </row>
    <row r="290" spans="1:4">
      <c r="A290" s="44"/>
      <c r="B290" s="44"/>
      <c r="C290" s="44"/>
      <c r="D290" s="44" t="s">
        <v>498</v>
      </c>
    </row>
    <row r="291" spans="1:4">
      <c r="A291" s="44" t="s">
        <v>587</v>
      </c>
      <c r="B291" s="44" t="s">
        <v>588</v>
      </c>
      <c r="C291" s="44" t="s">
        <v>1554</v>
      </c>
      <c r="D291" s="44" t="s">
        <v>505</v>
      </c>
    </row>
    <row r="292" spans="1:4">
      <c r="A292" s="44"/>
      <c r="B292" s="44"/>
      <c r="C292" s="44"/>
      <c r="D292" s="44" t="s">
        <v>498</v>
      </c>
    </row>
    <row r="293" spans="1:4">
      <c r="A293" s="44" t="s">
        <v>603</v>
      </c>
      <c r="B293" s="44" t="s">
        <v>604</v>
      </c>
      <c r="C293" s="44" t="s">
        <v>1554</v>
      </c>
      <c r="D293" s="44" t="s">
        <v>505</v>
      </c>
    </row>
    <row r="294" spans="1:4">
      <c r="A294" s="44"/>
      <c r="B294" s="44"/>
      <c r="C294" s="44"/>
      <c r="D294" s="44" t="s">
        <v>498</v>
      </c>
    </row>
    <row r="295" spans="1:4">
      <c r="A295" s="44" t="s">
        <v>606</v>
      </c>
      <c r="B295" s="44" t="s">
        <v>607</v>
      </c>
      <c r="C295" s="44" t="s">
        <v>1554</v>
      </c>
      <c r="D295" s="44" t="s">
        <v>505</v>
      </c>
    </row>
    <row r="296" spans="1:4">
      <c r="A296" s="44"/>
      <c r="B296" s="44"/>
      <c r="C296" s="44"/>
      <c r="D296" s="44" t="s">
        <v>498</v>
      </c>
    </row>
    <row r="297" spans="1:4">
      <c r="A297" s="44" t="s">
        <v>593</v>
      </c>
      <c r="B297" s="44" t="s">
        <v>594</v>
      </c>
      <c r="C297" s="44" t="s">
        <v>1554</v>
      </c>
      <c r="D297" s="44" t="s">
        <v>505</v>
      </c>
    </row>
    <row r="298" spans="1:4">
      <c r="A298" s="44"/>
      <c r="B298" s="44"/>
      <c r="C298" s="44"/>
      <c r="D298" s="44" t="s">
        <v>498</v>
      </c>
    </row>
    <row r="299" spans="1:4">
      <c r="A299" s="44" t="s">
        <v>227</v>
      </c>
      <c r="B299" s="44" t="s">
        <v>363</v>
      </c>
      <c r="C299" s="44" t="s">
        <v>1554</v>
      </c>
      <c r="D299" s="44" t="s">
        <v>1284</v>
      </c>
    </row>
    <row r="300" spans="1:4">
      <c r="A300" s="44"/>
      <c r="B300" s="44"/>
      <c r="C300" s="44"/>
      <c r="D300" s="44" t="s">
        <v>1285</v>
      </c>
    </row>
    <row r="301" spans="1:4">
      <c r="A301" s="44"/>
      <c r="B301" s="44"/>
      <c r="C301" s="44"/>
      <c r="D301" s="44" t="s">
        <v>505</v>
      </c>
    </row>
    <row r="302" spans="1:4">
      <c r="A302" s="44"/>
      <c r="B302" s="44"/>
      <c r="C302" s="44"/>
      <c r="D302" s="44" t="s">
        <v>498</v>
      </c>
    </row>
    <row r="303" spans="1:4">
      <c r="A303" s="44" t="s">
        <v>228</v>
      </c>
      <c r="B303" s="44" t="s">
        <v>23</v>
      </c>
      <c r="C303" s="44" t="s">
        <v>1554</v>
      </c>
      <c r="D303" s="44" t="s">
        <v>1284</v>
      </c>
    </row>
    <row r="304" spans="1:4">
      <c r="A304" s="44"/>
      <c r="B304" s="44"/>
      <c r="C304" s="44"/>
      <c r="D304" s="44" t="s">
        <v>1285</v>
      </c>
    </row>
    <row r="305" spans="1:4">
      <c r="A305" s="44"/>
      <c r="B305" s="44"/>
      <c r="C305" s="44"/>
      <c r="D305" s="44" t="s">
        <v>505</v>
      </c>
    </row>
    <row r="306" spans="1:4">
      <c r="A306" s="44"/>
      <c r="B306" s="44"/>
      <c r="C306" s="44"/>
      <c r="D306" s="44" t="s">
        <v>498</v>
      </c>
    </row>
    <row r="307" spans="1:4">
      <c r="A307" s="44" t="s">
        <v>229</v>
      </c>
      <c r="B307" s="44" t="s">
        <v>362</v>
      </c>
      <c r="C307" s="44" t="s">
        <v>1554</v>
      </c>
      <c r="D307" s="44" t="s">
        <v>1284</v>
      </c>
    </row>
    <row r="308" spans="1:4">
      <c r="A308" s="44"/>
      <c r="B308" s="44"/>
      <c r="C308" s="44"/>
      <c r="D308" s="44" t="s">
        <v>1285</v>
      </c>
    </row>
    <row r="309" spans="1:4">
      <c r="A309" s="44"/>
      <c r="B309" s="44"/>
      <c r="C309" s="44"/>
      <c r="D309" s="44" t="s">
        <v>505</v>
      </c>
    </row>
    <row r="310" spans="1:4">
      <c r="A310" s="44"/>
      <c r="B310" s="44"/>
      <c r="C310" s="44"/>
      <c r="D310" s="44" t="s">
        <v>498</v>
      </c>
    </row>
    <row r="311" spans="1:4">
      <c r="A311" s="44" t="s">
        <v>591</v>
      </c>
      <c r="B311" s="44" t="s">
        <v>592</v>
      </c>
      <c r="C311" s="44" t="s">
        <v>1554</v>
      </c>
      <c r="D311" s="44" t="s">
        <v>505</v>
      </c>
    </row>
    <row r="312" spans="1:4">
      <c r="A312" s="44"/>
      <c r="B312" s="44"/>
      <c r="C312" s="44"/>
      <c r="D312" s="44" t="s">
        <v>498</v>
      </c>
    </row>
    <row r="313" spans="1:4">
      <c r="A313" s="44" t="s">
        <v>230</v>
      </c>
      <c r="B313" s="44" t="s">
        <v>361</v>
      </c>
      <c r="C313" s="44" t="s">
        <v>1554</v>
      </c>
      <c r="D313" s="44" t="s">
        <v>1284</v>
      </c>
    </row>
    <row r="314" spans="1:4">
      <c r="A314" s="44"/>
      <c r="B314" s="44"/>
      <c r="C314" s="44"/>
      <c r="D314" s="44" t="s">
        <v>1285</v>
      </c>
    </row>
    <row r="315" spans="1:4">
      <c r="A315" s="44"/>
      <c r="B315" s="44"/>
      <c r="C315" s="44"/>
      <c r="D315" s="44" t="s">
        <v>505</v>
      </c>
    </row>
    <row r="316" spans="1:4">
      <c r="A316" s="44"/>
      <c r="B316" s="44"/>
      <c r="C316" s="44"/>
      <c r="D316" s="44" t="s">
        <v>498</v>
      </c>
    </row>
    <row r="317" spans="1:4">
      <c r="A317" s="44" t="s">
        <v>231</v>
      </c>
      <c r="B317" s="44" t="s">
        <v>21</v>
      </c>
      <c r="C317" s="44" t="s">
        <v>1554</v>
      </c>
      <c r="D317" s="44" t="s">
        <v>1284</v>
      </c>
    </row>
    <row r="318" spans="1:4">
      <c r="A318" s="44"/>
      <c r="B318" s="44"/>
      <c r="C318" s="44"/>
      <c r="D318" s="44" t="s">
        <v>1285</v>
      </c>
    </row>
    <row r="319" spans="1:4">
      <c r="A319" s="44"/>
      <c r="B319" s="44"/>
      <c r="C319" s="44"/>
      <c r="D319" s="44" t="s">
        <v>505</v>
      </c>
    </row>
    <row r="320" spans="1:4">
      <c r="A320" s="44"/>
      <c r="B320" s="44"/>
      <c r="C320" s="44"/>
      <c r="D320" s="44" t="s">
        <v>498</v>
      </c>
    </row>
    <row r="321" spans="1:4">
      <c r="A321" s="44" t="s">
        <v>232</v>
      </c>
      <c r="B321" s="44" t="s">
        <v>22</v>
      </c>
      <c r="C321" s="44" t="s">
        <v>1554</v>
      </c>
      <c r="D321" s="44" t="s">
        <v>1284</v>
      </c>
    </row>
    <row r="322" spans="1:4">
      <c r="A322" s="44"/>
      <c r="B322" s="44"/>
      <c r="C322" s="44"/>
      <c r="D322" s="44" t="s">
        <v>1285</v>
      </c>
    </row>
    <row r="323" spans="1:4">
      <c r="A323" s="44"/>
      <c r="B323" s="44"/>
      <c r="C323" s="44"/>
      <c r="D323" s="44" t="s">
        <v>505</v>
      </c>
    </row>
    <row r="324" spans="1:4">
      <c r="A324" s="44"/>
      <c r="B324" s="44"/>
      <c r="C324" s="44"/>
      <c r="D324" s="44" t="s">
        <v>498</v>
      </c>
    </row>
    <row r="325" spans="1:4">
      <c r="A325" s="44" t="s">
        <v>583</v>
      </c>
      <c r="B325" s="44" t="s">
        <v>584</v>
      </c>
      <c r="C325" s="44" t="s">
        <v>1554</v>
      </c>
      <c r="D325" s="44" t="s">
        <v>505</v>
      </c>
    </row>
    <row r="326" spans="1:4">
      <c r="A326" s="44"/>
      <c r="B326" s="44"/>
      <c r="C326" s="44"/>
      <c r="D326" s="44" t="s">
        <v>498</v>
      </c>
    </row>
    <row r="327" spans="1:4">
      <c r="A327" s="44" t="s">
        <v>618</v>
      </c>
      <c r="B327" s="44" t="s">
        <v>630</v>
      </c>
      <c r="C327" s="44" t="s">
        <v>1554</v>
      </c>
      <c r="D327" s="44" t="s">
        <v>1284</v>
      </c>
    </row>
    <row r="328" spans="1:4">
      <c r="A328" s="44"/>
      <c r="B328" s="44"/>
      <c r="C328" s="44"/>
      <c r="D328" s="44" t="s">
        <v>505</v>
      </c>
    </row>
    <row r="329" spans="1:4">
      <c r="A329" s="44"/>
      <c r="B329" s="44"/>
      <c r="C329" s="44"/>
      <c r="D329" s="44" t="s">
        <v>498</v>
      </c>
    </row>
    <row r="330" spans="1:4">
      <c r="A330" s="44" t="s">
        <v>233</v>
      </c>
      <c r="B330" s="44" t="s">
        <v>357</v>
      </c>
      <c r="C330" s="44" t="s">
        <v>1554</v>
      </c>
      <c r="D330" s="44" t="s">
        <v>1284</v>
      </c>
    </row>
    <row r="331" spans="1:4">
      <c r="A331" s="44"/>
      <c r="B331" s="44"/>
      <c r="C331" s="44"/>
      <c r="D331" s="44" t="s">
        <v>505</v>
      </c>
    </row>
    <row r="332" spans="1:4">
      <c r="A332" s="44"/>
      <c r="B332" s="44"/>
      <c r="C332" s="44"/>
      <c r="D332" s="44" t="s">
        <v>498</v>
      </c>
    </row>
    <row r="333" spans="1:4">
      <c r="A333" s="44" t="s">
        <v>2781</v>
      </c>
      <c r="B333" s="44" t="s">
        <v>598</v>
      </c>
      <c r="C333" s="44" t="s">
        <v>1554</v>
      </c>
      <c r="D333" s="44" t="s">
        <v>1284</v>
      </c>
    </row>
    <row r="334" spans="1:4">
      <c r="A334" s="44"/>
      <c r="B334" s="44"/>
      <c r="C334" s="44"/>
      <c r="D334" s="44" t="s">
        <v>505</v>
      </c>
    </row>
    <row r="335" spans="1:4">
      <c r="A335" s="44"/>
      <c r="B335" s="44"/>
      <c r="C335" s="44"/>
      <c r="D335" s="44" t="s">
        <v>498</v>
      </c>
    </row>
    <row r="336" spans="1:4">
      <c r="A336" s="44" t="s">
        <v>616</v>
      </c>
      <c r="B336" s="44" t="s">
        <v>617</v>
      </c>
      <c r="C336" s="44" t="s">
        <v>1554</v>
      </c>
      <c r="D336" s="44" t="s">
        <v>1284</v>
      </c>
    </row>
    <row r="337" spans="1:4">
      <c r="A337" s="44"/>
      <c r="B337" s="44"/>
      <c r="C337" s="44"/>
      <c r="D337" s="44" t="s">
        <v>505</v>
      </c>
    </row>
    <row r="338" spans="1:4">
      <c r="A338" s="44"/>
      <c r="B338" s="44"/>
      <c r="C338" s="44"/>
      <c r="D338" s="44" t="s">
        <v>498</v>
      </c>
    </row>
    <row r="339" spans="1:4">
      <c r="A339" s="44" t="s">
        <v>601</v>
      </c>
      <c r="B339" s="44" t="s">
        <v>602</v>
      </c>
      <c r="C339" s="44" t="s">
        <v>1554</v>
      </c>
      <c r="D339" s="44" t="s">
        <v>505</v>
      </c>
    </row>
    <row r="340" spans="1:4">
      <c r="A340" s="44"/>
      <c r="B340" s="44"/>
      <c r="C340" s="44"/>
      <c r="D340" s="44" t="s">
        <v>498</v>
      </c>
    </row>
    <row r="341" spans="1:4">
      <c r="A341" s="44" t="s">
        <v>234</v>
      </c>
      <c r="B341" s="44" t="s">
        <v>359</v>
      </c>
      <c r="C341" s="44" t="s">
        <v>1554</v>
      </c>
      <c r="D341" s="44" t="s">
        <v>1284</v>
      </c>
    </row>
    <row r="342" spans="1:4">
      <c r="A342" s="44"/>
      <c r="B342" s="44"/>
      <c r="C342" s="44"/>
      <c r="D342" s="44" t="s">
        <v>505</v>
      </c>
    </row>
    <row r="343" spans="1:4">
      <c r="A343" s="44"/>
      <c r="B343" s="44"/>
      <c r="C343" s="44"/>
      <c r="D343" s="44" t="s">
        <v>498</v>
      </c>
    </row>
    <row r="344" spans="1:4">
      <c r="A344" s="44" t="s">
        <v>235</v>
      </c>
      <c r="B344" s="44" t="s">
        <v>17</v>
      </c>
      <c r="C344" s="44" t="s">
        <v>1554</v>
      </c>
      <c r="D344" s="44" t="s">
        <v>1284</v>
      </c>
    </row>
    <row r="345" spans="1:4">
      <c r="A345" s="44"/>
      <c r="B345" s="44"/>
      <c r="C345" s="44"/>
      <c r="D345" s="44" t="s">
        <v>505</v>
      </c>
    </row>
    <row r="346" spans="1:4">
      <c r="A346" s="44"/>
      <c r="B346" s="44"/>
      <c r="C346" s="44"/>
      <c r="D346" s="44" t="s">
        <v>498</v>
      </c>
    </row>
    <row r="347" spans="1:4">
      <c r="A347" s="44" t="s">
        <v>236</v>
      </c>
      <c r="B347" s="44" t="s">
        <v>18</v>
      </c>
      <c r="C347" s="44" t="s">
        <v>1554</v>
      </c>
      <c r="D347" s="44" t="s">
        <v>1284</v>
      </c>
    </row>
    <row r="348" spans="1:4">
      <c r="A348" s="44"/>
      <c r="B348" s="44"/>
      <c r="C348" s="44"/>
      <c r="D348" s="44" t="s">
        <v>505</v>
      </c>
    </row>
    <row r="349" spans="1:4">
      <c r="A349" s="44"/>
      <c r="B349" s="44"/>
      <c r="C349" s="44"/>
      <c r="D349" s="44" t="s">
        <v>498</v>
      </c>
    </row>
    <row r="350" spans="1:4">
      <c r="A350" s="44" t="s">
        <v>237</v>
      </c>
      <c r="B350" s="44" t="s">
        <v>360</v>
      </c>
      <c r="C350" s="44" t="s">
        <v>1554</v>
      </c>
      <c r="D350" s="44" t="s">
        <v>1284</v>
      </c>
    </row>
    <row r="351" spans="1:4">
      <c r="A351" s="44"/>
      <c r="B351" s="44"/>
      <c r="C351" s="44"/>
      <c r="D351" s="44" t="s">
        <v>1285</v>
      </c>
    </row>
    <row r="352" spans="1:4">
      <c r="A352" s="44"/>
      <c r="B352" s="44"/>
      <c r="C352" s="44"/>
      <c r="D352" s="44" t="s">
        <v>505</v>
      </c>
    </row>
    <row r="353" spans="1:4">
      <c r="A353" s="44"/>
      <c r="B353" s="44"/>
      <c r="C353" s="44"/>
      <c r="D353" s="44" t="s">
        <v>498</v>
      </c>
    </row>
    <row r="354" spans="1:4">
      <c r="A354" s="44" t="s">
        <v>238</v>
      </c>
      <c r="B354" s="44" t="s">
        <v>19</v>
      </c>
      <c r="C354" s="44" t="s">
        <v>1554</v>
      </c>
      <c r="D354" s="44" t="s">
        <v>1284</v>
      </c>
    </row>
    <row r="355" spans="1:4">
      <c r="A355" s="44"/>
      <c r="B355" s="44"/>
      <c r="C355" s="44"/>
      <c r="D355" s="44" t="s">
        <v>1285</v>
      </c>
    </row>
    <row r="356" spans="1:4">
      <c r="A356" s="44"/>
      <c r="B356" s="44"/>
      <c r="C356" s="44"/>
      <c r="D356" s="44" t="s">
        <v>505</v>
      </c>
    </row>
    <row r="357" spans="1:4">
      <c r="A357" s="44"/>
      <c r="B357" s="44"/>
      <c r="C357" s="44"/>
      <c r="D357" s="44" t="s">
        <v>498</v>
      </c>
    </row>
    <row r="358" spans="1:4">
      <c r="A358" s="44" t="s">
        <v>239</v>
      </c>
      <c r="B358" s="44" t="s">
        <v>20</v>
      </c>
      <c r="C358" s="44" t="s">
        <v>1554</v>
      </c>
      <c r="D358" s="44" t="s">
        <v>1284</v>
      </c>
    </row>
    <row r="359" spans="1:4">
      <c r="A359" s="44"/>
      <c r="B359" s="44"/>
      <c r="C359" s="44"/>
      <c r="D359" s="44" t="s">
        <v>1285</v>
      </c>
    </row>
    <row r="360" spans="1:4">
      <c r="A360" s="44"/>
      <c r="B360" s="44"/>
      <c r="C360" s="44"/>
      <c r="D360" s="44" t="s">
        <v>505</v>
      </c>
    </row>
    <row r="361" spans="1:4">
      <c r="A361" s="44"/>
      <c r="B361" s="44"/>
      <c r="C361" s="44"/>
      <c r="D361" s="44" t="s">
        <v>498</v>
      </c>
    </row>
    <row r="362" spans="1:4">
      <c r="A362" s="44" t="s">
        <v>1400</v>
      </c>
      <c r="B362" s="44" t="s">
        <v>1401</v>
      </c>
      <c r="C362" s="44" t="s">
        <v>1554</v>
      </c>
      <c r="D362" s="44" t="s">
        <v>1284</v>
      </c>
    </row>
    <row r="363" spans="1:4">
      <c r="A363" s="44"/>
      <c r="B363" s="44"/>
      <c r="C363" s="44"/>
      <c r="D363" s="44" t="s">
        <v>505</v>
      </c>
    </row>
    <row r="364" spans="1:4">
      <c r="A364" s="44"/>
      <c r="B364" s="44"/>
      <c r="C364" s="44"/>
      <c r="D364" s="44" t="s">
        <v>498</v>
      </c>
    </row>
    <row r="365" spans="1:4">
      <c r="A365" s="44" t="s">
        <v>240</v>
      </c>
      <c r="B365" s="44" t="s">
        <v>353</v>
      </c>
      <c r="C365" s="44" t="s">
        <v>1554</v>
      </c>
      <c r="D365" s="44" t="s">
        <v>1284</v>
      </c>
    </row>
    <row r="366" spans="1:4">
      <c r="A366" s="44"/>
      <c r="B366" s="44"/>
      <c r="C366" s="44"/>
      <c r="D366" s="44" t="s">
        <v>1285</v>
      </c>
    </row>
    <row r="367" spans="1:4">
      <c r="A367" s="44"/>
      <c r="B367" s="44"/>
      <c r="C367" s="44"/>
      <c r="D367" s="44" t="s">
        <v>505</v>
      </c>
    </row>
    <row r="368" spans="1:4">
      <c r="A368" s="44"/>
      <c r="B368" s="44"/>
      <c r="C368" s="44"/>
      <c r="D368" s="44" t="s">
        <v>498</v>
      </c>
    </row>
    <row r="369" spans="1:4">
      <c r="A369" s="44" t="s">
        <v>241</v>
      </c>
      <c r="B369" s="44" t="s">
        <v>356</v>
      </c>
      <c r="C369" s="44" t="s">
        <v>1554</v>
      </c>
      <c r="D369" s="44" t="s">
        <v>1284</v>
      </c>
    </row>
    <row r="370" spans="1:4">
      <c r="A370" s="44"/>
      <c r="B370" s="44"/>
      <c r="C370" s="44"/>
      <c r="D370" s="44" t="s">
        <v>1285</v>
      </c>
    </row>
    <row r="371" spans="1:4">
      <c r="A371" s="44"/>
      <c r="B371" s="44"/>
      <c r="C371" s="44"/>
      <c r="D371" s="44" t="s">
        <v>505</v>
      </c>
    </row>
    <row r="372" spans="1:4">
      <c r="A372" s="44"/>
      <c r="B372" s="44"/>
      <c r="C372" s="44"/>
      <c r="D372" s="44" t="s">
        <v>498</v>
      </c>
    </row>
    <row r="373" spans="1:4">
      <c r="A373" s="44" t="s">
        <v>1552</v>
      </c>
      <c r="B373" s="44" t="s">
        <v>1553</v>
      </c>
      <c r="C373" s="44" t="s">
        <v>1554</v>
      </c>
      <c r="D373" s="44" t="s">
        <v>1285</v>
      </c>
    </row>
    <row r="374" spans="1:4">
      <c r="A374" s="44"/>
      <c r="B374" s="44"/>
      <c r="C374" s="44"/>
      <c r="D374" s="44" t="s">
        <v>1287</v>
      </c>
    </row>
    <row r="375" spans="1:4">
      <c r="A375" s="44"/>
      <c r="B375" s="44"/>
      <c r="C375" s="44"/>
      <c r="D375" s="44" t="s">
        <v>505</v>
      </c>
    </row>
    <row r="376" spans="1:4">
      <c r="A376" s="44"/>
      <c r="B376" s="44"/>
      <c r="C376" s="44"/>
      <c r="D376" s="44" t="s">
        <v>498</v>
      </c>
    </row>
    <row r="377" spans="1:4">
      <c r="A377" s="44" t="s">
        <v>242</v>
      </c>
      <c r="B377" s="44" t="s">
        <v>32</v>
      </c>
      <c r="C377" s="44" t="s">
        <v>1554</v>
      </c>
      <c r="D377" s="44" t="s">
        <v>1284</v>
      </c>
    </row>
    <row r="378" spans="1:4">
      <c r="A378" s="44"/>
      <c r="B378" s="44"/>
      <c r="C378" s="44"/>
      <c r="D378" s="44" t="s">
        <v>2056</v>
      </c>
    </row>
    <row r="379" spans="1:4">
      <c r="A379" s="44"/>
      <c r="B379" s="44"/>
      <c r="C379" s="44"/>
      <c r="D379" s="44" t="s">
        <v>1286</v>
      </c>
    </row>
    <row r="380" spans="1:4">
      <c r="A380" s="44"/>
      <c r="B380" s="44"/>
      <c r="C380" s="44"/>
      <c r="D380" s="44" t="s">
        <v>505</v>
      </c>
    </row>
    <row r="381" spans="1:4">
      <c r="A381" s="44"/>
      <c r="B381" s="44"/>
      <c r="C381" s="44"/>
      <c r="D381" s="44" t="s">
        <v>498</v>
      </c>
    </row>
    <row r="382" spans="1:4">
      <c r="A382" s="44" t="s">
        <v>243</v>
      </c>
      <c r="B382" s="44" t="s">
        <v>165</v>
      </c>
      <c r="C382" s="44" t="s">
        <v>1554</v>
      </c>
      <c r="D382" s="44" t="s">
        <v>1284</v>
      </c>
    </row>
    <row r="383" spans="1:4">
      <c r="A383" s="44"/>
      <c r="B383" s="44"/>
      <c r="C383" s="44"/>
      <c r="D383" s="44" t="s">
        <v>500</v>
      </c>
    </row>
    <row r="384" spans="1:4">
      <c r="A384" s="44"/>
      <c r="B384" s="44"/>
      <c r="C384" s="44"/>
      <c r="D384" s="44" t="s">
        <v>1285</v>
      </c>
    </row>
    <row r="385" spans="1:4">
      <c r="A385" s="44"/>
      <c r="B385" s="44"/>
      <c r="C385" s="44"/>
      <c r="D385" s="44" t="s">
        <v>505</v>
      </c>
    </row>
    <row r="386" spans="1:4">
      <c r="A386" s="44"/>
      <c r="B386" s="44"/>
      <c r="C386" s="44"/>
      <c r="D386" s="44" t="s">
        <v>498</v>
      </c>
    </row>
    <row r="387" spans="1:4">
      <c r="A387" s="44" t="s">
        <v>331</v>
      </c>
      <c r="B387" s="44" t="s">
        <v>330</v>
      </c>
      <c r="C387" s="44" t="s">
        <v>1554</v>
      </c>
      <c r="D387" s="44" t="s">
        <v>1285</v>
      </c>
    </row>
    <row r="388" spans="1:4">
      <c r="A388" s="44"/>
      <c r="B388" s="44"/>
      <c r="C388" s="44"/>
      <c r="D388" s="44" t="s">
        <v>505</v>
      </c>
    </row>
    <row r="389" spans="1:4">
      <c r="A389" s="44"/>
      <c r="B389" s="44"/>
      <c r="C389" s="44"/>
      <c r="D389" s="44" t="s">
        <v>498</v>
      </c>
    </row>
    <row r="390" spans="1:4">
      <c r="A390" s="44" t="s">
        <v>3240</v>
      </c>
      <c r="B390" s="44" t="s">
        <v>2457</v>
      </c>
      <c r="C390" s="44" t="s">
        <v>1178</v>
      </c>
      <c r="D390" s="44" t="s">
        <v>501</v>
      </c>
    </row>
    <row r="391" spans="1:4">
      <c r="A391" s="44" t="s">
        <v>3187</v>
      </c>
      <c r="B391" s="44" t="s">
        <v>697</v>
      </c>
      <c r="C391" s="44" t="s">
        <v>1178</v>
      </c>
      <c r="D391" s="44" t="s">
        <v>1284</v>
      </c>
    </row>
    <row r="392" spans="1:4">
      <c r="A392" s="44"/>
      <c r="B392" s="44"/>
      <c r="C392" s="44"/>
      <c r="D392" s="44" t="s">
        <v>501</v>
      </c>
    </row>
    <row r="393" spans="1:4">
      <c r="A393" s="44"/>
      <c r="B393" s="44"/>
      <c r="C393" s="44"/>
      <c r="D393" s="44" t="s">
        <v>1287</v>
      </c>
    </row>
    <row r="394" spans="1:4">
      <c r="A394" s="44" t="s">
        <v>3186</v>
      </c>
      <c r="B394" s="44" t="s">
        <v>699</v>
      </c>
      <c r="C394" s="44" t="s">
        <v>1178</v>
      </c>
      <c r="D394" s="44" t="s">
        <v>1284</v>
      </c>
    </row>
    <row r="395" spans="1:4">
      <c r="A395" s="44"/>
      <c r="B395" s="44"/>
      <c r="C395" s="44"/>
      <c r="D395" s="44" t="s">
        <v>501</v>
      </c>
    </row>
    <row r="396" spans="1:4">
      <c r="A396" s="44"/>
      <c r="B396" s="44"/>
      <c r="C396" s="44"/>
      <c r="D396" s="44" t="s">
        <v>1287</v>
      </c>
    </row>
    <row r="397" spans="1:4">
      <c r="A397" s="44" t="s">
        <v>3073</v>
      </c>
      <c r="B397" s="44" t="s">
        <v>3074</v>
      </c>
      <c r="C397" s="44" t="s">
        <v>1178</v>
      </c>
      <c r="D397" s="44" t="s">
        <v>501</v>
      </c>
    </row>
    <row r="398" spans="1:4">
      <c r="A398" s="44"/>
      <c r="B398" s="44"/>
      <c r="C398" s="44"/>
      <c r="D398" s="44" t="s">
        <v>505</v>
      </c>
    </row>
    <row r="399" spans="1:4">
      <c r="A399" s="44" t="s">
        <v>3075</v>
      </c>
      <c r="B399" s="44" t="s">
        <v>3076</v>
      </c>
      <c r="C399" s="44" t="s">
        <v>1178</v>
      </c>
      <c r="D399" s="44" t="s">
        <v>501</v>
      </c>
    </row>
    <row r="400" spans="1:4">
      <c r="A400" s="44"/>
      <c r="B400" s="44"/>
      <c r="C400" s="44"/>
      <c r="D400" s="44" t="s">
        <v>505</v>
      </c>
    </row>
    <row r="401" spans="1:4">
      <c r="A401" s="44" t="s">
        <v>3077</v>
      </c>
      <c r="B401" s="44" t="s">
        <v>3078</v>
      </c>
      <c r="C401" s="44" t="s">
        <v>1178</v>
      </c>
      <c r="D401" s="44" t="s">
        <v>501</v>
      </c>
    </row>
    <row r="402" spans="1:4">
      <c r="A402" s="44"/>
      <c r="B402" s="44"/>
      <c r="C402" s="44"/>
      <c r="D402" s="44" t="s">
        <v>505</v>
      </c>
    </row>
    <row r="403" spans="1:4">
      <c r="A403" s="44" t="s">
        <v>3079</v>
      </c>
      <c r="B403" s="44" t="s">
        <v>3080</v>
      </c>
      <c r="C403" s="44" t="s">
        <v>1178</v>
      </c>
      <c r="D403" s="44" t="s">
        <v>501</v>
      </c>
    </row>
    <row r="404" spans="1:4">
      <c r="A404" s="44"/>
      <c r="B404" s="44"/>
      <c r="C404" s="44"/>
      <c r="D404" s="44" t="s">
        <v>505</v>
      </c>
    </row>
    <row r="405" spans="1:4">
      <c r="A405" s="44" t="s">
        <v>3081</v>
      </c>
      <c r="B405" s="44" t="s">
        <v>3082</v>
      </c>
      <c r="C405" s="44" t="s">
        <v>1178</v>
      </c>
      <c r="D405" s="44" t="s">
        <v>501</v>
      </c>
    </row>
    <row r="406" spans="1:4">
      <c r="A406" s="44"/>
      <c r="B406" s="44"/>
      <c r="C406" s="44"/>
      <c r="D406" s="44" t="s">
        <v>505</v>
      </c>
    </row>
    <row r="407" spans="1:4">
      <c r="A407" s="44" t="s">
        <v>3254</v>
      </c>
      <c r="B407" s="44" t="s">
        <v>2861</v>
      </c>
      <c r="C407" s="44" t="s">
        <v>1178</v>
      </c>
      <c r="D407" s="44" t="s">
        <v>1284</v>
      </c>
    </row>
    <row r="408" spans="1:4">
      <c r="A408" s="44"/>
      <c r="B408" s="44"/>
      <c r="C408" s="44"/>
      <c r="D408" s="44" t="s">
        <v>501</v>
      </c>
    </row>
    <row r="409" spans="1:4">
      <c r="A409" s="44"/>
      <c r="B409" s="44"/>
      <c r="C409" s="44"/>
      <c r="D409" s="44" t="s">
        <v>505</v>
      </c>
    </row>
    <row r="410" spans="1:4">
      <c r="A410" s="44" t="s">
        <v>3193</v>
      </c>
      <c r="B410" s="44" t="s">
        <v>172</v>
      </c>
      <c r="C410" s="44" t="s">
        <v>1178</v>
      </c>
      <c r="D410" s="44" t="s">
        <v>501</v>
      </c>
    </row>
    <row r="411" spans="1:4">
      <c r="A411" s="44" t="s">
        <v>3192</v>
      </c>
      <c r="B411" s="44" t="s">
        <v>173</v>
      </c>
      <c r="C411" s="44" t="s">
        <v>1178</v>
      </c>
      <c r="D411" s="44" t="s">
        <v>501</v>
      </c>
    </row>
    <row r="412" spans="1:4">
      <c r="A412" s="44" t="s">
        <v>3194</v>
      </c>
      <c r="B412" s="44" t="s">
        <v>174</v>
      </c>
      <c r="C412" s="44" t="s">
        <v>1178</v>
      </c>
      <c r="D412" s="44" t="s">
        <v>501</v>
      </c>
    </row>
    <row r="413" spans="1:4">
      <c r="A413" s="44" t="s">
        <v>3191</v>
      </c>
      <c r="B413" s="44" t="s">
        <v>175</v>
      </c>
      <c r="C413" s="44" t="s">
        <v>1178</v>
      </c>
      <c r="D413" s="44" t="s">
        <v>501</v>
      </c>
    </row>
    <row r="414" spans="1:4">
      <c r="A414" s="44" t="s">
        <v>3142</v>
      </c>
      <c r="B414" s="44" t="s">
        <v>177</v>
      </c>
      <c r="C414" s="44" t="s">
        <v>1178</v>
      </c>
      <c r="D414" s="44" t="s">
        <v>1284</v>
      </c>
    </row>
    <row r="415" spans="1:4">
      <c r="A415" s="44"/>
      <c r="B415" s="44"/>
      <c r="C415" s="44"/>
      <c r="D415" s="44" t="s">
        <v>501</v>
      </c>
    </row>
    <row r="416" spans="1:4">
      <c r="A416" s="44"/>
      <c r="B416" s="44"/>
      <c r="C416" s="44"/>
      <c r="D416" s="44" t="s">
        <v>1285</v>
      </c>
    </row>
    <row r="417" spans="1:4">
      <c r="A417" s="44"/>
      <c r="B417" s="44"/>
      <c r="C417" s="44"/>
      <c r="D417" s="44" t="s">
        <v>1287</v>
      </c>
    </row>
    <row r="418" spans="1:4">
      <c r="A418" s="44"/>
      <c r="B418" s="44"/>
      <c r="C418" s="44"/>
      <c r="D418" s="44" t="s">
        <v>502</v>
      </c>
    </row>
    <row r="419" spans="1:4">
      <c r="A419" s="44" t="s">
        <v>3261</v>
      </c>
      <c r="B419" s="44" t="s">
        <v>2997</v>
      </c>
      <c r="C419" s="44" t="s">
        <v>1178</v>
      </c>
      <c r="D419" s="44" t="s">
        <v>501</v>
      </c>
    </row>
    <row r="420" spans="1:4">
      <c r="A420" s="44"/>
      <c r="B420" s="44"/>
      <c r="C420" s="44"/>
      <c r="D420" s="44" t="s">
        <v>2891</v>
      </c>
    </row>
    <row r="421" spans="1:4">
      <c r="A421" s="44" t="s">
        <v>3173</v>
      </c>
      <c r="B421" s="44" t="s">
        <v>425</v>
      </c>
      <c r="C421" s="44" t="s">
        <v>1178</v>
      </c>
      <c r="D421" s="44" t="s">
        <v>501</v>
      </c>
    </row>
    <row r="422" spans="1:4">
      <c r="A422" s="44" t="s">
        <v>3178</v>
      </c>
      <c r="B422" s="44" t="s">
        <v>565</v>
      </c>
      <c r="C422" s="44" t="s">
        <v>1178</v>
      </c>
      <c r="D422" s="44" t="s">
        <v>501</v>
      </c>
    </row>
    <row r="423" spans="1:4">
      <c r="A423" s="44" t="s">
        <v>3128</v>
      </c>
      <c r="B423" s="44" t="s">
        <v>1790</v>
      </c>
      <c r="C423" s="44" t="s">
        <v>1178</v>
      </c>
      <c r="D423" s="44" t="s">
        <v>501</v>
      </c>
    </row>
    <row r="424" spans="1:4">
      <c r="A424" s="44" t="s">
        <v>3201</v>
      </c>
      <c r="B424" s="44" t="s">
        <v>76</v>
      </c>
      <c r="C424" s="44" t="s">
        <v>1178</v>
      </c>
      <c r="D424" s="44" t="s">
        <v>501</v>
      </c>
    </row>
    <row r="425" spans="1:4">
      <c r="A425" s="44" t="s">
        <v>3224</v>
      </c>
      <c r="B425" s="44" t="s">
        <v>178</v>
      </c>
      <c r="C425" s="44" t="s">
        <v>1178</v>
      </c>
      <c r="D425" s="44" t="s">
        <v>501</v>
      </c>
    </row>
    <row r="426" spans="1:4">
      <c r="A426" s="44" t="s">
        <v>3199</v>
      </c>
      <c r="B426" s="44" t="s">
        <v>455</v>
      </c>
      <c r="C426" s="44" t="s">
        <v>1178</v>
      </c>
      <c r="D426" s="44" t="s">
        <v>501</v>
      </c>
    </row>
    <row r="427" spans="1:4">
      <c r="A427" s="44"/>
      <c r="B427" s="44"/>
      <c r="C427" s="44"/>
      <c r="D427" s="44" t="s">
        <v>505</v>
      </c>
    </row>
    <row r="428" spans="1:4">
      <c r="A428" s="44" t="s">
        <v>3117</v>
      </c>
      <c r="B428" s="44" t="s">
        <v>1726</v>
      </c>
      <c r="C428" s="44" t="s">
        <v>1178</v>
      </c>
      <c r="D428" s="44" t="s">
        <v>1284</v>
      </c>
    </row>
    <row r="429" spans="1:4">
      <c r="A429" s="44"/>
      <c r="B429" s="44"/>
      <c r="C429" s="44"/>
      <c r="D429" s="44" t="s">
        <v>501</v>
      </c>
    </row>
    <row r="430" spans="1:4">
      <c r="A430" s="44" t="s">
        <v>3260</v>
      </c>
      <c r="B430" s="44" t="s">
        <v>2999</v>
      </c>
      <c r="C430" s="44" t="s">
        <v>1178</v>
      </c>
      <c r="D430" s="44" t="s">
        <v>501</v>
      </c>
    </row>
    <row r="431" spans="1:4">
      <c r="A431" s="44"/>
      <c r="B431" s="44"/>
      <c r="C431" s="44"/>
      <c r="D431" s="44" t="s">
        <v>2891</v>
      </c>
    </row>
    <row r="432" spans="1:4">
      <c r="A432" s="44" t="s">
        <v>3113</v>
      </c>
      <c r="B432" s="44" t="s">
        <v>1727</v>
      </c>
      <c r="C432" s="44" t="s">
        <v>1178</v>
      </c>
      <c r="D432" s="44" t="s">
        <v>1284</v>
      </c>
    </row>
    <row r="433" spans="1:4">
      <c r="A433" s="44"/>
      <c r="B433" s="44"/>
      <c r="C433" s="44"/>
      <c r="D433" s="44" t="s">
        <v>501</v>
      </c>
    </row>
    <row r="434" spans="1:4">
      <c r="A434" s="44" t="s">
        <v>3226</v>
      </c>
      <c r="B434" s="44" t="s">
        <v>180</v>
      </c>
      <c r="C434" s="44" t="s">
        <v>1178</v>
      </c>
      <c r="D434" s="44" t="s">
        <v>1284</v>
      </c>
    </row>
    <row r="435" spans="1:4">
      <c r="A435" s="44"/>
      <c r="B435" s="44"/>
      <c r="C435" s="44"/>
      <c r="D435" s="44" t="s">
        <v>501</v>
      </c>
    </row>
    <row r="436" spans="1:4">
      <c r="A436" s="44"/>
      <c r="B436" s="44"/>
      <c r="C436" s="44"/>
      <c r="D436" s="44" t="s">
        <v>1286</v>
      </c>
    </row>
    <row r="437" spans="1:4">
      <c r="A437" s="44"/>
      <c r="B437" s="44"/>
      <c r="C437" s="44"/>
      <c r="D437" s="44" t="s">
        <v>1285</v>
      </c>
    </row>
    <row r="438" spans="1:4">
      <c r="A438" s="44"/>
      <c r="B438" s="44"/>
      <c r="C438" s="44"/>
      <c r="D438" s="44" t="s">
        <v>1287</v>
      </c>
    </row>
    <row r="439" spans="1:4">
      <c r="A439" s="44"/>
      <c r="B439" s="44"/>
      <c r="C439" s="44"/>
      <c r="D439" s="44" t="s">
        <v>502</v>
      </c>
    </row>
    <row r="440" spans="1:4">
      <c r="A440" s="44" t="s">
        <v>3143</v>
      </c>
      <c r="B440" s="44" t="s">
        <v>179</v>
      </c>
      <c r="C440" s="44" t="s">
        <v>1178</v>
      </c>
      <c r="D440" s="44" t="s">
        <v>1284</v>
      </c>
    </row>
    <row r="441" spans="1:4">
      <c r="A441" s="44"/>
      <c r="B441" s="44"/>
      <c r="C441" s="44"/>
      <c r="D441" s="44" t="s">
        <v>501</v>
      </c>
    </row>
    <row r="442" spans="1:4">
      <c r="A442" s="44"/>
      <c r="B442" s="44"/>
      <c r="C442" s="44"/>
      <c r="D442" s="44" t="s">
        <v>1286</v>
      </c>
    </row>
    <row r="443" spans="1:4">
      <c r="A443" s="44"/>
      <c r="B443" s="44"/>
      <c r="C443" s="44"/>
      <c r="D443" s="44" t="s">
        <v>1287</v>
      </c>
    </row>
    <row r="444" spans="1:4">
      <c r="A444" s="44"/>
      <c r="B444" s="44"/>
      <c r="C444" s="44"/>
      <c r="D444" s="44" t="s">
        <v>502</v>
      </c>
    </row>
    <row r="445" spans="1:4">
      <c r="A445" s="44" t="s">
        <v>3143</v>
      </c>
      <c r="B445" s="44" t="s">
        <v>777</v>
      </c>
      <c r="C445" s="44" t="s">
        <v>1178</v>
      </c>
      <c r="D445" s="44" t="s">
        <v>1284</v>
      </c>
    </row>
    <row r="446" spans="1:4">
      <c r="A446" s="44"/>
      <c r="B446" s="44"/>
      <c r="C446" s="44"/>
      <c r="D446" s="44" t="s">
        <v>501</v>
      </c>
    </row>
    <row r="447" spans="1:4">
      <c r="A447" s="44"/>
      <c r="B447" s="44"/>
      <c r="C447" s="44"/>
      <c r="D447" s="44" t="s">
        <v>1286</v>
      </c>
    </row>
    <row r="448" spans="1:4">
      <c r="A448" s="44" t="s">
        <v>3259</v>
      </c>
      <c r="B448" s="44" t="s">
        <v>3001</v>
      </c>
      <c r="C448" s="44" t="s">
        <v>1178</v>
      </c>
      <c r="D448" s="44" t="s">
        <v>501</v>
      </c>
    </row>
    <row r="449" spans="1:4">
      <c r="A449" s="44"/>
      <c r="B449" s="44"/>
      <c r="C449" s="44"/>
      <c r="D449" s="44" t="s">
        <v>2891</v>
      </c>
    </row>
    <row r="450" spans="1:4">
      <c r="A450" s="44" t="s">
        <v>3212</v>
      </c>
      <c r="B450" s="44" t="s">
        <v>181</v>
      </c>
      <c r="C450" s="44" t="s">
        <v>1178</v>
      </c>
      <c r="D450" s="44" t="s">
        <v>1284</v>
      </c>
    </row>
    <row r="451" spans="1:4">
      <c r="A451" s="44"/>
      <c r="B451" s="44"/>
      <c r="C451" s="44"/>
      <c r="D451" s="44" t="s">
        <v>501</v>
      </c>
    </row>
    <row r="452" spans="1:4">
      <c r="A452" s="44"/>
      <c r="B452" s="44"/>
      <c r="C452" s="44"/>
      <c r="D452" s="44" t="s">
        <v>505</v>
      </c>
    </row>
    <row r="453" spans="1:4">
      <c r="A453" s="44" t="s">
        <v>3115</v>
      </c>
      <c r="B453" s="44" t="s">
        <v>1737</v>
      </c>
      <c r="C453" s="44" t="s">
        <v>1178</v>
      </c>
      <c r="D453" s="44" t="s">
        <v>501</v>
      </c>
    </row>
    <row r="454" spans="1:4">
      <c r="A454" s="44" t="s">
        <v>3190</v>
      </c>
      <c r="B454" s="44" t="s">
        <v>713</v>
      </c>
      <c r="C454" s="44" t="s">
        <v>1178</v>
      </c>
      <c r="D454" s="44" t="s">
        <v>1284</v>
      </c>
    </row>
    <row r="455" spans="1:4">
      <c r="A455" s="44"/>
      <c r="B455" s="44"/>
      <c r="C455" s="44"/>
      <c r="D455" s="44" t="s">
        <v>501</v>
      </c>
    </row>
    <row r="456" spans="1:4">
      <c r="A456" s="44"/>
      <c r="B456" s="44"/>
      <c r="C456" s="44"/>
      <c r="D456" s="44" t="s">
        <v>1287</v>
      </c>
    </row>
    <row r="457" spans="1:4">
      <c r="A457" s="44" t="s">
        <v>3161</v>
      </c>
      <c r="B457" s="44" t="s">
        <v>200</v>
      </c>
      <c r="C457" s="44" t="s">
        <v>1178</v>
      </c>
      <c r="D457" s="44" t="s">
        <v>1284</v>
      </c>
    </row>
    <row r="458" spans="1:4">
      <c r="A458" s="44"/>
      <c r="B458" s="44"/>
      <c r="C458" s="44"/>
      <c r="D458" s="44" t="s">
        <v>501</v>
      </c>
    </row>
    <row r="459" spans="1:4">
      <c r="A459" s="44"/>
      <c r="B459" s="44"/>
      <c r="C459" s="44"/>
      <c r="D459" s="44" t="s">
        <v>1287</v>
      </c>
    </row>
    <row r="460" spans="1:4">
      <c r="A460" s="44" t="s">
        <v>3002</v>
      </c>
      <c r="B460" s="44" t="s">
        <v>3003</v>
      </c>
      <c r="C460" s="44" t="s">
        <v>1178</v>
      </c>
      <c r="D460" s="44" t="s">
        <v>501</v>
      </c>
    </row>
    <row r="461" spans="1:4">
      <c r="A461" s="44"/>
      <c r="B461" s="44"/>
      <c r="C461" s="44"/>
      <c r="D461" s="44" t="s">
        <v>2891</v>
      </c>
    </row>
    <row r="462" spans="1:4">
      <c r="A462" s="44" t="s">
        <v>3162</v>
      </c>
      <c r="B462" s="44" t="s">
        <v>202</v>
      </c>
      <c r="C462" s="44" t="s">
        <v>1178</v>
      </c>
      <c r="D462" s="44" t="s">
        <v>1284</v>
      </c>
    </row>
    <row r="463" spans="1:4">
      <c r="A463" s="44"/>
      <c r="B463" s="44"/>
      <c r="C463" s="44"/>
      <c r="D463" s="44" t="s">
        <v>501</v>
      </c>
    </row>
    <row r="464" spans="1:4">
      <c r="A464" s="44"/>
      <c r="B464" s="44"/>
      <c r="C464" s="44"/>
      <c r="D464" s="44" t="s">
        <v>505</v>
      </c>
    </row>
    <row r="465" spans="1:4">
      <c r="A465" s="44" t="s">
        <v>3163</v>
      </c>
      <c r="B465" s="44" t="s">
        <v>204</v>
      </c>
      <c r="C465" s="44" t="s">
        <v>1178</v>
      </c>
      <c r="D465" s="44" t="s">
        <v>1284</v>
      </c>
    </row>
    <row r="466" spans="1:4">
      <c r="A466" s="44"/>
      <c r="B466" s="44"/>
      <c r="C466" s="44"/>
      <c r="D466" s="44" t="s">
        <v>501</v>
      </c>
    </row>
    <row r="467" spans="1:4">
      <c r="A467" s="44"/>
      <c r="B467" s="44"/>
      <c r="C467" s="44"/>
      <c r="D467" s="44" t="s">
        <v>505</v>
      </c>
    </row>
    <row r="468" spans="1:4">
      <c r="A468" s="44" t="s">
        <v>3138</v>
      </c>
      <c r="B468" s="44" t="s">
        <v>207</v>
      </c>
      <c r="C468" s="44" t="s">
        <v>1178</v>
      </c>
      <c r="D468" s="44" t="s">
        <v>1284</v>
      </c>
    </row>
    <row r="469" spans="1:4">
      <c r="A469" s="44"/>
      <c r="B469" s="44"/>
      <c r="C469" s="44"/>
      <c r="D469" s="44" t="s">
        <v>501</v>
      </c>
    </row>
    <row r="470" spans="1:4">
      <c r="A470" s="44"/>
      <c r="B470" s="44"/>
      <c r="C470" s="44"/>
      <c r="D470" s="44" t="s">
        <v>2056</v>
      </c>
    </row>
    <row r="471" spans="1:4">
      <c r="A471" s="44"/>
      <c r="B471" s="44"/>
      <c r="C471" s="44"/>
      <c r="D471" s="44" t="s">
        <v>505</v>
      </c>
    </row>
    <row r="472" spans="1:4">
      <c r="A472" s="44" t="s">
        <v>3108</v>
      </c>
      <c r="B472" s="44" t="s">
        <v>1556</v>
      </c>
      <c r="C472" s="44" t="s">
        <v>1178</v>
      </c>
      <c r="D472" s="44" t="s">
        <v>1284</v>
      </c>
    </row>
    <row r="473" spans="1:4">
      <c r="A473" s="44"/>
      <c r="B473" s="44"/>
      <c r="C473" s="44"/>
      <c r="D473" s="44" t="s">
        <v>501</v>
      </c>
    </row>
    <row r="474" spans="1:4">
      <c r="A474" s="44"/>
      <c r="B474" s="44"/>
      <c r="C474" s="44"/>
      <c r="D474" s="44" t="s">
        <v>505</v>
      </c>
    </row>
    <row r="475" spans="1:4">
      <c r="A475" s="44" t="s">
        <v>3107</v>
      </c>
      <c r="B475" s="44" t="s">
        <v>1558</v>
      </c>
      <c r="C475" s="44" t="s">
        <v>1178</v>
      </c>
      <c r="D475" s="44" t="s">
        <v>1284</v>
      </c>
    </row>
    <row r="476" spans="1:4">
      <c r="A476" s="44"/>
      <c r="B476" s="44"/>
      <c r="C476" s="44"/>
      <c r="D476" s="44" t="s">
        <v>501</v>
      </c>
    </row>
    <row r="477" spans="1:4">
      <c r="A477" s="44" t="s">
        <v>3147</v>
      </c>
      <c r="B477" s="44" t="s">
        <v>660</v>
      </c>
      <c r="C477" s="44" t="s">
        <v>1178</v>
      </c>
      <c r="D477" s="44" t="s">
        <v>1284</v>
      </c>
    </row>
    <row r="478" spans="1:4">
      <c r="A478" s="44"/>
      <c r="B478" s="44"/>
      <c r="C478" s="44"/>
      <c r="D478" s="44" t="s">
        <v>501</v>
      </c>
    </row>
    <row r="479" spans="1:4">
      <c r="A479" s="44"/>
      <c r="B479" s="44"/>
      <c r="C479" s="44"/>
      <c r="D479" s="44" t="s">
        <v>1287</v>
      </c>
    </row>
    <row r="480" spans="1:4">
      <c r="A480" s="44" t="s">
        <v>3209</v>
      </c>
      <c r="B480" s="44" t="s">
        <v>206</v>
      </c>
      <c r="C480" s="44" t="s">
        <v>1178</v>
      </c>
      <c r="D480" s="44" t="s">
        <v>1284</v>
      </c>
    </row>
    <row r="481" spans="1:4">
      <c r="A481" s="44"/>
      <c r="B481" s="44"/>
      <c r="C481" s="44"/>
      <c r="D481" s="44" t="s">
        <v>501</v>
      </c>
    </row>
    <row r="482" spans="1:4">
      <c r="A482" s="44"/>
      <c r="B482" s="44"/>
      <c r="C482" s="44"/>
      <c r="D482" s="44" t="s">
        <v>505</v>
      </c>
    </row>
    <row r="483" spans="1:4">
      <c r="A483" s="44" t="s">
        <v>3286</v>
      </c>
      <c r="B483" s="44" t="s">
        <v>272</v>
      </c>
      <c r="C483" s="44" t="s">
        <v>1178</v>
      </c>
      <c r="D483" s="44" t="s">
        <v>501</v>
      </c>
    </row>
    <row r="484" spans="1:4">
      <c r="A484" s="44" t="s">
        <v>3174</v>
      </c>
      <c r="B484" s="44" t="s">
        <v>1083</v>
      </c>
      <c r="C484" s="44" t="s">
        <v>1178</v>
      </c>
      <c r="D484" s="44" t="s">
        <v>1284</v>
      </c>
    </row>
    <row r="485" spans="1:4">
      <c r="A485" s="44"/>
      <c r="B485" s="44"/>
      <c r="C485" s="44"/>
      <c r="D485" s="44" t="s">
        <v>501</v>
      </c>
    </row>
    <row r="486" spans="1:4">
      <c r="A486" s="44"/>
      <c r="B486" s="44"/>
      <c r="C486" s="44"/>
      <c r="D486" s="44" t="s">
        <v>505</v>
      </c>
    </row>
    <row r="487" spans="1:4">
      <c r="A487" s="44" t="s">
        <v>3230</v>
      </c>
      <c r="B487" s="44" t="s">
        <v>689</v>
      </c>
      <c r="C487" s="44" t="s">
        <v>1178</v>
      </c>
      <c r="D487" s="44" t="s">
        <v>501</v>
      </c>
    </row>
    <row r="488" spans="1:4">
      <c r="A488" s="44" t="s">
        <v>3157</v>
      </c>
      <c r="B488" s="44" t="s">
        <v>208</v>
      </c>
      <c r="C488" s="44" t="s">
        <v>1178</v>
      </c>
      <c r="D488" s="44" t="s">
        <v>501</v>
      </c>
    </row>
    <row r="489" spans="1:4">
      <c r="A489" s="44"/>
      <c r="B489" s="44"/>
      <c r="C489" s="44"/>
      <c r="D489" s="44" t="s">
        <v>1285</v>
      </c>
    </row>
    <row r="490" spans="1:4">
      <c r="A490" s="44" t="s">
        <v>3157</v>
      </c>
      <c r="B490" s="44" t="s">
        <v>1168</v>
      </c>
      <c r="C490" s="44" t="s">
        <v>1178</v>
      </c>
      <c r="D490" s="44" t="s">
        <v>501</v>
      </c>
    </row>
    <row r="491" spans="1:4">
      <c r="A491" s="44" t="s">
        <v>3175</v>
      </c>
      <c r="B491" s="44" t="s">
        <v>423</v>
      </c>
      <c r="C491" s="44" t="s">
        <v>1178</v>
      </c>
      <c r="D491" s="44" t="s">
        <v>501</v>
      </c>
    </row>
    <row r="492" spans="1:4">
      <c r="A492" s="44" t="s">
        <v>3177</v>
      </c>
      <c r="B492" s="44" t="s">
        <v>545</v>
      </c>
      <c r="C492" s="44" t="s">
        <v>1178</v>
      </c>
      <c r="D492" s="44" t="s">
        <v>501</v>
      </c>
    </row>
    <row r="493" spans="1:4">
      <c r="A493" s="44" t="s">
        <v>3176</v>
      </c>
      <c r="B493" s="44" t="s">
        <v>314</v>
      </c>
      <c r="C493" s="44" t="s">
        <v>1178</v>
      </c>
      <c r="D493" s="44" t="s">
        <v>501</v>
      </c>
    </row>
    <row r="494" spans="1:4">
      <c r="A494" s="44" t="s">
        <v>3262</v>
      </c>
      <c r="B494" s="44" t="s">
        <v>2737</v>
      </c>
      <c r="C494" s="44" t="s">
        <v>1178</v>
      </c>
      <c r="D494" s="44" t="s">
        <v>501</v>
      </c>
    </row>
    <row r="495" spans="1:4">
      <c r="A495" s="44" t="s">
        <v>3263</v>
      </c>
      <c r="B495" s="44" t="s">
        <v>2739</v>
      </c>
      <c r="C495" s="44" t="s">
        <v>1178</v>
      </c>
      <c r="D495" s="44" t="s">
        <v>501</v>
      </c>
    </row>
    <row r="496" spans="1:4">
      <c r="A496" s="44" t="s">
        <v>3233</v>
      </c>
      <c r="B496" s="44" t="s">
        <v>244</v>
      </c>
      <c r="C496" s="44" t="s">
        <v>1178</v>
      </c>
      <c r="D496" s="44" t="s">
        <v>1284</v>
      </c>
    </row>
    <row r="497" spans="1:4">
      <c r="A497" s="44"/>
      <c r="B497" s="44"/>
      <c r="C497" s="44"/>
      <c r="D497" s="44" t="s">
        <v>501</v>
      </c>
    </row>
    <row r="498" spans="1:4">
      <c r="A498" s="44" t="s">
        <v>3164</v>
      </c>
      <c r="B498" s="44" t="s">
        <v>1161</v>
      </c>
      <c r="C498" s="44" t="s">
        <v>1178</v>
      </c>
      <c r="D498" s="44" t="s">
        <v>501</v>
      </c>
    </row>
    <row r="499" spans="1:4">
      <c r="A499" s="44" t="s">
        <v>3164</v>
      </c>
      <c r="B499" s="44" t="s">
        <v>2433</v>
      </c>
      <c r="C499" s="44" t="s">
        <v>1178</v>
      </c>
      <c r="D499" s="44" t="s">
        <v>501</v>
      </c>
    </row>
    <row r="500" spans="1:4">
      <c r="A500" s="44" t="s">
        <v>3241</v>
      </c>
      <c r="B500" s="44" t="s">
        <v>534</v>
      </c>
      <c r="C500" s="44" t="s">
        <v>1178</v>
      </c>
      <c r="D500" s="44" t="s">
        <v>501</v>
      </c>
    </row>
    <row r="501" spans="1:4">
      <c r="A501" s="44" t="s">
        <v>3242</v>
      </c>
      <c r="B501" s="44" t="s">
        <v>533</v>
      </c>
      <c r="C501" s="44" t="s">
        <v>1178</v>
      </c>
      <c r="D501" s="44" t="s">
        <v>501</v>
      </c>
    </row>
    <row r="502" spans="1:4">
      <c r="A502" s="44" t="s">
        <v>3104</v>
      </c>
      <c r="B502" s="44" t="s">
        <v>348</v>
      </c>
      <c r="C502" s="44" t="s">
        <v>1178</v>
      </c>
      <c r="D502" s="44" t="s">
        <v>501</v>
      </c>
    </row>
    <row r="503" spans="1:4">
      <c r="A503" s="44" t="s">
        <v>3269</v>
      </c>
      <c r="B503" s="44" t="s">
        <v>3005</v>
      </c>
      <c r="C503" s="44" t="s">
        <v>1178</v>
      </c>
      <c r="D503" s="44" t="s">
        <v>501</v>
      </c>
    </row>
    <row r="504" spans="1:4">
      <c r="A504" s="44" t="s">
        <v>3149</v>
      </c>
      <c r="B504" s="44" t="s">
        <v>246</v>
      </c>
      <c r="C504" s="44" t="s">
        <v>1178</v>
      </c>
      <c r="D504" s="44" t="s">
        <v>501</v>
      </c>
    </row>
    <row r="505" spans="1:4">
      <c r="A505" s="44" t="s">
        <v>3103</v>
      </c>
      <c r="B505" s="44" t="s">
        <v>346</v>
      </c>
      <c r="C505" s="44" t="s">
        <v>1178</v>
      </c>
      <c r="D505" s="44" t="s">
        <v>501</v>
      </c>
    </row>
    <row r="506" spans="1:4">
      <c r="A506" s="44" t="s">
        <v>3267</v>
      </c>
      <c r="B506" s="44" t="s">
        <v>2602</v>
      </c>
      <c r="C506" s="44" t="s">
        <v>1178</v>
      </c>
      <c r="D506" s="44" t="s">
        <v>501</v>
      </c>
    </row>
    <row r="507" spans="1:4">
      <c r="A507" s="44" t="s">
        <v>3266</v>
      </c>
      <c r="B507" s="44" t="s">
        <v>2741</v>
      </c>
      <c r="C507" s="44" t="s">
        <v>1178</v>
      </c>
      <c r="D507" s="44" t="s">
        <v>501</v>
      </c>
    </row>
    <row r="508" spans="1:4">
      <c r="A508" s="44" t="s">
        <v>3234</v>
      </c>
      <c r="B508" s="44" t="s">
        <v>2291</v>
      </c>
      <c r="C508" s="44" t="s">
        <v>1178</v>
      </c>
      <c r="D508" s="44" t="s">
        <v>501</v>
      </c>
    </row>
    <row r="509" spans="1:4">
      <c r="A509" s="44" t="s">
        <v>3232</v>
      </c>
      <c r="B509" s="44" t="s">
        <v>245</v>
      </c>
      <c r="C509" s="44" t="s">
        <v>1178</v>
      </c>
      <c r="D509" s="44" t="s">
        <v>501</v>
      </c>
    </row>
    <row r="510" spans="1:4">
      <c r="A510" s="44" t="s">
        <v>3102</v>
      </c>
      <c r="B510" s="44" t="s">
        <v>345</v>
      </c>
      <c r="C510" s="44" t="s">
        <v>1178</v>
      </c>
      <c r="D510" s="44" t="s">
        <v>501</v>
      </c>
    </row>
    <row r="511" spans="1:4">
      <c r="A511" s="44" t="s">
        <v>3102</v>
      </c>
      <c r="B511" s="44" t="s">
        <v>2294</v>
      </c>
      <c r="C511" s="44" t="s">
        <v>1178</v>
      </c>
      <c r="D511" s="44" t="s">
        <v>501</v>
      </c>
    </row>
    <row r="512" spans="1:4">
      <c r="A512" s="44" t="s">
        <v>3146</v>
      </c>
      <c r="B512" s="44" t="s">
        <v>255</v>
      </c>
      <c r="C512" s="44" t="s">
        <v>1178</v>
      </c>
      <c r="D512" s="44" t="s">
        <v>501</v>
      </c>
    </row>
    <row r="513" spans="1:4">
      <c r="A513" s="44" t="s">
        <v>3141</v>
      </c>
      <c r="B513" s="44" t="s">
        <v>247</v>
      </c>
      <c r="C513" s="44" t="s">
        <v>1178</v>
      </c>
      <c r="D513" s="44" t="s">
        <v>501</v>
      </c>
    </row>
    <row r="514" spans="1:4">
      <c r="A514" s="44" t="s">
        <v>3153</v>
      </c>
      <c r="B514" s="44" t="s">
        <v>248</v>
      </c>
      <c r="C514" s="44" t="s">
        <v>1178</v>
      </c>
      <c r="D514" s="44" t="s">
        <v>501</v>
      </c>
    </row>
    <row r="515" spans="1:4">
      <c r="A515" s="44" t="s">
        <v>3153</v>
      </c>
      <c r="B515" s="44" t="s">
        <v>2429</v>
      </c>
      <c r="C515" s="44" t="s">
        <v>1178</v>
      </c>
      <c r="D515" s="44" t="s">
        <v>501</v>
      </c>
    </row>
    <row r="516" spans="1:4">
      <c r="A516" s="44" t="s">
        <v>3144</v>
      </c>
      <c r="B516" s="44" t="s">
        <v>249</v>
      </c>
      <c r="C516" s="44" t="s">
        <v>1178</v>
      </c>
      <c r="D516" s="44" t="s">
        <v>501</v>
      </c>
    </row>
    <row r="517" spans="1:4">
      <c r="A517" s="44" t="s">
        <v>3145</v>
      </c>
      <c r="B517" s="44" t="s">
        <v>250</v>
      </c>
      <c r="C517" s="44" t="s">
        <v>1178</v>
      </c>
      <c r="D517" s="44" t="s">
        <v>501</v>
      </c>
    </row>
    <row r="518" spans="1:4">
      <c r="A518" s="44" t="s">
        <v>3154</v>
      </c>
      <c r="B518" s="44" t="s">
        <v>251</v>
      </c>
      <c r="C518" s="44" t="s">
        <v>1178</v>
      </c>
      <c r="D518" s="44" t="s">
        <v>501</v>
      </c>
    </row>
    <row r="519" spans="1:4">
      <c r="A519" s="44" t="s">
        <v>3154</v>
      </c>
      <c r="B519" s="44" t="s">
        <v>2431</v>
      </c>
      <c r="C519" s="44" t="s">
        <v>1178</v>
      </c>
      <c r="D519" s="44" t="s">
        <v>501</v>
      </c>
    </row>
    <row r="520" spans="1:4">
      <c r="A520" s="44" t="s">
        <v>3155</v>
      </c>
      <c r="B520" s="44" t="s">
        <v>252</v>
      </c>
      <c r="C520" s="44" t="s">
        <v>1178</v>
      </c>
      <c r="D520" s="44" t="s">
        <v>501</v>
      </c>
    </row>
    <row r="521" spans="1:4">
      <c r="A521" s="44" t="s">
        <v>3140</v>
      </c>
      <c r="B521" s="44" t="s">
        <v>253</v>
      </c>
      <c r="C521" s="44" t="s">
        <v>1178</v>
      </c>
      <c r="D521" s="44" t="s">
        <v>501</v>
      </c>
    </row>
    <row r="522" spans="1:4">
      <c r="A522" s="44" t="s">
        <v>3239</v>
      </c>
      <c r="B522" s="44" t="s">
        <v>2604</v>
      </c>
      <c r="C522" s="44" t="s">
        <v>1178</v>
      </c>
      <c r="D522" s="44" t="s">
        <v>501</v>
      </c>
    </row>
    <row r="523" spans="1:4">
      <c r="A523" s="44" t="s">
        <v>3248</v>
      </c>
      <c r="B523" s="44" t="s">
        <v>526</v>
      </c>
      <c r="C523" s="44" t="s">
        <v>1178</v>
      </c>
      <c r="D523" s="44" t="s">
        <v>501</v>
      </c>
    </row>
    <row r="524" spans="1:4">
      <c r="A524" s="44" t="s">
        <v>3152</v>
      </c>
      <c r="B524" s="44" t="s">
        <v>254</v>
      </c>
      <c r="C524" s="44" t="s">
        <v>1178</v>
      </c>
      <c r="D524" s="44" t="s">
        <v>501</v>
      </c>
    </row>
    <row r="525" spans="1:4">
      <c r="A525" s="44" t="s">
        <v>3235</v>
      </c>
      <c r="B525" s="44" t="s">
        <v>2293</v>
      </c>
      <c r="C525" s="44" t="s">
        <v>1178</v>
      </c>
      <c r="D525" s="44" t="s">
        <v>501</v>
      </c>
    </row>
    <row r="526" spans="1:4">
      <c r="A526" s="44" t="s">
        <v>3291</v>
      </c>
      <c r="B526" s="44" t="s">
        <v>464</v>
      </c>
      <c r="C526" s="44" t="s">
        <v>1178</v>
      </c>
      <c r="D526" s="44" t="s">
        <v>501</v>
      </c>
    </row>
    <row r="527" spans="1:4">
      <c r="A527" s="44" t="s">
        <v>3252</v>
      </c>
      <c r="B527" s="44" t="s">
        <v>2463</v>
      </c>
      <c r="C527" s="44" t="s">
        <v>1178</v>
      </c>
      <c r="D527" s="44" t="s">
        <v>501</v>
      </c>
    </row>
    <row r="528" spans="1:4">
      <c r="A528" s="44" t="s">
        <v>3253</v>
      </c>
      <c r="B528" s="44" t="s">
        <v>2427</v>
      </c>
      <c r="C528" s="44" t="s">
        <v>1178</v>
      </c>
      <c r="D528" s="44" t="s">
        <v>501</v>
      </c>
    </row>
    <row r="529" spans="1:4">
      <c r="A529" s="44" t="s">
        <v>3229</v>
      </c>
      <c r="B529" s="44" t="s">
        <v>256</v>
      </c>
      <c r="C529" s="44" t="s">
        <v>1178</v>
      </c>
      <c r="D529" s="44" t="s">
        <v>501</v>
      </c>
    </row>
    <row r="530" spans="1:4">
      <c r="A530" s="44" t="s">
        <v>3151</v>
      </c>
      <c r="B530" s="44" t="s">
        <v>257</v>
      </c>
      <c r="C530" s="44" t="s">
        <v>1178</v>
      </c>
      <c r="D530" s="44" t="s">
        <v>501</v>
      </c>
    </row>
    <row r="531" spans="1:4">
      <c r="A531" s="44" t="s">
        <v>3264</v>
      </c>
      <c r="B531" s="44" t="s">
        <v>2462</v>
      </c>
      <c r="C531" s="44" t="s">
        <v>1178</v>
      </c>
      <c r="D531" s="44" t="s">
        <v>501</v>
      </c>
    </row>
    <row r="532" spans="1:4">
      <c r="A532" s="44" t="s">
        <v>3265</v>
      </c>
      <c r="B532" s="44" t="s">
        <v>2424</v>
      </c>
      <c r="C532" s="44" t="s">
        <v>1178</v>
      </c>
      <c r="D532" s="44" t="s">
        <v>501</v>
      </c>
    </row>
    <row r="533" spans="1:4">
      <c r="A533" s="44" t="s">
        <v>3167</v>
      </c>
      <c r="B533" s="44" t="s">
        <v>766</v>
      </c>
      <c r="C533" s="44" t="s">
        <v>1178</v>
      </c>
      <c r="D533" s="44" t="s">
        <v>501</v>
      </c>
    </row>
    <row r="534" spans="1:4">
      <c r="A534" s="44" t="s">
        <v>3165</v>
      </c>
      <c r="B534" s="44" t="s">
        <v>767</v>
      </c>
      <c r="C534" s="44" t="s">
        <v>1178</v>
      </c>
      <c r="D534" s="44" t="s">
        <v>501</v>
      </c>
    </row>
    <row r="535" spans="1:4">
      <c r="A535" s="44" t="s">
        <v>3228</v>
      </c>
      <c r="B535" s="44" t="s">
        <v>258</v>
      </c>
      <c r="C535" s="44" t="s">
        <v>1178</v>
      </c>
      <c r="D535" s="44" t="s">
        <v>501</v>
      </c>
    </row>
    <row r="536" spans="1:4">
      <c r="A536" s="44" t="s">
        <v>3168</v>
      </c>
      <c r="B536" s="44" t="s">
        <v>771</v>
      </c>
      <c r="C536" s="44" t="s">
        <v>1178</v>
      </c>
      <c r="D536" s="44" t="s">
        <v>501</v>
      </c>
    </row>
    <row r="537" spans="1:4">
      <c r="A537" s="44" t="s">
        <v>3166</v>
      </c>
      <c r="B537" s="44" t="s">
        <v>772</v>
      </c>
      <c r="C537" s="44" t="s">
        <v>1178</v>
      </c>
      <c r="D537" s="44" t="s">
        <v>501</v>
      </c>
    </row>
    <row r="538" spans="1:4">
      <c r="A538" s="44" t="s">
        <v>3227</v>
      </c>
      <c r="B538" s="44" t="s">
        <v>259</v>
      </c>
      <c r="C538" s="44" t="s">
        <v>1178</v>
      </c>
      <c r="D538" s="44" t="s">
        <v>501</v>
      </c>
    </row>
    <row r="539" spans="1:4">
      <c r="A539" s="44" t="s">
        <v>3290</v>
      </c>
      <c r="B539" s="44" t="s">
        <v>299</v>
      </c>
      <c r="C539" s="44" t="s">
        <v>1178</v>
      </c>
      <c r="D539" s="44" t="s">
        <v>501</v>
      </c>
    </row>
    <row r="540" spans="1:4">
      <c r="A540" s="44" t="s">
        <v>3150</v>
      </c>
      <c r="B540" s="44" t="s">
        <v>300</v>
      </c>
      <c r="C540" s="44" t="s">
        <v>1178</v>
      </c>
      <c r="D540" s="44" t="s">
        <v>501</v>
      </c>
    </row>
    <row r="541" spans="1:4">
      <c r="A541" s="44" t="s">
        <v>3251</v>
      </c>
      <c r="B541" s="44" t="s">
        <v>2897</v>
      </c>
      <c r="C541" s="44" t="s">
        <v>1178</v>
      </c>
      <c r="D541" s="44" t="s">
        <v>501</v>
      </c>
    </row>
    <row r="542" spans="1:4">
      <c r="A542" s="44" t="s">
        <v>3250</v>
      </c>
      <c r="B542" s="44" t="s">
        <v>2893</v>
      </c>
      <c r="C542" s="44" t="s">
        <v>1178</v>
      </c>
      <c r="D542" s="44" t="s">
        <v>501</v>
      </c>
    </row>
    <row r="543" spans="1:4">
      <c r="A543" s="44" t="s">
        <v>3249</v>
      </c>
      <c r="B543" s="44" t="s">
        <v>2895</v>
      </c>
      <c r="C543" s="44" t="s">
        <v>1178</v>
      </c>
      <c r="D543" s="44" t="s">
        <v>501</v>
      </c>
    </row>
    <row r="544" spans="1:4">
      <c r="A544" s="44" t="s">
        <v>3231</v>
      </c>
      <c r="B544" s="44" t="s">
        <v>1169</v>
      </c>
      <c r="C544" s="44" t="s">
        <v>1178</v>
      </c>
      <c r="D544" s="44" t="s">
        <v>501</v>
      </c>
    </row>
    <row r="545" spans="1:4">
      <c r="A545" s="44" t="s">
        <v>3204</v>
      </c>
      <c r="B545" s="44" t="s">
        <v>301</v>
      </c>
      <c r="C545" s="44" t="s">
        <v>1178</v>
      </c>
      <c r="D545" s="44" t="s">
        <v>1284</v>
      </c>
    </row>
    <row r="546" spans="1:4">
      <c r="A546" s="44"/>
      <c r="B546" s="44"/>
      <c r="C546" s="44"/>
      <c r="D546" s="44" t="s">
        <v>501</v>
      </c>
    </row>
    <row r="547" spans="1:4">
      <c r="A547" s="44" t="s">
        <v>3112</v>
      </c>
      <c r="B547" s="44" t="s">
        <v>1725</v>
      </c>
      <c r="C547" s="44" t="s">
        <v>1178</v>
      </c>
      <c r="D547" s="44" t="s">
        <v>1284</v>
      </c>
    </row>
    <row r="548" spans="1:4">
      <c r="A548" s="44"/>
      <c r="B548" s="44"/>
      <c r="C548" s="44"/>
      <c r="D548" s="44" t="s">
        <v>501</v>
      </c>
    </row>
    <row r="549" spans="1:4">
      <c r="A549" s="44" t="s">
        <v>3184</v>
      </c>
      <c r="B549" s="44" t="s">
        <v>303</v>
      </c>
      <c r="C549" s="44" t="s">
        <v>1178</v>
      </c>
      <c r="D549" s="44" t="s">
        <v>1284</v>
      </c>
    </row>
    <row r="550" spans="1:4">
      <c r="A550" s="44"/>
      <c r="B550" s="44"/>
      <c r="C550" s="44"/>
      <c r="D550" s="44" t="s">
        <v>501</v>
      </c>
    </row>
    <row r="551" spans="1:4">
      <c r="A551" s="44" t="s">
        <v>3207</v>
      </c>
      <c r="B551" s="44" t="s">
        <v>1017</v>
      </c>
      <c r="C551" s="44" t="s">
        <v>1178</v>
      </c>
      <c r="D551" s="44" t="s">
        <v>1284</v>
      </c>
    </row>
    <row r="552" spans="1:4">
      <c r="A552" s="44"/>
      <c r="B552" s="44"/>
      <c r="C552" s="44"/>
      <c r="D552" s="44" t="s">
        <v>501</v>
      </c>
    </row>
    <row r="553" spans="1:4">
      <c r="A553" s="44"/>
      <c r="B553" s="44"/>
      <c r="C553" s="44"/>
      <c r="D553" s="44" t="s">
        <v>2056</v>
      </c>
    </row>
    <row r="554" spans="1:4">
      <c r="A554" s="44"/>
      <c r="B554" s="44"/>
      <c r="C554" s="44"/>
      <c r="D554" s="44" t="s">
        <v>505</v>
      </c>
    </row>
    <row r="555" spans="1:4">
      <c r="A555" s="44" t="s">
        <v>3246</v>
      </c>
      <c r="B555" s="44" t="s">
        <v>2869</v>
      </c>
      <c r="C555" s="44" t="s">
        <v>1178</v>
      </c>
      <c r="D555" s="44" t="s">
        <v>501</v>
      </c>
    </row>
    <row r="556" spans="1:4">
      <c r="A556" s="44" t="s">
        <v>3135</v>
      </c>
      <c r="B556" s="44" t="s">
        <v>305</v>
      </c>
      <c r="C556" s="44" t="s">
        <v>1178</v>
      </c>
      <c r="D556" s="44" t="s">
        <v>1284</v>
      </c>
    </row>
    <row r="557" spans="1:4">
      <c r="A557" s="44"/>
      <c r="B557" s="44"/>
      <c r="C557" s="44"/>
      <c r="D557" s="44" t="s">
        <v>501</v>
      </c>
    </row>
    <row r="558" spans="1:4">
      <c r="A558" s="44"/>
      <c r="B558" s="44"/>
      <c r="C558" s="44"/>
      <c r="D558" s="44" t="s">
        <v>2056</v>
      </c>
    </row>
    <row r="559" spans="1:4">
      <c r="A559" s="44"/>
      <c r="B559" s="44"/>
      <c r="C559" s="44"/>
      <c r="D559" s="44" t="s">
        <v>505</v>
      </c>
    </row>
    <row r="560" spans="1:4">
      <c r="A560" s="44" t="s">
        <v>3243</v>
      </c>
      <c r="B560" s="44" t="s">
        <v>1873</v>
      </c>
      <c r="C560" s="44" t="s">
        <v>1178</v>
      </c>
      <c r="D560" s="44" t="s">
        <v>501</v>
      </c>
    </row>
    <row r="561" spans="1:4">
      <c r="A561" s="44"/>
      <c r="B561" s="44"/>
      <c r="C561" s="44"/>
      <c r="D561" s="44" t="s">
        <v>505</v>
      </c>
    </row>
    <row r="562" spans="1:4">
      <c r="A562" s="44" t="s">
        <v>3105</v>
      </c>
      <c r="B562" s="44" t="s">
        <v>1560</v>
      </c>
      <c r="C562" s="44" t="s">
        <v>1178</v>
      </c>
      <c r="D562" s="44" t="s">
        <v>1284</v>
      </c>
    </row>
    <row r="563" spans="1:4">
      <c r="A563" s="44"/>
      <c r="B563" s="44"/>
      <c r="C563" s="44"/>
      <c r="D563" s="44" t="s">
        <v>501</v>
      </c>
    </row>
    <row r="564" spans="1:4">
      <c r="A564" s="44" t="s">
        <v>3236</v>
      </c>
      <c r="B564" s="44" t="s">
        <v>1865</v>
      </c>
      <c r="C564" s="44" t="s">
        <v>1178</v>
      </c>
      <c r="D564" s="44" t="s">
        <v>501</v>
      </c>
    </row>
    <row r="565" spans="1:4">
      <c r="A565" s="44"/>
      <c r="B565" s="44"/>
      <c r="C565" s="44"/>
      <c r="D565" s="44" t="s">
        <v>505</v>
      </c>
    </row>
    <row r="566" spans="1:4">
      <c r="A566" s="44" t="s">
        <v>3258</v>
      </c>
      <c r="B566" s="44" t="s">
        <v>1864</v>
      </c>
      <c r="C566" s="44" t="s">
        <v>1178</v>
      </c>
      <c r="D566" s="44" t="s">
        <v>1284</v>
      </c>
    </row>
    <row r="567" spans="1:4">
      <c r="A567" s="44"/>
      <c r="B567" s="44"/>
      <c r="C567" s="44"/>
      <c r="D567" s="44" t="s">
        <v>501</v>
      </c>
    </row>
    <row r="568" spans="1:4">
      <c r="A568" s="44"/>
      <c r="B568" s="44"/>
      <c r="C568" s="44"/>
      <c r="D568" s="44" t="s">
        <v>505</v>
      </c>
    </row>
    <row r="569" spans="1:4">
      <c r="A569" s="44" t="s">
        <v>3272</v>
      </c>
      <c r="B569" s="44" t="s">
        <v>1858</v>
      </c>
      <c r="C569" s="44" t="s">
        <v>1178</v>
      </c>
      <c r="D569" s="44" t="s">
        <v>501</v>
      </c>
    </row>
    <row r="570" spans="1:4">
      <c r="A570" s="44" t="s">
        <v>3131</v>
      </c>
      <c r="B570" s="44" t="s">
        <v>307</v>
      </c>
      <c r="C570" s="44" t="s">
        <v>1178</v>
      </c>
      <c r="D570" s="44" t="s">
        <v>1284</v>
      </c>
    </row>
    <row r="571" spans="1:4">
      <c r="A571" s="44"/>
      <c r="B571" s="44"/>
      <c r="C571" s="44"/>
      <c r="D571" s="44" t="s">
        <v>501</v>
      </c>
    </row>
    <row r="572" spans="1:4">
      <c r="A572" s="44"/>
      <c r="B572" s="44"/>
      <c r="C572" s="44"/>
      <c r="D572" s="44" t="s">
        <v>2056</v>
      </c>
    </row>
    <row r="573" spans="1:4">
      <c r="A573" s="44"/>
      <c r="B573" s="44"/>
      <c r="C573" s="44"/>
      <c r="D573" s="44" t="s">
        <v>505</v>
      </c>
    </row>
    <row r="574" spans="1:4">
      <c r="A574" s="44" t="s">
        <v>3273</v>
      </c>
      <c r="B574" s="44" t="s">
        <v>1794</v>
      </c>
      <c r="C574" s="44" t="s">
        <v>1178</v>
      </c>
      <c r="D574" s="44" t="s">
        <v>501</v>
      </c>
    </row>
    <row r="575" spans="1:4">
      <c r="A575" s="44"/>
      <c r="B575" s="44"/>
      <c r="C575" s="44"/>
      <c r="D575" s="44" t="s">
        <v>505</v>
      </c>
    </row>
    <row r="576" spans="1:4">
      <c r="A576" s="44" t="s">
        <v>3280</v>
      </c>
      <c r="B576" s="44" t="s">
        <v>1796</v>
      </c>
      <c r="C576" s="44" t="s">
        <v>1178</v>
      </c>
      <c r="D576" s="44" t="s">
        <v>1284</v>
      </c>
    </row>
    <row r="577" spans="1:4">
      <c r="A577" s="44"/>
      <c r="B577" s="44"/>
      <c r="C577" s="44"/>
      <c r="D577" s="44" t="s">
        <v>501</v>
      </c>
    </row>
    <row r="578" spans="1:4">
      <c r="A578" s="44"/>
      <c r="B578" s="44"/>
      <c r="C578" s="44"/>
      <c r="D578" s="44" t="s">
        <v>505</v>
      </c>
    </row>
    <row r="579" spans="1:4">
      <c r="A579" s="44" t="s">
        <v>3237</v>
      </c>
      <c r="B579" s="44" t="s">
        <v>1860</v>
      </c>
      <c r="C579" s="44" t="s">
        <v>1178</v>
      </c>
      <c r="D579" s="44" t="s">
        <v>501</v>
      </c>
    </row>
    <row r="580" spans="1:4">
      <c r="A580" s="44"/>
      <c r="B580" s="44"/>
      <c r="C580" s="44"/>
      <c r="D580" s="44" t="s">
        <v>505</v>
      </c>
    </row>
    <row r="581" spans="1:4">
      <c r="A581" s="44" t="s">
        <v>3133</v>
      </c>
      <c r="B581" s="44" t="s">
        <v>309</v>
      </c>
      <c r="C581" s="44" t="s">
        <v>1178</v>
      </c>
      <c r="D581" s="44" t="s">
        <v>1284</v>
      </c>
    </row>
    <row r="582" spans="1:4">
      <c r="A582" s="44"/>
      <c r="B582" s="44"/>
      <c r="C582" s="44"/>
      <c r="D582" s="44" t="s">
        <v>501</v>
      </c>
    </row>
    <row r="583" spans="1:4">
      <c r="A583" s="44"/>
      <c r="B583" s="44"/>
      <c r="C583" s="44"/>
      <c r="D583" s="44" t="s">
        <v>505</v>
      </c>
    </row>
    <row r="584" spans="1:4">
      <c r="A584" s="44" t="s">
        <v>3274</v>
      </c>
      <c r="B584" s="44" t="s">
        <v>1798</v>
      </c>
      <c r="C584" s="44" t="s">
        <v>1178</v>
      </c>
      <c r="D584" s="44" t="s">
        <v>501</v>
      </c>
    </row>
    <row r="585" spans="1:4">
      <c r="A585" s="44"/>
      <c r="B585" s="44"/>
      <c r="C585" s="44"/>
      <c r="D585" s="44" t="s">
        <v>505</v>
      </c>
    </row>
    <row r="586" spans="1:4">
      <c r="A586" s="44" t="s">
        <v>3275</v>
      </c>
      <c r="B586" s="44" t="s">
        <v>1800</v>
      </c>
      <c r="C586" s="44" t="s">
        <v>1178</v>
      </c>
      <c r="D586" s="44" t="s">
        <v>501</v>
      </c>
    </row>
    <row r="587" spans="1:4">
      <c r="A587" s="44"/>
      <c r="B587" s="44"/>
      <c r="C587" s="44"/>
      <c r="D587" s="44" t="s">
        <v>505</v>
      </c>
    </row>
    <row r="588" spans="1:4">
      <c r="A588" s="44" t="s">
        <v>3276</v>
      </c>
      <c r="B588" s="44" t="s">
        <v>1802</v>
      </c>
      <c r="C588" s="44" t="s">
        <v>1178</v>
      </c>
      <c r="D588" s="44" t="s">
        <v>501</v>
      </c>
    </row>
    <row r="589" spans="1:4">
      <c r="A589" s="44"/>
      <c r="B589" s="44"/>
      <c r="C589" s="44"/>
      <c r="D589" s="44" t="s">
        <v>505</v>
      </c>
    </row>
    <row r="590" spans="1:4">
      <c r="A590" s="44" t="s">
        <v>3277</v>
      </c>
      <c r="B590" s="44" t="s">
        <v>1804</v>
      </c>
      <c r="C590" s="44" t="s">
        <v>1178</v>
      </c>
      <c r="D590" s="44" t="s">
        <v>501</v>
      </c>
    </row>
    <row r="591" spans="1:4">
      <c r="A591" s="44"/>
      <c r="B591" s="44"/>
      <c r="C591" s="44"/>
      <c r="D591" s="44" t="s">
        <v>505</v>
      </c>
    </row>
    <row r="592" spans="1:4">
      <c r="A592" s="44" t="s">
        <v>3270</v>
      </c>
      <c r="B592" s="44" t="s">
        <v>1806</v>
      </c>
      <c r="C592" s="44" t="s">
        <v>1178</v>
      </c>
      <c r="D592" s="44" t="s">
        <v>501</v>
      </c>
    </row>
    <row r="593" spans="1:4">
      <c r="A593" s="44"/>
      <c r="B593" s="44"/>
      <c r="C593" s="44"/>
      <c r="D593" s="44" t="s">
        <v>505</v>
      </c>
    </row>
    <row r="594" spans="1:4">
      <c r="A594" s="44" t="s">
        <v>3132</v>
      </c>
      <c r="B594" s="44" t="s">
        <v>311</v>
      </c>
      <c r="C594" s="44" t="s">
        <v>1178</v>
      </c>
      <c r="D594" s="44" t="s">
        <v>1284</v>
      </c>
    </row>
    <row r="595" spans="1:4">
      <c r="A595" s="44"/>
      <c r="B595" s="44"/>
      <c r="C595" s="44"/>
      <c r="D595" s="44" t="s">
        <v>501</v>
      </c>
    </row>
    <row r="596" spans="1:4">
      <c r="A596" s="44"/>
      <c r="B596" s="44"/>
      <c r="C596" s="44"/>
      <c r="D596" s="44" t="s">
        <v>2056</v>
      </c>
    </row>
    <row r="597" spans="1:4">
      <c r="A597" s="44"/>
      <c r="B597" s="44"/>
      <c r="C597" s="44"/>
      <c r="D597" s="44" t="s">
        <v>505</v>
      </c>
    </row>
    <row r="598" spans="1:4">
      <c r="A598" s="44" t="s">
        <v>3278</v>
      </c>
      <c r="B598" s="44" t="s">
        <v>1808</v>
      </c>
      <c r="C598" s="44" t="s">
        <v>1178</v>
      </c>
      <c r="D598" s="44" t="s">
        <v>501</v>
      </c>
    </row>
    <row r="599" spans="1:4">
      <c r="A599" s="44"/>
      <c r="B599" s="44"/>
      <c r="C599" s="44"/>
      <c r="D599" s="44" t="s">
        <v>505</v>
      </c>
    </row>
    <row r="600" spans="1:4">
      <c r="A600" s="44" t="s">
        <v>3283</v>
      </c>
      <c r="B600" s="44" t="s">
        <v>1792</v>
      </c>
      <c r="C600" s="44" t="s">
        <v>1178</v>
      </c>
      <c r="D600" s="44" t="s">
        <v>501</v>
      </c>
    </row>
    <row r="601" spans="1:4">
      <c r="A601" s="44"/>
      <c r="B601" s="44"/>
      <c r="C601" s="44"/>
      <c r="D601" s="44" t="s">
        <v>505</v>
      </c>
    </row>
    <row r="602" spans="1:4">
      <c r="A602" s="44" t="s">
        <v>3281</v>
      </c>
      <c r="B602" s="44" t="s">
        <v>1810</v>
      </c>
      <c r="C602" s="44" t="s">
        <v>1178</v>
      </c>
      <c r="D602" s="44" t="s">
        <v>501</v>
      </c>
    </row>
    <row r="603" spans="1:4">
      <c r="A603" s="44"/>
      <c r="B603" s="44"/>
      <c r="C603" s="44"/>
      <c r="D603" s="44" t="s">
        <v>505</v>
      </c>
    </row>
    <row r="604" spans="1:4">
      <c r="A604" s="44" t="s">
        <v>3282</v>
      </c>
      <c r="B604" s="44" t="s">
        <v>1812</v>
      </c>
      <c r="C604" s="44" t="s">
        <v>1178</v>
      </c>
      <c r="D604" s="44" t="s">
        <v>501</v>
      </c>
    </row>
    <row r="605" spans="1:4">
      <c r="A605" s="44"/>
      <c r="B605" s="44"/>
      <c r="C605" s="44"/>
      <c r="D605" s="44" t="s">
        <v>505</v>
      </c>
    </row>
    <row r="606" spans="1:4">
      <c r="A606" s="44" t="s">
        <v>3130</v>
      </c>
      <c r="B606" s="44" t="s">
        <v>313</v>
      </c>
      <c r="C606" s="44" t="s">
        <v>1178</v>
      </c>
      <c r="D606" s="44" t="s">
        <v>1284</v>
      </c>
    </row>
    <row r="607" spans="1:4">
      <c r="A607" s="44"/>
      <c r="B607" s="44"/>
      <c r="C607" s="44"/>
      <c r="D607" s="44" t="s">
        <v>501</v>
      </c>
    </row>
    <row r="608" spans="1:4">
      <c r="A608" s="44"/>
      <c r="B608" s="44"/>
      <c r="C608" s="44"/>
      <c r="D608" s="44" t="s">
        <v>2056</v>
      </c>
    </row>
    <row r="609" spans="1:4">
      <c r="A609" s="44"/>
      <c r="B609" s="44"/>
      <c r="C609" s="44"/>
      <c r="D609" s="44" t="s">
        <v>1286</v>
      </c>
    </row>
    <row r="610" spans="1:4">
      <c r="A610" s="44"/>
      <c r="B610" s="44"/>
      <c r="C610" s="44"/>
      <c r="D610" s="44" t="s">
        <v>505</v>
      </c>
    </row>
    <row r="611" spans="1:4">
      <c r="A611" s="44" t="s">
        <v>3139</v>
      </c>
      <c r="B611" s="44" t="s">
        <v>572</v>
      </c>
      <c r="C611" s="44" t="s">
        <v>1178</v>
      </c>
      <c r="D611" s="44" t="s">
        <v>1284</v>
      </c>
    </row>
    <row r="612" spans="1:4">
      <c r="A612" s="44"/>
      <c r="B612" s="44"/>
      <c r="C612" s="44"/>
      <c r="D612" s="44" t="s">
        <v>501</v>
      </c>
    </row>
    <row r="613" spans="1:4">
      <c r="A613" s="44"/>
      <c r="B613" s="44"/>
      <c r="C613" s="44"/>
      <c r="D613" s="44" t="s">
        <v>505</v>
      </c>
    </row>
    <row r="614" spans="1:4">
      <c r="A614" s="44" t="s">
        <v>3188</v>
      </c>
      <c r="B614" s="44" t="s">
        <v>568</v>
      </c>
      <c r="C614" s="44" t="s">
        <v>1178</v>
      </c>
      <c r="D614" s="44" t="s">
        <v>1284</v>
      </c>
    </row>
    <row r="615" spans="1:4">
      <c r="A615" s="44"/>
      <c r="B615" s="44"/>
      <c r="C615" s="44"/>
      <c r="D615" s="44" t="s">
        <v>501</v>
      </c>
    </row>
    <row r="616" spans="1:4">
      <c r="A616" s="44"/>
      <c r="B616" s="44"/>
      <c r="C616" s="44"/>
      <c r="D616" s="44" t="s">
        <v>505</v>
      </c>
    </row>
    <row r="617" spans="1:4">
      <c r="A617" s="44" t="s">
        <v>3189</v>
      </c>
      <c r="B617" s="44" t="s">
        <v>570</v>
      </c>
      <c r="C617" s="44" t="s">
        <v>1178</v>
      </c>
      <c r="D617" s="44" t="s">
        <v>1284</v>
      </c>
    </row>
    <row r="618" spans="1:4">
      <c r="A618" s="44"/>
      <c r="B618" s="44"/>
      <c r="C618" s="44"/>
      <c r="D618" s="44" t="s">
        <v>501</v>
      </c>
    </row>
    <row r="619" spans="1:4">
      <c r="A619" s="44"/>
      <c r="B619" s="44"/>
      <c r="C619" s="44"/>
      <c r="D619" s="44" t="s">
        <v>505</v>
      </c>
    </row>
    <row r="620" spans="1:4">
      <c r="A620" s="44" t="s">
        <v>3109</v>
      </c>
      <c r="B620" s="44" t="s">
        <v>1562</v>
      </c>
      <c r="C620" s="44" t="s">
        <v>1178</v>
      </c>
      <c r="D620" s="44" t="s">
        <v>501</v>
      </c>
    </row>
    <row r="621" spans="1:4">
      <c r="A621" s="44" t="s">
        <v>3257</v>
      </c>
      <c r="B621" s="44" t="s">
        <v>1863</v>
      </c>
      <c r="C621" s="44" t="s">
        <v>1178</v>
      </c>
      <c r="D621" s="44" t="s">
        <v>501</v>
      </c>
    </row>
    <row r="622" spans="1:4">
      <c r="A622" s="44"/>
      <c r="B622" s="44"/>
      <c r="C622" s="44"/>
      <c r="D622" s="44" t="s">
        <v>505</v>
      </c>
    </row>
    <row r="623" spans="1:4">
      <c r="A623" s="44" t="s">
        <v>3238</v>
      </c>
      <c r="B623" s="44" t="s">
        <v>266</v>
      </c>
      <c r="C623" s="44" t="s">
        <v>1178</v>
      </c>
      <c r="D623" s="44" t="s">
        <v>501</v>
      </c>
    </row>
    <row r="624" spans="1:4">
      <c r="A624" s="44"/>
      <c r="B624" s="44"/>
      <c r="C624" s="44"/>
      <c r="D624" s="44" t="s">
        <v>505</v>
      </c>
    </row>
    <row r="625" spans="1:4">
      <c r="A625" s="44" t="s">
        <v>3271</v>
      </c>
      <c r="B625" s="44" t="s">
        <v>2871</v>
      </c>
      <c r="C625" s="44" t="s">
        <v>1178</v>
      </c>
      <c r="D625" s="44" t="s">
        <v>501</v>
      </c>
    </row>
    <row r="626" spans="1:4">
      <c r="A626" s="44" t="s">
        <v>3148</v>
      </c>
      <c r="B626" s="44" t="s">
        <v>574</v>
      </c>
      <c r="C626" s="44" t="s">
        <v>1178</v>
      </c>
      <c r="D626" s="44" t="s">
        <v>1284</v>
      </c>
    </row>
    <row r="627" spans="1:4">
      <c r="A627" s="44"/>
      <c r="B627" s="44"/>
      <c r="C627" s="44"/>
      <c r="D627" s="44" t="s">
        <v>501</v>
      </c>
    </row>
    <row r="628" spans="1:4">
      <c r="A628" s="44"/>
      <c r="B628" s="44"/>
      <c r="C628" s="44"/>
      <c r="D628" s="44" t="s">
        <v>1285</v>
      </c>
    </row>
    <row r="629" spans="1:4">
      <c r="A629" s="44"/>
      <c r="B629" s="44"/>
      <c r="C629" s="44"/>
      <c r="D629" s="44" t="s">
        <v>505</v>
      </c>
    </row>
    <row r="630" spans="1:4">
      <c r="A630" s="44" t="s">
        <v>3137</v>
      </c>
      <c r="B630" s="44" t="s">
        <v>576</v>
      </c>
      <c r="C630" s="44" t="s">
        <v>1178</v>
      </c>
      <c r="D630" s="44" t="s">
        <v>1284</v>
      </c>
    </row>
    <row r="631" spans="1:4">
      <c r="A631" s="44"/>
      <c r="B631" s="44"/>
      <c r="C631" s="44"/>
      <c r="D631" s="44" t="s">
        <v>501</v>
      </c>
    </row>
    <row r="632" spans="1:4">
      <c r="A632" s="44"/>
      <c r="B632" s="44"/>
      <c r="C632" s="44"/>
      <c r="D632" s="44" t="s">
        <v>2056</v>
      </c>
    </row>
    <row r="633" spans="1:4">
      <c r="A633" s="44"/>
      <c r="B633" s="44"/>
      <c r="C633" s="44"/>
      <c r="D633" s="44" t="s">
        <v>505</v>
      </c>
    </row>
    <row r="634" spans="1:4">
      <c r="A634" s="44" t="s">
        <v>3255</v>
      </c>
      <c r="B634" s="44" t="s">
        <v>1861</v>
      </c>
      <c r="C634" s="44" t="s">
        <v>1178</v>
      </c>
      <c r="D634" s="44" t="s">
        <v>501</v>
      </c>
    </row>
    <row r="635" spans="1:4">
      <c r="A635" s="44"/>
      <c r="B635" s="44"/>
      <c r="C635" s="44"/>
      <c r="D635" s="44" t="s">
        <v>505</v>
      </c>
    </row>
    <row r="636" spans="1:4">
      <c r="A636" s="44" t="s">
        <v>3106</v>
      </c>
      <c r="B636" s="44" t="s">
        <v>1565</v>
      </c>
      <c r="C636" s="44" t="s">
        <v>1178</v>
      </c>
      <c r="D636" s="44" t="s">
        <v>501</v>
      </c>
    </row>
    <row r="637" spans="1:4">
      <c r="A637" s="44"/>
      <c r="B637" s="44"/>
      <c r="C637" s="44"/>
      <c r="D637" s="44" t="s">
        <v>505</v>
      </c>
    </row>
    <row r="638" spans="1:4">
      <c r="A638" s="44" t="s">
        <v>3208</v>
      </c>
      <c r="B638" s="44" t="s">
        <v>1015</v>
      </c>
      <c r="C638" s="44" t="s">
        <v>1178</v>
      </c>
      <c r="D638" s="44" t="s">
        <v>1284</v>
      </c>
    </row>
    <row r="639" spans="1:4">
      <c r="A639" s="44"/>
      <c r="B639" s="44"/>
      <c r="C639" s="44"/>
      <c r="D639" s="44" t="s">
        <v>501</v>
      </c>
    </row>
    <row r="640" spans="1:4">
      <c r="A640" s="44"/>
      <c r="B640" s="44"/>
      <c r="C640" s="44"/>
      <c r="D640" s="44" t="s">
        <v>505</v>
      </c>
    </row>
    <row r="641" spans="1:4">
      <c r="A641" s="44" t="s">
        <v>3245</v>
      </c>
      <c r="B641" s="44" t="s">
        <v>2870</v>
      </c>
      <c r="C641" s="44" t="s">
        <v>1178</v>
      </c>
      <c r="D641" s="44" t="s">
        <v>501</v>
      </c>
    </row>
    <row r="642" spans="1:4">
      <c r="A642" s="44" t="s">
        <v>3180</v>
      </c>
      <c r="B642" s="44" t="s">
        <v>560</v>
      </c>
      <c r="C642" s="44" t="s">
        <v>1178</v>
      </c>
      <c r="D642" s="44" t="s">
        <v>501</v>
      </c>
    </row>
    <row r="643" spans="1:4">
      <c r="A643" s="44"/>
      <c r="B643" s="44"/>
      <c r="C643" s="44"/>
      <c r="D643" s="44" t="s">
        <v>505</v>
      </c>
    </row>
    <row r="644" spans="1:4">
      <c r="A644" s="44" t="s">
        <v>3284</v>
      </c>
      <c r="B644" s="44" t="s">
        <v>2868</v>
      </c>
      <c r="C644" s="44" t="s">
        <v>1178</v>
      </c>
      <c r="D644" s="44" t="s">
        <v>501</v>
      </c>
    </row>
    <row r="645" spans="1:4">
      <c r="A645" s="44"/>
      <c r="B645" s="44"/>
      <c r="C645" s="44"/>
      <c r="D645" s="44" t="s">
        <v>505</v>
      </c>
    </row>
    <row r="646" spans="1:4">
      <c r="A646" s="44" t="s">
        <v>3159</v>
      </c>
      <c r="B646" s="44" t="s">
        <v>646</v>
      </c>
      <c r="C646" s="44" t="s">
        <v>1178</v>
      </c>
      <c r="D646" s="44" t="s">
        <v>1284</v>
      </c>
    </row>
    <row r="647" spans="1:4">
      <c r="A647" s="44"/>
      <c r="B647" s="44"/>
      <c r="C647" s="44"/>
      <c r="D647" s="44" t="s">
        <v>501</v>
      </c>
    </row>
    <row r="648" spans="1:4">
      <c r="A648" s="44"/>
      <c r="B648" s="44"/>
      <c r="C648" s="44"/>
      <c r="D648" s="44" t="s">
        <v>2056</v>
      </c>
    </row>
    <row r="649" spans="1:4">
      <c r="A649" s="44"/>
      <c r="B649" s="44"/>
      <c r="C649" s="44"/>
      <c r="D649" s="44" t="s">
        <v>505</v>
      </c>
    </row>
    <row r="650" spans="1:4">
      <c r="A650" s="44" t="s">
        <v>3247</v>
      </c>
      <c r="B650" s="44" t="s">
        <v>2867</v>
      </c>
      <c r="C650" s="44" t="s">
        <v>1178</v>
      </c>
      <c r="D650" s="44" t="s">
        <v>501</v>
      </c>
    </row>
    <row r="651" spans="1:4">
      <c r="A651" s="44"/>
      <c r="B651" s="44"/>
      <c r="C651" s="44"/>
      <c r="D651" s="44" t="s">
        <v>505</v>
      </c>
    </row>
    <row r="652" spans="1:4">
      <c r="A652" s="44" t="s">
        <v>3134</v>
      </c>
      <c r="B652" s="44" t="s">
        <v>648</v>
      </c>
      <c r="C652" s="44" t="s">
        <v>1178</v>
      </c>
      <c r="D652" s="44" t="s">
        <v>1284</v>
      </c>
    </row>
    <row r="653" spans="1:4">
      <c r="A653" s="44"/>
      <c r="B653" s="44"/>
      <c r="C653" s="44"/>
      <c r="D653" s="44" t="s">
        <v>501</v>
      </c>
    </row>
    <row r="654" spans="1:4">
      <c r="A654" s="44"/>
      <c r="B654" s="44"/>
      <c r="C654" s="44"/>
      <c r="D654" s="44" t="s">
        <v>2056</v>
      </c>
    </row>
    <row r="655" spans="1:4">
      <c r="A655" s="44"/>
      <c r="B655" s="44"/>
      <c r="C655" s="44"/>
      <c r="D655" s="44" t="s">
        <v>505</v>
      </c>
    </row>
    <row r="656" spans="1:4">
      <c r="A656" s="44" t="s">
        <v>3256</v>
      </c>
      <c r="B656" s="44" t="s">
        <v>1862</v>
      </c>
      <c r="C656" s="44" t="s">
        <v>1178</v>
      </c>
      <c r="D656" s="44" t="s">
        <v>501</v>
      </c>
    </row>
    <row r="657" spans="1:4">
      <c r="A657" s="44"/>
      <c r="B657" s="44"/>
      <c r="C657" s="44"/>
      <c r="D657" s="44" t="s">
        <v>505</v>
      </c>
    </row>
    <row r="658" spans="1:4">
      <c r="A658" s="44" t="s">
        <v>3158</v>
      </c>
      <c r="B658" s="44" t="s">
        <v>650</v>
      </c>
      <c r="C658" s="44" t="s">
        <v>1178</v>
      </c>
      <c r="D658" s="44" t="s">
        <v>1284</v>
      </c>
    </row>
    <row r="659" spans="1:4">
      <c r="A659" s="44"/>
      <c r="B659" s="44"/>
      <c r="C659" s="44"/>
      <c r="D659" s="44" t="s">
        <v>501</v>
      </c>
    </row>
    <row r="660" spans="1:4">
      <c r="A660" s="44"/>
      <c r="B660" s="44"/>
      <c r="C660" s="44"/>
      <c r="D660" s="44" t="s">
        <v>1286</v>
      </c>
    </row>
    <row r="661" spans="1:4">
      <c r="A661" s="44"/>
      <c r="B661" s="44"/>
      <c r="C661" s="44"/>
      <c r="D661" s="44" t="s">
        <v>1285</v>
      </c>
    </row>
    <row r="662" spans="1:4">
      <c r="A662" s="44" t="s">
        <v>3118</v>
      </c>
      <c r="B662" s="44" t="s">
        <v>1848</v>
      </c>
      <c r="C662" s="44" t="s">
        <v>1178</v>
      </c>
      <c r="D662" s="44" t="s">
        <v>501</v>
      </c>
    </row>
    <row r="663" spans="1:4">
      <c r="A663" s="44" t="s">
        <v>3119</v>
      </c>
      <c r="B663" s="44" t="s">
        <v>1849</v>
      </c>
      <c r="C663" s="44" t="s">
        <v>1178</v>
      </c>
      <c r="D663" s="44" t="s">
        <v>501</v>
      </c>
    </row>
    <row r="664" spans="1:4">
      <c r="A664" s="44" t="s">
        <v>3125</v>
      </c>
      <c r="B664" s="44" t="s">
        <v>1855</v>
      </c>
      <c r="C664" s="44" t="s">
        <v>1178</v>
      </c>
      <c r="D664" s="44" t="s">
        <v>501</v>
      </c>
    </row>
    <row r="665" spans="1:4">
      <c r="A665" s="44" t="s">
        <v>3120</v>
      </c>
      <c r="B665" s="44" t="s">
        <v>1850</v>
      </c>
      <c r="C665" s="44" t="s">
        <v>1178</v>
      </c>
      <c r="D665" s="44" t="s">
        <v>501</v>
      </c>
    </row>
    <row r="666" spans="1:4">
      <c r="A666" s="44" t="s">
        <v>3121</v>
      </c>
      <c r="B666" s="44" t="s">
        <v>1851</v>
      </c>
      <c r="C666" s="44" t="s">
        <v>1178</v>
      </c>
      <c r="D666" s="44" t="s">
        <v>1284</v>
      </c>
    </row>
    <row r="667" spans="1:4">
      <c r="A667" s="44"/>
      <c r="B667" s="44"/>
      <c r="C667" s="44"/>
      <c r="D667" s="44" t="s">
        <v>501</v>
      </c>
    </row>
    <row r="668" spans="1:4">
      <c r="A668" s="44" t="s">
        <v>3160</v>
      </c>
      <c r="B668" s="44" t="s">
        <v>652</v>
      </c>
      <c r="C668" s="44" t="s">
        <v>1178</v>
      </c>
      <c r="D668" s="44" t="s">
        <v>1284</v>
      </c>
    </row>
    <row r="669" spans="1:4">
      <c r="A669" s="44"/>
      <c r="B669" s="44"/>
      <c r="C669" s="44"/>
      <c r="D669" s="44" t="s">
        <v>501</v>
      </c>
    </row>
    <row r="670" spans="1:4">
      <c r="A670" s="44"/>
      <c r="B670" s="44"/>
      <c r="C670" s="44"/>
      <c r="D670" s="44" t="s">
        <v>505</v>
      </c>
    </row>
    <row r="671" spans="1:4">
      <c r="A671" s="44" t="s">
        <v>3126</v>
      </c>
      <c r="B671" s="44" t="s">
        <v>1856</v>
      </c>
      <c r="C671" s="44" t="s">
        <v>1178</v>
      </c>
      <c r="D671" s="44" t="s">
        <v>501</v>
      </c>
    </row>
    <row r="672" spans="1:4">
      <c r="A672" s="44" t="s">
        <v>3122</v>
      </c>
      <c r="B672" s="44" t="s">
        <v>1852</v>
      </c>
      <c r="C672" s="44" t="s">
        <v>1178</v>
      </c>
      <c r="D672" s="44" t="s">
        <v>501</v>
      </c>
    </row>
    <row r="673" spans="1:4">
      <c r="A673" s="44" t="s">
        <v>3127</v>
      </c>
      <c r="B673" s="44" t="s">
        <v>1857</v>
      </c>
      <c r="C673" s="44" t="s">
        <v>1178</v>
      </c>
      <c r="D673" s="44" t="s">
        <v>501</v>
      </c>
    </row>
    <row r="674" spans="1:4">
      <c r="A674" s="44" t="s">
        <v>3123</v>
      </c>
      <c r="B674" s="44" t="s">
        <v>1853</v>
      </c>
      <c r="C674" s="44" t="s">
        <v>1178</v>
      </c>
      <c r="D674" s="44" t="s">
        <v>501</v>
      </c>
    </row>
    <row r="675" spans="1:4">
      <c r="A675" s="44" t="s">
        <v>3124</v>
      </c>
      <c r="B675" s="44" t="s">
        <v>1854</v>
      </c>
      <c r="C675" s="44" t="s">
        <v>1178</v>
      </c>
      <c r="D675" s="44" t="s">
        <v>501</v>
      </c>
    </row>
    <row r="676" spans="1:4">
      <c r="A676" s="44" t="s">
        <v>3129</v>
      </c>
      <c r="B676" s="44" t="s">
        <v>986</v>
      </c>
      <c r="C676" s="44" t="s">
        <v>1178</v>
      </c>
      <c r="D676" s="44" t="s">
        <v>501</v>
      </c>
    </row>
    <row r="677" spans="1:4">
      <c r="A677" s="44" t="s">
        <v>3205</v>
      </c>
      <c r="B677" s="44" t="s">
        <v>77</v>
      </c>
      <c r="C677" s="44" t="s">
        <v>1178</v>
      </c>
      <c r="D677" s="44" t="s">
        <v>1284</v>
      </c>
    </row>
    <row r="678" spans="1:4">
      <c r="A678" s="44"/>
      <c r="B678" s="44"/>
      <c r="C678" s="44"/>
      <c r="D678" s="44" t="s">
        <v>501</v>
      </c>
    </row>
    <row r="679" spans="1:4">
      <c r="A679" s="44"/>
      <c r="B679" s="44"/>
      <c r="C679" s="44"/>
      <c r="D679" s="44" t="s">
        <v>1286</v>
      </c>
    </row>
    <row r="680" spans="1:4">
      <c r="A680" s="44" t="s">
        <v>3279</v>
      </c>
      <c r="B680" s="44" t="s">
        <v>1859</v>
      </c>
      <c r="C680" s="44" t="s">
        <v>1178</v>
      </c>
      <c r="D680" s="44" t="s">
        <v>501</v>
      </c>
    </row>
    <row r="681" spans="1:4">
      <c r="A681" s="44" t="s">
        <v>3116</v>
      </c>
      <c r="B681" s="44" t="s">
        <v>1729</v>
      </c>
      <c r="C681" s="44" t="s">
        <v>1178</v>
      </c>
      <c r="D681" s="44" t="s">
        <v>1284</v>
      </c>
    </row>
    <row r="682" spans="1:4">
      <c r="A682" s="44"/>
      <c r="B682" s="44"/>
      <c r="C682" s="44"/>
      <c r="D682" s="44" t="s">
        <v>501</v>
      </c>
    </row>
    <row r="683" spans="1:4">
      <c r="A683" s="44"/>
      <c r="B683" s="44"/>
      <c r="C683" s="44"/>
      <c r="D683" s="44" t="s">
        <v>1286</v>
      </c>
    </row>
    <row r="684" spans="1:4">
      <c r="A684" s="44" t="s">
        <v>3114</v>
      </c>
      <c r="B684" s="44" t="s">
        <v>1732</v>
      </c>
      <c r="C684" s="44" t="s">
        <v>1178</v>
      </c>
      <c r="D684" s="44" t="s">
        <v>1284</v>
      </c>
    </row>
    <row r="685" spans="1:4">
      <c r="A685" s="44"/>
      <c r="B685" s="44"/>
      <c r="C685" s="44"/>
      <c r="D685" s="44" t="s">
        <v>501</v>
      </c>
    </row>
    <row r="686" spans="1:4">
      <c r="A686" s="44"/>
      <c r="B686" s="44"/>
      <c r="C686" s="44"/>
      <c r="D686" s="44" t="s">
        <v>1286</v>
      </c>
    </row>
    <row r="687" spans="1:4">
      <c r="A687" s="44" t="s">
        <v>3268</v>
      </c>
      <c r="B687" s="44" t="s">
        <v>966</v>
      </c>
      <c r="C687" s="44" t="s">
        <v>1178</v>
      </c>
      <c r="D687" s="44" t="s">
        <v>1284</v>
      </c>
    </row>
    <row r="688" spans="1:4">
      <c r="A688" s="44"/>
      <c r="B688" s="44"/>
      <c r="C688" s="44"/>
      <c r="D688" s="44" t="s">
        <v>501</v>
      </c>
    </row>
    <row r="689" spans="1:4">
      <c r="A689" s="44" t="s">
        <v>3206</v>
      </c>
      <c r="B689" s="44" t="s">
        <v>653</v>
      </c>
      <c r="C689" s="44" t="s">
        <v>1178</v>
      </c>
      <c r="D689" s="44" t="s">
        <v>1284</v>
      </c>
    </row>
    <row r="690" spans="1:4">
      <c r="A690" s="44"/>
      <c r="B690" s="44"/>
      <c r="C690" s="44"/>
      <c r="D690" s="44" t="s">
        <v>501</v>
      </c>
    </row>
    <row r="691" spans="1:4">
      <c r="A691" s="44"/>
      <c r="B691" s="44"/>
      <c r="C691" s="44"/>
      <c r="D691" s="44" t="s">
        <v>1286</v>
      </c>
    </row>
    <row r="692" spans="1:4">
      <c r="A692" s="44"/>
      <c r="B692" s="44"/>
      <c r="C692" s="44"/>
      <c r="D692" s="44" t="s">
        <v>1287</v>
      </c>
    </row>
    <row r="693" spans="1:4">
      <c r="A693" s="44" t="s">
        <v>3198</v>
      </c>
      <c r="B693" s="44" t="s">
        <v>459</v>
      </c>
      <c r="C693" s="44" t="s">
        <v>1178</v>
      </c>
      <c r="D693" s="44" t="s">
        <v>1284</v>
      </c>
    </row>
    <row r="694" spans="1:4">
      <c r="A694" s="44"/>
      <c r="B694" s="44"/>
      <c r="C694" s="44"/>
      <c r="D694" s="44" t="s">
        <v>501</v>
      </c>
    </row>
    <row r="695" spans="1:4">
      <c r="A695" s="44" t="s">
        <v>3110</v>
      </c>
      <c r="B695" s="44" t="s">
        <v>1567</v>
      </c>
      <c r="C695" s="44" t="s">
        <v>1178</v>
      </c>
      <c r="D695" s="44" t="s">
        <v>1284</v>
      </c>
    </row>
    <row r="696" spans="1:4">
      <c r="A696" s="44"/>
      <c r="B696" s="44"/>
      <c r="C696" s="44"/>
      <c r="D696" s="44" t="s">
        <v>501</v>
      </c>
    </row>
    <row r="697" spans="1:4">
      <c r="A697" s="44"/>
      <c r="B697" s="44"/>
      <c r="C697" s="44"/>
      <c r="D697" s="44" t="s">
        <v>1286</v>
      </c>
    </row>
    <row r="698" spans="1:4">
      <c r="A698" s="44"/>
      <c r="B698" s="44"/>
      <c r="C698" s="44"/>
      <c r="D698" s="44" t="s">
        <v>1287</v>
      </c>
    </row>
    <row r="699" spans="1:4">
      <c r="A699" s="44" t="s">
        <v>3244</v>
      </c>
      <c r="B699" s="44" t="s">
        <v>2459</v>
      </c>
      <c r="C699" s="44" t="s">
        <v>1178</v>
      </c>
      <c r="D699" s="44" t="s">
        <v>501</v>
      </c>
    </row>
    <row r="700" spans="1:4">
      <c r="A700" s="44" t="s">
        <v>3136</v>
      </c>
      <c r="B700" s="44" t="s">
        <v>654</v>
      </c>
      <c r="C700" s="44" t="s">
        <v>1178</v>
      </c>
      <c r="D700" s="44" t="s">
        <v>1284</v>
      </c>
    </row>
    <row r="701" spans="1:4">
      <c r="A701" s="44"/>
      <c r="B701" s="44"/>
      <c r="C701" s="44"/>
      <c r="D701" s="44" t="s">
        <v>501</v>
      </c>
    </row>
    <row r="702" spans="1:4">
      <c r="A702" s="44"/>
      <c r="B702" s="44"/>
      <c r="C702" s="44"/>
      <c r="D702" s="44" t="s">
        <v>2056</v>
      </c>
    </row>
    <row r="703" spans="1:4">
      <c r="A703" s="44"/>
      <c r="B703" s="44"/>
      <c r="C703" s="44"/>
      <c r="D703" s="44" t="s">
        <v>505</v>
      </c>
    </row>
    <row r="704" spans="1:4">
      <c r="A704" s="44" t="s">
        <v>3196</v>
      </c>
      <c r="B704" s="44" t="s">
        <v>453</v>
      </c>
      <c r="C704" s="44" t="s">
        <v>1178</v>
      </c>
      <c r="D704" s="44" t="s">
        <v>501</v>
      </c>
    </row>
    <row r="705" spans="1:4">
      <c r="A705" s="44" t="s">
        <v>3185</v>
      </c>
      <c r="B705" s="44" t="s">
        <v>656</v>
      </c>
      <c r="C705" s="44" t="s">
        <v>1178</v>
      </c>
      <c r="D705" s="44" t="s">
        <v>1284</v>
      </c>
    </row>
    <row r="706" spans="1:4">
      <c r="A706" s="44"/>
      <c r="B706" s="44"/>
      <c r="C706" s="44"/>
      <c r="D706" s="44" t="s">
        <v>501</v>
      </c>
    </row>
    <row r="707" spans="1:4">
      <c r="A707" s="44" t="s">
        <v>3197</v>
      </c>
      <c r="B707" s="44" t="s">
        <v>457</v>
      </c>
      <c r="C707" s="44" t="s">
        <v>1178</v>
      </c>
      <c r="D707" s="44" t="s">
        <v>1284</v>
      </c>
    </row>
    <row r="708" spans="1:4">
      <c r="A708" s="44"/>
      <c r="B708" s="44"/>
      <c r="C708" s="44"/>
      <c r="D708" s="44" t="s">
        <v>501</v>
      </c>
    </row>
    <row r="709" spans="1:4">
      <c r="A709" s="44" t="s">
        <v>3202</v>
      </c>
      <c r="B709" s="44" t="s">
        <v>658</v>
      </c>
      <c r="C709" s="44" t="s">
        <v>1178</v>
      </c>
      <c r="D709" s="44" t="s">
        <v>1284</v>
      </c>
    </row>
    <row r="710" spans="1:4">
      <c r="A710" s="44"/>
      <c r="B710" s="44"/>
      <c r="C710" s="44"/>
      <c r="D710" s="44" t="s">
        <v>501</v>
      </c>
    </row>
    <row r="711" spans="1:4">
      <c r="A711" s="44"/>
      <c r="B711" s="44"/>
      <c r="C711" s="44"/>
      <c r="D711" s="44" t="s">
        <v>505</v>
      </c>
    </row>
    <row r="712" spans="1:4">
      <c r="A712" s="44" t="s">
        <v>3179</v>
      </c>
      <c r="B712" s="44" t="s">
        <v>424</v>
      </c>
      <c r="C712" s="44" t="s">
        <v>1178</v>
      </c>
      <c r="D712" s="44" t="s">
        <v>501</v>
      </c>
    </row>
    <row r="713" spans="1:4">
      <c r="A713" s="44" t="s">
        <v>3195</v>
      </c>
      <c r="B713" s="44" t="s">
        <v>659</v>
      </c>
      <c r="C713" s="44" t="s">
        <v>1178</v>
      </c>
      <c r="D713" s="44" t="s">
        <v>1284</v>
      </c>
    </row>
    <row r="714" spans="1:4">
      <c r="A714" s="44"/>
      <c r="B714" s="44"/>
      <c r="C714" s="44"/>
      <c r="D714" s="44" t="s">
        <v>501</v>
      </c>
    </row>
    <row r="715" spans="1:4">
      <c r="A715" s="44"/>
      <c r="B715" s="44"/>
      <c r="C715" s="44"/>
      <c r="D715" s="44" t="s">
        <v>505</v>
      </c>
    </row>
    <row r="716" spans="1:4">
      <c r="A716" s="44" t="s">
        <v>3225</v>
      </c>
      <c r="B716" s="44" t="s">
        <v>661</v>
      </c>
      <c r="C716" s="44" t="s">
        <v>1178</v>
      </c>
      <c r="D716" s="44" t="s">
        <v>1284</v>
      </c>
    </row>
    <row r="717" spans="1:4">
      <c r="A717" s="44"/>
      <c r="B717" s="44"/>
      <c r="C717" s="44"/>
      <c r="D717" s="44" t="s">
        <v>501</v>
      </c>
    </row>
    <row r="718" spans="1:4">
      <c r="A718" s="44"/>
      <c r="B718" s="44"/>
      <c r="C718" s="44"/>
      <c r="D718" s="44" t="s">
        <v>1287</v>
      </c>
    </row>
    <row r="719" spans="1:4">
      <c r="A719" s="44"/>
      <c r="B719" s="44"/>
      <c r="C719" s="44"/>
      <c r="D719" s="44" t="s">
        <v>502</v>
      </c>
    </row>
    <row r="720" spans="1:4">
      <c r="A720" s="44" t="s">
        <v>3111</v>
      </c>
      <c r="B720" s="44" t="s">
        <v>1723</v>
      </c>
      <c r="C720" s="44" t="s">
        <v>1178</v>
      </c>
      <c r="D720" s="44" t="s">
        <v>1284</v>
      </c>
    </row>
    <row r="721" spans="1:4">
      <c r="A721" s="44"/>
      <c r="B721" s="44"/>
      <c r="C721" s="44"/>
      <c r="D721" s="44" t="s">
        <v>501</v>
      </c>
    </row>
    <row r="722" spans="1:4">
      <c r="A722" s="44" t="s">
        <v>3203</v>
      </c>
      <c r="B722" s="44" t="s">
        <v>663</v>
      </c>
      <c r="C722" s="44" t="s">
        <v>1178</v>
      </c>
      <c r="D722" s="44" t="s">
        <v>1284</v>
      </c>
    </row>
    <row r="723" spans="1:4">
      <c r="A723" s="44"/>
      <c r="B723" s="44"/>
      <c r="C723" s="44"/>
      <c r="D723" s="44" t="s">
        <v>501</v>
      </c>
    </row>
    <row r="724" spans="1:4">
      <c r="A724" s="44" t="s">
        <v>3289</v>
      </c>
      <c r="B724" s="44" t="s">
        <v>385</v>
      </c>
      <c r="C724" s="44" t="s">
        <v>1178</v>
      </c>
      <c r="D724" s="44" t="s">
        <v>1284</v>
      </c>
    </row>
    <row r="725" spans="1:4">
      <c r="A725" s="44"/>
      <c r="B725" s="44"/>
      <c r="C725" s="44"/>
      <c r="D725" s="44" t="s">
        <v>501</v>
      </c>
    </row>
    <row r="726" spans="1:4">
      <c r="A726" s="44" t="s">
        <v>3156</v>
      </c>
      <c r="B726" s="44" t="s">
        <v>665</v>
      </c>
      <c r="C726" s="44" t="s">
        <v>1178</v>
      </c>
      <c r="D726" s="44" t="s">
        <v>1284</v>
      </c>
    </row>
    <row r="727" spans="1:4">
      <c r="A727" s="44"/>
      <c r="B727" s="44"/>
      <c r="C727" s="44"/>
      <c r="D727" s="44" t="s">
        <v>501</v>
      </c>
    </row>
    <row r="728" spans="1:4">
      <c r="A728" s="44" t="s">
        <v>3288</v>
      </c>
      <c r="B728" s="44" t="s">
        <v>869</v>
      </c>
      <c r="C728" s="44" t="s">
        <v>1178</v>
      </c>
      <c r="D728" s="44" t="s">
        <v>501</v>
      </c>
    </row>
    <row r="729" spans="1:4">
      <c r="A729" s="44" t="s">
        <v>3287</v>
      </c>
      <c r="B729" s="44" t="s">
        <v>867</v>
      </c>
      <c r="C729" s="44" t="s">
        <v>1178</v>
      </c>
      <c r="D729" s="44" t="s">
        <v>501</v>
      </c>
    </row>
    <row r="730" spans="1:4">
      <c r="A730" s="44" t="s">
        <v>3210</v>
      </c>
      <c r="B730" s="44" t="s">
        <v>183</v>
      </c>
      <c r="C730" s="44" t="s">
        <v>1178</v>
      </c>
      <c r="D730" s="44" t="s">
        <v>1284</v>
      </c>
    </row>
    <row r="731" spans="1:4">
      <c r="A731" s="44"/>
      <c r="B731" s="44"/>
      <c r="C731" s="44"/>
      <c r="D731" s="44" t="s">
        <v>501</v>
      </c>
    </row>
    <row r="732" spans="1:4">
      <c r="A732" s="44"/>
      <c r="B732" s="44"/>
      <c r="C732" s="44"/>
      <c r="D732" s="44" t="s">
        <v>505</v>
      </c>
    </row>
    <row r="733" spans="1:4">
      <c r="A733" s="44" t="s">
        <v>3217</v>
      </c>
      <c r="B733" s="44" t="s">
        <v>182</v>
      </c>
      <c r="C733" s="44" t="s">
        <v>1178</v>
      </c>
      <c r="D733" s="44" t="s">
        <v>1284</v>
      </c>
    </row>
    <row r="734" spans="1:4">
      <c r="A734" s="44"/>
      <c r="B734" s="44"/>
      <c r="C734" s="44"/>
      <c r="D734" s="44" t="s">
        <v>501</v>
      </c>
    </row>
    <row r="735" spans="1:4">
      <c r="A735" s="44"/>
      <c r="B735" s="44"/>
      <c r="C735" s="44"/>
      <c r="D735" s="44" t="s">
        <v>505</v>
      </c>
    </row>
    <row r="736" spans="1:4">
      <c r="A736" s="44" t="s">
        <v>3169</v>
      </c>
      <c r="B736" s="44" t="s">
        <v>1078</v>
      </c>
      <c r="C736" s="44" t="s">
        <v>1178</v>
      </c>
      <c r="D736" s="44" t="s">
        <v>1284</v>
      </c>
    </row>
    <row r="737" spans="1:4">
      <c r="A737" s="44"/>
      <c r="B737" s="44"/>
      <c r="C737" s="44"/>
      <c r="D737" s="44" t="s">
        <v>501</v>
      </c>
    </row>
    <row r="738" spans="1:4">
      <c r="A738" s="44"/>
      <c r="B738" s="44"/>
      <c r="C738" s="44"/>
      <c r="D738" s="44" t="s">
        <v>505</v>
      </c>
    </row>
    <row r="739" spans="1:4">
      <c r="A739" s="44" t="s">
        <v>3214</v>
      </c>
      <c r="B739" s="44" t="s">
        <v>184</v>
      </c>
      <c r="C739" s="44" t="s">
        <v>1178</v>
      </c>
      <c r="D739" s="44" t="s">
        <v>1284</v>
      </c>
    </row>
    <row r="740" spans="1:4">
      <c r="A740" s="44"/>
      <c r="B740" s="44"/>
      <c r="C740" s="44"/>
      <c r="D740" s="44" t="s">
        <v>501</v>
      </c>
    </row>
    <row r="741" spans="1:4">
      <c r="A741" s="44"/>
      <c r="B741" s="44"/>
      <c r="C741" s="44"/>
      <c r="D741" s="44" t="s">
        <v>505</v>
      </c>
    </row>
    <row r="742" spans="1:4">
      <c r="A742" s="44" t="s">
        <v>3222</v>
      </c>
      <c r="B742" s="44" t="s">
        <v>185</v>
      </c>
      <c r="C742" s="44" t="s">
        <v>1178</v>
      </c>
      <c r="D742" s="44" t="s">
        <v>1284</v>
      </c>
    </row>
    <row r="743" spans="1:4">
      <c r="A743" s="44"/>
      <c r="B743" s="44"/>
      <c r="C743" s="44"/>
      <c r="D743" s="44" t="s">
        <v>501</v>
      </c>
    </row>
    <row r="744" spans="1:4">
      <c r="A744" s="44"/>
      <c r="B744" s="44"/>
      <c r="C744" s="44"/>
      <c r="D744" s="44" t="s">
        <v>505</v>
      </c>
    </row>
    <row r="745" spans="1:4">
      <c r="A745" s="44" t="s">
        <v>3211</v>
      </c>
      <c r="B745" s="44" t="s">
        <v>187</v>
      </c>
      <c r="C745" s="44" t="s">
        <v>1178</v>
      </c>
      <c r="D745" s="44" t="s">
        <v>501</v>
      </c>
    </row>
    <row r="746" spans="1:4">
      <c r="A746" s="44"/>
      <c r="B746" s="44"/>
      <c r="C746" s="44"/>
      <c r="D746" s="44" t="s">
        <v>505</v>
      </c>
    </row>
    <row r="747" spans="1:4">
      <c r="A747" s="44" t="s">
        <v>3216</v>
      </c>
      <c r="B747" s="44" t="s">
        <v>186</v>
      </c>
      <c r="C747" s="44" t="s">
        <v>1178</v>
      </c>
      <c r="D747" s="44" t="s">
        <v>1284</v>
      </c>
    </row>
    <row r="748" spans="1:4">
      <c r="A748" s="44"/>
      <c r="B748" s="44"/>
      <c r="C748" s="44"/>
      <c r="D748" s="44" t="s">
        <v>501</v>
      </c>
    </row>
    <row r="749" spans="1:4">
      <c r="A749" s="44"/>
      <c r="B749" s="44"/>
      <c r="C749" s="44"/>
      <c r="D749" s="44" t="s">
        <v>505</v>
      </c>
    </row>
    <row r="750" spans="1:4">
      <c r="A750" s="44" t="s">
        <v>3170</v>
      </c>
      <c r="B750" s="44" t="s">
        <v>1080</v>
      </c>
      <c r="C750" s="44" t="s">
        <v>1178</v>
      </c>
      <c r="D750" s="44" t="s">
        <v>501</v>
      </c>
    </row>
    <row r="751" spans="1:4">
      <c r="A751" s="44"/>
      <c r="B751" s="44"/>
      <c r="C751" s="44"/>
      <c r="D751" s="44" t="s">
        <v>505</v>
      </c>
    </row>
    <row r="752" spans="1:4">
      <c r="A752" s="44" t="s">
        <v>3223</v>
      </c>
      <c r="B752" s="44" t="s">
        <v>188</v>
      </c>
      <c r="C752" s="44" t="s">
        <v>1178</v>
      </c>
      <c r="D752" s="44" t="s">
        <v>1284</v>
      </c>
    </row>
    <row r="753" spans="1:4">
      <c r="A753" s="44"/>
      <c r="B753" s="44"/>
      <c r="C753" s="44"/>
      <c r="D753" s="44" t="s">
        <v>501</v>
      </c>
    </row>
    <row r="754" spans="1:4">
      <c r="A754" s="44"/>
      <c r="B754" s="44"/>
      <c r="C754" s="44"/>
      <c r="D754" s="44" t="s">
        <v>505</v>
      </c>
    </row>
    <row r="755" spans="1:4">
      <c r="A755" s="44" t="s">
        <v>3171</v>
      </c>
      <c r="B755" s="44" t="s">
        <v>1081</v>
      </c>
      <c r="C755" s="44" t="s">
        <v>1178</v>
      </c>
      <c r="D755" s="44" t="s">
        <v>501</v>
      </c>
    </row>
    <row r="756" spans="1:4">
      <c r="A756" s="44"/>
      <c r="B756" s="44"/>
      <c r="C756" s="44"/>
      <c r="D756" s="44" t="s">
        <v>505</v>
      </c>
    </row>
    <row r="757" spans="1:4">
      <c r="A757" s="44" t="s">
        <v>3221</v>
      </c>
      <c r="B757" s="44" t="s">
        <v>189</v>
      </c>
      <c r="C757" s="44" t="s">
        <v>1178</v>
      </c>
      <c r="D757" s="44" t="s">
        <v>1284</v>
      </c>
    </row>
    <row r="758" spans="1:4">
      <c r="A758" s="44"/>
      <c r="B758" s="44"/>
      <c r="C758" s="44"/>
      <c r="D758" s="44" t="s">
        <v>501</v>
      </c>
    </row>
    <row r="759" spans="1:4">
      <c r="A759" s="44"/>
      <c r="B759" s="44"/>
      <c r="C759" s="44"/>
      <c r="D759" s="44" t="s">
        <v>505</v>
      </c>
    </row>
    <row r="760" spans="1:4">
      <c r="A760" s="44" t="s">
        <v>3181</v>
      </c>
      <c r="B760" s="44" t="s">
        <v>190</v>
      </c>
      <c r="C760" s="44" t="s">
        <v>1178</v>
      </c>
      <c r="D760" s="44" t="s">
        <v>501</v>
      </c>
    </row>
    <row r="761" spans="1:4">
      <c r="A761" s="44"/>
      <c r="B761" s="44"/>
      <c r="C761" s="44"/>
      <c r="D761" s="44" t="s">
        <v>505</v>
      </c>
    </row>
    <row r="762" spans="1:4">
      <c r="A762" s="44" t="s">
        <v>3215</v>
      </c>
      <c r="B762" s="44" t="s">
        <v>191</v>
      </c>
      <c r="C762" s="44" t="s">
        <v>1178</v>
      </c>
      <c r="D762" s="44" t="s">
        <v>1284</v>
      </c>
    </row>
    <row r="763" spans="1:4">
      <c r="A763" s="44"/>
      <c r="B763" s="44"/>
      <c r="C763" s="44"/>
      <c r="D763" s="44" t="s">
        <v>501</v>
      </c>
    </row>
    <row r="764" spans="1:4">
      <c r="A764" s="44"/>
      <c r="B764" s="44"/>
      <c r="C764" s="44"/>
      <c r="D764" s="44" t="s">
        <v>505</v>
      </c>
    </row>
    <row r="765" spans="1:4">
      <c r="A765" s="44" t="s">
        <v>3182</v>
      </c>
      <c r="B765" s="44" t="s">
        <v>193</v>
      </c>
      <c r="C765" s="44" t="s">
        <v>1178</v>
      </c>
      <c r="D765" s="44" t="s">
        <v>501</v>
      </c>
    </row>
    <row r="766" spans="1:4">
      <c r="A766" s="44"/>
      <c r="B766" s="44"/>
      <c r="C766" s="44"/>
      <c r="D766" s="44" t="s">
        <v>505</v>
      </c>
    </row>
    <row r="767" spans="1:4">
      <c r="A767" s="44" t="s">
        <v>3219</v>
      </c>
      <c r="B767" s="44" t="s">
        <v>192</v>
      </c>
      <c r="C767" s="44" t="s">
        <v>1178</v>
      </c>
      <c r="D767" s="44" t="s">
        <v>1284</v>
      </c>
    </row>
    <row r="768" spans="1:4">
      <c r="A768" s="44"/>
      <c r="B768" s="44"/>
      <c r="C768" s="44"/>
      <c r="D768" s="44" t="s">
        <v>501</v>
      </c>
    </row>
    <row r="769" spans="1:4">
      <c r="A769" s="44"/>
      <c r="B769" s="44"/>
      <c r="C769" s="44"/>
      <c r="D769" s="44" t="s">
        <v>505</v>
      </c>
    </row>
    <row r="770" spans="1:4">
      <c r="A770" s="44" t="s">
        <v>3183</v>
      </c>
      <c r="B770" s="44" t="s">
        <v>195</v>
      </c>
      <c r="C770" s="44" t="s">
        <v>1178</v>
      </c>
      <c r="D770" s="44" t="s">
        <v>501</v>
      </c>
    </row>
    <row r="771" spans="1:4">
      <c r="A771" s="44"/>
      <c r="B771" s="44"/>
      <c r="C771" s="44"/>
      <c r="D771" s="44" t="s">
        <v>505</v>
      </c>
    </row>
    <row r="772" spans="1:4">
      <c r="A772" s="44" t="s">
        <v>3218</v>
      </c>
      <c r="B772" s="44" t="s">
        <v>194</v>
      </c>
      <c r="C772" s="44" t="s">
        <v>1178</v>
      </c>
      <c r="D772" s="44" t="s">
        <v>1284</v>
      </c>
    </row>
    <row r="773" spans="1:4">
      <c r="A773" s="44"/>
      <c r="B773" s="44"/>
      <c r="C773" s="44"/>
      <c r="D773" s="44" t="s">
        <v>501</v>
      </c>
    </row>
    <row r="774" spans="1:4">
      <c r="A774" s="44"/>
      <c r="B774" s="44"/>
      <c r="C774" s="44"/>
      <c r="D774" s="44" t="s">
        <v>505</v>
      </c>
    </row>
    <row r="775" spans="1:4">
      <c r="A775" s="44" t="s">
        <v>3200</v>
      </c>
      <c r="B775" s="44" t="s">
        <v>1013</v>
      </c>
      <c r="C775" s="44" t="s">
        <v>1178</v>
      </c>
      <c r="D775" s="44" t="s">
        <v>1284</v>
      </c>
    </row>
    <row r="776" spans="1:4">
      <c r="A776" s="44"/>
      <c r="B776" s="44"/>
      <c r="C776" s="44"/>
      <c r="D776" s="44" t="s">
        <v>501</v>
      </c>
    </row>
    <row r="777" spans="1:4">
      <c r="A777" s="44"/>
      <c r="B777" s="44"/>
      <c r="C777" s="44"/>
      <c r="D777" s="44" t="s">
        <v>505</v>
      </c>
    </row>
    <row r="778" spans="1:4">
      <c r="A778" s="44" t="s">
        <v>3172</v>
      </c>
      <c r="B778" s="44" t="s">
        <v>1079</v>
      </c>
      <c r="C778" s="44" t="s">
        <v>1178</v>
      </c>
      <c r="D778" s="44" t="s">
        <v>501</v>
      </c>
    </row>
    <row r="779" spans="1:4">
      <c r="A779" s="44"/>
      <c r="B779" s="44"/>
      <c r="C779" s="44"/>
      <c r="D779" s="44" t="s">
        <v>505</v>
      </c>
    </row>
    <row r="780" spans="1:4">
      <c r="A780" s="44" t="s">
        <v>3220</v>
      </c>
      <c r="B780" s="44" t="s">
        <v>196</v>
      </c>
      <c r="C780" s="44" t="s">
        <v>1178</v>
      </c>
      <c r="D780" s="44" t="s">
        <v>1284</v>
      </c>
    </row>
    <row r="781" spans="1:4">
      <c r="A781" s="44"/>
      <c r="B781" s="44"/>
      <c r="C781" s="44"/>
      <c r="D781" s="44" t="s">
        <v>501</v>
      </c>
    </row>
    <row r="782" spans="1:4">
      <c r="A782" s="44"/>
      <c r="B782" s="44"/>
      <c r="C782" s="44"/>
      <c r="D782" s="44" t="s">
        <v>505</v>
      </c>
    </row>
    <row r="783" spans="1:4">
      <c r="A783" s="44" t="s">
        <v>3285</v>
      </c>
      <c r="B783" s="44" t="s">
        <v>268</v>
      </c>
      <c r="C783" s="44" t="s">
        <v>1178</v>
      </c>
      <c r="D783" s="44" t="s">
        <v>501</v>
      </c>
    </row>
    <row r="784" spans="1:4">
      <c r="A784" s="44" t="s">
        <v>3213</v>
      </c>
      <c r="B784" s="44" t="s">
        <v>197</v>
      </c>
      <c r="C784" s="44" t="s">
        <v>1178</v>
      </c>
      <c r="D784" s="44" t="s">
        <v>1284</v>
      </c>
    </row>
    <row r="785" spans="1:4">
      <c r="A785" s="44"/>
      <c r="B785" s="44"/>
      <c r="C785" s="44"/>
      <c r="D785" s="44" t="s">
        <v>501</v>
      </c>
    </row>
    <row r="786" spans="1:4">
      <c r="A786" s="44"/>
      <c r="B786" s="44"/>
      <c r="C786" s="44"/>
      <c r="D786" s="44" t="s">
        <v>505</v>
      </c>
    </row>
    <row r="787" spans="1:4">
      <c r="A787" s="44" t="s">
        <v>667</v>
      </c>
      <c r="B787" s="44" t="s">
        <v>668</v>
      </c>
      <c r="C787" s="44" t="s">
        <v>1538</v>
      </c>
      <c r="D787" s="44" t="s">
        <v>504</v>
      </c>
    </row>
    <row r="788" spans="1:4">
      <c r="A788" s="44"/>
      <c r="B788" s="44"/>
      <c r="C788" s="44"/>
      <c r="D788" s="44" t="s">
        <v>1284</v>
      </c>
    </row>
    <row r="789" spans="1:4">
      <c r="A789" s="44"/>
      <c r="B789" s="44"/>
      <c r="C789" s="44"/>
      <c r="D789" s="44" t="s">
        <v>505</v>
      </c>
    </row>
    <row r="790" spans="1:4">
      <c r="A790" s="44"/>
      <c r="B790" s="44"/>
      <c r="C790" s="44"/>
      <c r="D790" s="44" t="s">
        <v>467</v>
      </c>
    </row>
    <row r="791" spans="1:4">
      <c r="A791" s="44" t="s">
        <v>1576</v>
      </c>
      <c r="B791" s="44" t="s">
        <v>770</v>
      </c>
      <c r="C791" s="44" t="s">
        <v>1538</v>
      </c>
      <c r="D791" s="44" t="s">
        <v>504</v>
      </c>
    </row>
    <row r="792" spans="1:4">
      <c r="A792" s="44"/>
      <c r="B792" s="44"/>
      <c r="C792" s="44"/>
      <c r="D792" s="44" t="s">
        <v>1284</v>
      </c>
    </row>
    <row r="793" spans="1:4">
      <c r="A793" s="44"/>
      <c r="B793" s="44"/>
      <c r="C793" s="44"/>
      <c r="D793" s="44" t="s">
        <v>1286</v>
      </c>
    </row>
    <row r="794" spans="1:4">
      <c r="A794" s="44"/>
      <c r="B794" s="44"/>
      <c r="C794" s="44"/>
      <c r="D794" s="44" t="s">
        <v>467</v>
      </c>
    </row>
    <row r="795" spans="1:4">
      <c r="A795" s="44" t="s">
        <v>1875</v>
      </c>
      <c r="B795" s="44" t="s">
        <v>1162</v>
      </c>
      <c r="C795" s="44" t="s">
        <v>1538</v>
      </c>
      <c r="D795" s="44" t="s">
        <v>504</v>
      </c>
    </row>
    <row r="796" spans="1:4">
      <c r="A796" s="44"/>
      <c r="B796" s="44"/>
      <c r="C796" s="44"/>
      <c r="D796" s="44" t="s">
        <v>1284</v>
      </c>
    </row>
    <row r="797" spans="1:4">
      <c r="A797" s="44"/>
      <c r="B797" s="44"/>
      <c r="C797" s="44"/>
      <c r="D797" s="44" t="s">
        <v>1286</v>
      </c>
    </row>
    <row r="798" spans="1:4">
      <c r="A798" s="44"/>
      <c r="B798" s="44"/>
      <c r="C798" s="44"/>
      <c r="D798" s="44" t="s">
        <v>1287</v>
      </c>
    </row>
    <row r="799" spans="1:4">
      <c r="A799" s="44"/>
      <c r="B799" s="44"/>
      <c r="C799" s="44"/>
      <c r="D799" s="44" t="s">
        <v>467</v>
      </c>
    </row>
    <row r="800" spans="1:4">
      <c r="A800" s="44" t="s">
        <v>1577</v>
      </c>
      <c r="B800" s="44" t="s">
        <v>768</v>
      </c>
      <c r="C800" s="44" t="s">
        <v>1538</v>
      </c>
      <c r="D800" s="44" t="s">
        <v>504</v>
      </c>
    </row>
    <row r="801" spans="1:4">
      <c r="A801" s="44"/>
      <c r="B801" s="44"/>
      <c r="C801" s="44"/>
      <c r="D801" s="44" t="s">
        <v>1284</v>
      </c>
    </row>
    <row r="802" spans="1:4">
      <c r="A802" s="44"/>
      <c r="B802" s="44"/>
      <c r="C802" s="44"/>
      <c r="D802" s="44" t="s">
        <v>1286</v>
      </c>
    </row>
    <row r="803" spans="1:4">
      <c r="A803" s="44" t="s">
        <v>669</v>
      </c>
      <c r="B803" s="44" t="s">
        <v>670</v>
      </c>
      <c r="C803" s="44" t="s">
        <v>1538</v>
      </c>
      <c r="D803" s="44" t="s">
        <v>505</v>
      </c>
    </row>
    <row r="804" spans="1:4">
      <c r="A804" s="44" t="s">
        <v>1659</v>
      </c>
      <c r="B804" s="44" t="s">
        <v>666</v>
      </c>
      <c r="C804" s="44" t="s">
        <v>1538</v>
      </c>
      <c r="D804" s="44" t="s">
        <v>505</v>
      </c>
    </row>
    <row r="805" spans="1:4">
      <c r="A805" s="44" t="s">
        <v>1082</v>
      </c>
      <c r="B805" s="44" t="s">
        <v>695</v>
      </c>
      <c r="C805" s="44" t="s">
        <v>1538</v>
      </c>
      <c r="D805" s="44" t="s">
        <v>504</v>
      </c>
    </row>
    <row r="806" spans="1:4">
      <c r="A806" s="44"/>
      <c r="B806" s="44"/>
      <c r="C806" s="44"/>
      <c r="D806" s="44" t="s">
        <v>1286</v>
      </c>
    </row>
    <row r="807" spans="1:4">
      <c r="A807" s="44" t="s">
        <v>886</v>
      </c>
      <c r="B807" s="44" t="s">
        <v>696</v>
      </c>
      <c r="C807" s="44" t="s">
        <v>1538</v>
      </c>
      <c r="D807" s="44" t="s">
        <v>504</v>
      </c>
    </row>
    <row r="808" spans="1:4">
      <c r="A808" s="44"/>
      <c r="B808" s="44"/>
      <c r="C808" s="44"/>
      <c r="D808" s="44" t="s">
        <v>1284</v>
      </c>
    </row>
    <row r="809" spans="1:4">
      <c r="A809" s="44" t="s">
        <v>343</v>
      </c>
      <c r="B809" s="44" t="s">
        <v>671</v>
      </c>
      <c r="C809" s="44" t="s">
        <v>1538</v>
      </c>
      <c r="D809" s="44" t="s">
        <v>505</v>
      </c>
    </row>
    <row r="810" spans="1:4">
      <c r="A810" s="44"/>
      <c r="B810" s="44"/>
      <c r="C810" s="44"/>
      <c r="D810" s="44" t="s">
        <v>2891</v>
      </c>
    </row>
    <row r="811" spans="1:4">
      <c r="A811" s="44" t="s">
        <v>1671</v>
      </c>
      <c r="B811" s="44" t="s">
        <v>694</v>
      </c>
      <c r="C811" s="44" t="s">
        <v>1538</v>
      </c>
      <c r="D811" s="44" t="s">
        <v>504</v>
      </c>
    </row>
    <row r="812" spans="1:4">
      <c r="A812" s="44"/>
      <c r="B812" s="44"/>
      <c r="C812" s="44"/>
      <c r="D812" s="44" t="s">
        <v>1284</v>
      </c>
    </row>
    <row r="813" spans="1:4">
      <c r="A813" s="44"/>
      <c r="B813" s="44"/>
      <c r="C813" s="44"/>
      <c r="D813" s="44" t="s">
        <v>467</v>
      </c>
    </row>
    <row r="814" spans="1:4">
      <c r="A814" s="44" t="s">
        <v>1672</v>
      </c>
      <c r="B814" s="44" t="s">
        <v>769</v>
      </c>
      <c r="C814" s="44" t="s">
        <v>1538</v>
      </c>
      <c r="D814" s="44" t="s">
        <v>504</v>
      </c>
    </row>
    <row r="815" spans="1:4">
      <c r="A815" s="44" t="s">
        <v>674</v>
      </c>
      <c r="B815" s="44" t="s">
        <v>675</v>
      </c>
      <c r="C815" s="44" t="s">
        <v>1539</v>
      </c>
      <c r="D815" s="44" t="s">
        <v>1284</v>
      </c>
    </row>
    <row r="816" spans="1:4">
      <c r="A816" s="44"/>
      <c r="B816" s="44"/>
      <c r="C816" s="44"/>
      <c r="D816" s="44" t="s">
        <v>1287</v>
      </c>
    </row>
    <row r="817" spans="1:4">
      <c r="A817" s="44" t="s">
        <v>37</v>
      </c>
      <c r="B817" s="44" t="s">
        <v>692</v>
      </c>
      <c r="C817" s="44" t="s">
        <v>1539</v>
      </c>
      <c r="D817" s="44" t="s">
        <v>1284</v>
      </c>
    </row>
    <row r="818" spans="1:4">
      <c r="A818" s="44" t="s">
        <v>546</v>
      </c>
      <c r="B818" s="44" t="s">
        <v>547</v>
      </c>
      <c r="C818" s="44" t="s">
        <v>1539</v>
      </c>
      <c r="D818" s="44" t="s">
        <v>1284</v>
      </c>
    </row>
    <row r="819" spans="1:4">
      <c r="A819" s="44" t="s">
        <v>1418</v>
      </c>
      <c r="B819" s="44" t="s">
        <v>1419</v>
      </c>
      <c r="C819" s="44" t="s">
        <v>1539</v>
      </c>
      <c r="D819" s="44" t="s">
        <v>1289</v>
      </c>
    </row>
    <row r="820" spans="1:4">
      <c r="A820" s="44"/>
      <c r="B820" s="44"/>
      <c r="C820" s="44"/>
      <c r="D820" s="44" t="s">
        <v>1284</v>
      </c>
    </row>
    <row r="821" spans="1:4">
      <c r="A821" s="44" t="s">
        <v>1420</v>
      </c>
      <c r="B821" s="44" t="s">
        <v>1421</v>
      </c>
      <c r="C821" s="44" t="s">
        <v>1539</v>
      </c>
      <c r="D821" s="44" t="s">
        <v>1289</v>
      </c>
    </row>
    <row r="822" spans="1:4">
      <c r="A822" s="44"/>
      <c r="B822" s="44"/>
      <c r="C822" s="44"/>
      <c r="D822" s="44" t="s">
        <v>1284</v>
      </c>
    </row>
    <row r="823" spans="1:4">
      <c r="A823" s="44" t="s">
        <v>1422</v>
      </c>
      <c r="B823" s="44" t="s">
        <v>1423</v>
      </c>
      <c r="C823" s="44" t="s">
        <v>1539</v>
      </c>
      <c r="D823" s="44" t="s">
        <v>1289</v>
      </c>
    </row>
    <row r="824" spans="1:4">
      <c r="A824" s="44"/>
      <c r="B824" s="44"/>
      <c r="C824" s="44"/>
      <c r="D824" s="44" t="s">
        <v>1284</v>
      </c>
    </row>
    <row r="825" spans="1:4">
      <c r="A825" s="44" t="s">
        <v>1424</v>
      </c>
      <c r="B825" s="44" t="s">
        <v>1425</v>
      </c>
      <c r="C825" s="44" t="s">
        <v>1539</v>
      </c>
      <c r="D825" s="44" t="s">
        <v>1289</v>
      </c>
    </row>
    <row r="826" spans="1:4">
      <c r="A826" s="44"/>
      <c r="B826" s="44"/>
      <c r="C826" s="44"/>
      <c r="D826" s="44" t="s">
        <v>1284</v>
      </c>
    </row>
    <row r="827" spans="1:4">
      <c r="A827" s="44" t="s">
        <v>887</v>
      </c>
      <c r="B827" s="44" t="s">
        <v>98</v>
      </c>
      <c r="C827" s="44" t="s">
        <v>1539</v>
      </c>
      <c r="D827" s="44" t="s">
        <v>1289</v>
      </c>
    </row>
    <row r="828" spans="1:4">
      <c r="A828" s="44"/>
      <c r="B828" s="44"/>
      <c r="C828" s="44"/>
      <c r="D828" s="44" t="s">
        <v>1284</v>
      </c>
    </row>
    <row r="829" spans="1:4">
      <c r="A829" s="44" t="s">
        <v>888</v>
      </c>
      <c r="B829" s="44" t="s">
        <v>102</v>
      </c>
      <c r="C829" s="44" t="s">
        <v>1539</v>
      </c>
      <c r="D829" s="44" t="s">
        <v>1289</v>
      </c>
    </row>
    <row r="830" spans="1:4">
      <c r="A830" s="44"/>
      <c r="B830" s="44"/>
      <c r="C830" s="44"/>
      <c r="D830" s="44" t="s">
        <v>1284</v>
      </c>
    </row>
    <row r="831" spans="1:4">
      <c r="A831" s="44" t="s">
        <v>889</v>
      </c>
      <c r="B831" s="44" t="s">
        <v>99</v>
      </c>
      <c r="C831" s="44" t="s">
        <v>1539</v>
      </c>
      <c r="D831" s="44" t="s">
        <v>1289</v>
      </c>
    </row>
    <row r="832" spans="1:4">
      <c r="A832" s="44"/>
      <c r="B832" s="44"/>
      <c r="C832" s="44"/>
      <c r="D832" s="44" t="s">
        <v>1284</v>
      </c>
    </row>
    <row r="833" spans="1:4">
      <c r="A833" s="44" t="s">
        <v>890</v>
      </c>
      <c r="B833" s="44" t="s">
        <v>100</v>
      </c>
      <c r="C833" s="44" t="s">
        <v>1539</v>
      </c>
      <c r="D833" s="44" t="s">
        <v>1289</v>
      </c>
    </row>
    <row r="834" spans="1:4">
      <c r="A834" s="44"/>
      <c r="B834" s="44"/>
      <c r="C834" s="44"/>
      <c r="D834" s="44" t="s">
        <v>1284</v>
      </c>
    </row>
    <row r="835" spans="1:4">
      <c r="A835" s="44" t="s">
        <v>891</v>
      </c>
      <c r="B835" s="44" t="s">
        <v>101</v>
      </c>
      <c r="C835" s="44" t="s">
        <v>1539</v>
      </c>
      <c r="D835" s="44" t="s">
        <v>1289</v>
      </c>
    </row>
    <row r="836" spans="1:4">
      <c r="A836" s="44"/>
      <c r="B836" s="44"/>
      <c r="C836" s="44"/>
      <c r="D836" s="44" t="s">
        <v>1284</v>
      </c>
    </row>
    <row r="837" spans="1:4">
      <c r="A837" s="44" t="s">
        <v>892</v>
      </c>
      <c r="B837" s="44" t="s">
        <v>103</v>
      </c>
      <c r="C837" s="44" t="s">
        <v>1539</v>
      </c>
      <c r="D837" s="44" t="s">
        <v>1289</v>
      </c>
    </row>
    <row r="838" spans="1:4">
      <c r="A838" s="44"/>
      <c r="B838" s="44"/>
      <c r="C838" s="44"/>
      <c r="D838" s="44" t="s">
        <v>1284</v>
      </c>
    </row>
    <row r="839" spans="1:4">
      <c r="A839" s="44" t="s">
        <v>1663</v>
      </c>
      <c r="B839" s="44" t="s">
        <v>676</v>
      </c>
      <c r="C839" s="44" t="s">
        <v>1539</v>
      </c>
      <c r="D839" s="44" t="s">
        <v>1284</v>
      </c>
    </row>
    <row r="840" spans="1:4">
      <c r="A840" s="44"/>
      <c r="B840" s="44"/>
      <c r="C840" s="44"/>
      <c r="D840" s="44" t="s">
        <v>1286</v>
      </c>
    </row>
    <row r="841" spans="1:4">
      <c r="A841" s="44" t="s">
        <v>1677</v>
      </c>
      <c r="B841" s="44" t="s">
        <v>702</v>
      </c>
      <c r="C841" s="44" t="s">
        <v>1539</v>
      </c>
      <c r="D841" s="44" t="s">
        <v>1284</v>
      </c>
    </row>
    <row r="842" spans="1:4">
      <c r="A842" s="44"/>
      <c r="B842" s="44"/>
      <c r="C842" s="44"/>
      <c r="D842" s="44" t="s">
        <v>1286</v>
      </c>
    </row>
    <row r="843" spans="1:4">
      <c r="A843" s="44" t="s">
        <v>1664</v>
      </c>
      <c r="B843" s="44" t="s">
        <v>693</v>
      </c>
      <c r="C843" s="44" t="s">
        <v>1539</v>
      </c>
      <c r="D843" s="44" t="s">
        <v>1284</v>
      </c>
    </row>
    <row r="844" spans="1:4">
      <c r="A844" s="44" t="s">
        <v>349</v>
      </c>
      <c r="B844" s="44" t="s">
        <v>350</v>
      </c>
      <c r="C844" s="44" t="s">
        <v>1539</v>
      </c>
      <c r="D844" s="44" t="s">
        <v>1284</v>
      </c>
    </row>
    <row r="845" spans="1:4">
      <c r="A845" s="44" t="s">
        <v>863</v>
      </c>
      <c r="B845" s="44" t="s">
        <v>864</v>
      </c>
      <c r="C845" s="44" t="s">
        <v>1539</v>
      </c>
      <c r="D845" s="44" t="s">
        <v>1284</v>
      </c>
    </row>
    <row r="846" spans="1:4">
      <c r="A846" s="44" t="s">
        <v>64</v>
      </c>
      <c r="B846" s="44" t="s">
        <v>75</v>
      </c>
      <c r="C846" s="44" t="s">
        <v>1539</v>
      </c>
      <c r="D846" s="44" t="s">
        <v>1289</v>
      </c>
    </row>
    <row r="847" spans="1:4">
      <c r="A847" s="44"/>
      <c r="B847" s="44"/>
      <c r="C847" s="44"/>
      <c r="D847" s="44" t="s">
        <v>1284</v>
      </c>
    </row>
    <row r="848" spans="1:4">
      <c r="A848" s="44" t="s">
        <v>63</v>
      </c>
      <c r="B848" s="44" t="s">
        <v>74</v>
      </c>
      <c r="C848" s="44" t="s">
        <v>1539</v>
      </c>
      <c r="D848" s="44" t="s">
        <v>1289</v>
      </c>
    </row>
    <row r="849" spans="1:4">
      <c r="A849" s="44"/>
      <c r="B849" s="44"/>
      <c r="C849" s="44"/>
      <c r="D849" s="44" t="s">
        <v>1284</v>
      </c>
    </row>
    <row r="850" spans="1:4">
      <c r="A850" s="44" t="s">
        <v>62</v>
      </c>
      <c r="B850" s="44" t="s">
        <v>73</v>
      </c>
      <c r="C850" s="44" t="s">
        <v>1539</v>
      </c>
      <c r="D850" s="44" t="s">
        <v>1289</v>
      </c>
    </row>
    <row r="851" spans="1:4">
      <c r="A851" s="44"/>
      <c r="B851" s="44"/>
      <c r="C851" s="44"/>
      <c r="D851" s="44" t="s">
        <v>1284</v>
      </c>
    </row>
    <row r="852" spans="1:4">
      <c r="A852" s="44" t="s">
        <v>61</v>
      </c>
      <c r="B852" s="44" t="s">
        <v>72</v>
      </c>
      <c r="C852" s="44" t="s">
        <v>1539</v>
      </c>
      <c r="D852" s="44" t="s">
        <v>1289</v>
      </c>
    </row>
    <row r="853" spans="1:4">
      <c r="A853" s="44"/>
      <c r="B853" s="44"/>
      <c r="C853" s="44"/>
      <c r="D853" s="44" t="s">
        <v>1284</v>
      </c>
    </row>
    <row r="854" spans="1:4">
      <c r="A854" s="44" t="s">
        <v>60</v>
      </c>
      <c r="B854" s="44" t="s">
        <v>71</v>
      </c>
      <c r="C854" s="44" t="s">
        <v>1539</v>
      </c>
      <c r="D854" s="44" t="s">
        <v>1289</v>
      </c>
    </row>
    <row r="855" spans="1:4">
      <c r="A855" s="44"/>
      <c r="B855" s="44"/>
      <c r="C855" s="44"/>
      <c r="D855" s="44" t="s">
        <v>1284</v>
      </c>
    </row>
    <row r="856" spans="1:4">
      <c r="A856" s="44" t="s">
        <v>59</v>
      </c>
      <c r="B856" s="44" t="s">
        <v>70</v>
      </c>
      <c r="C856" s="44" t="s">
        <v>1539</v>
      </c>
      <c r="D856" s="44" t="s">
        <v>1289</v>
      </c>
    </row>
    <row r="857" spans="1:4">
      <c r="A857" s="44"/>
      <c r="B857" s="44"/>
      <c r="C857" s="44"/>
      <c r="D857" s="44" t="s">
        <v>1284</v>
      </c>
    </row>
    <row r="858" spans="1:4">
      <c r="A858" s="44" t="s">
        <v>341</v>
      </c>
      <c r="B858" s="44" t="s">
        <v>342</v>
      </c>
      <c r="C858" s="44" t="s">
        <v>1539</v>
      </c>
      <c r="D858" s="44" t="s">
        <v>1289</v>
      </c>
    </row>
    <row r="859" spans="1:4">
      <c r="A859" s="44"/>
      <c r="B859" s="44"/>
      <c r="C859" s="44"/>
      <c r="D859" s="44" t="s">
        <v>1284</v>
      </c>
    </row>
    <row r="860" spans="1:4">
      <c r="A860" s="44" t="s">
        <v>1129</v>
      </c>
      <c r="B860" s="44" t="s">
        <v>1121</v>
      </c>
      <c r="C860" s="44" t="s">
        <v>1539</v>
      </c>
      <c r="D860" s="44" t="s">
        <v>1284</v>
      </c>
    </row>
    <row r="861" spans="1:4">
      <c r="A861" s="44"/>
      <c r="B861" s="44"/>
      <c r="C861" s="44"/>
      <c r="D861" s="44" t="s">
        <v>505</v>
      </c>
    </row>
    <row r="862" spans="1:4">
      <c r="A862" s="44" t="s">
        <v>1128</v>
      </c>
      <c r="B862" s="44" t="s">
        <v>1120</v>
      </c>
      <c r="C862" s="44" t="s">
        <v>1539</v>
      </c>
      <c r="D862" s="44" t="s">
        <v>1284</v>
      </c>
    </row>
    <row r="863" spans="1:4">
      <c r="A863" s="44"/>
      <c r="B863" s="44"/>
      <c r="C863" s="44"/>
      <c r="D863" s="44" t="s">
        <v>505</v>
      </c>
    </row>
    <row r="864" spans="1:4">
      <c r="A864" s="44" t="s">
        <v>85</v>
      </c>
      <c r="B864" s="44" t="s">
        <v>86</v>
      </c>
      <c r="C864" s="44" t="s">
        <v>1539</v>
      </c>
      <c r="D864" s="44" t="s">
        <v>1284</v>
      </c>
    </row>
    <row r="865" spans="1:4">
      <c r="A865" s="44" t="s">
        <v>536</v>
      </c>
      <c r="B865" s="44" t="s">
        <v>537</v>
      </c>
      <c r="C865" s="44" t="s">
        <v>1539</v>
      </c>
      <c r="D865" s="44" t="s">
        <v>1284</v>
      </c>
    </row>
    <row r="866" spans="1:4">
      <c r="A866" s="44" t="s">
        <v>87</v>
      </c>
      <c r="B866" s="44" t="s">
        <v>88</v>
      </c>
      <c r="C866" s="44" t="s">
        <v>1539</v>
      </c>
      <c r="D866" s="44" t="s">
        <v>1284</v>
      </c>
    </row>
    <row r="867" spans="1:4">
      <c r="A867" s="44" t="s">
        <v>89</v>
      </c>
      <c r="B867" s="44" t="s">
        <v>90</v>
      </c>
      <c r="C867" s="44" t="s">
        <v>1539</v>
      </c>
      <c r="D867" s="44" t="s">
        <v>1284</v>
      </c>
    </row>
    <row r="868" spans="1:4">
      <c r="A868" s="44" t="s">
        <v>460</v>
      </c>
      <c r="B868" s="44" t="s">
        <v>461</v>
      </c>
      <c r="C868" s="44" t="s">
        <v>1539</v>
      </c>
      <c r="D868" s="44" t="s">
        <v>1284</v>
      </c>
    </row>
    <row r="869" spans="1:4">
      <c r="A869" s="44" t="s">
        <v>91</v>
      </c>
      <c r="B869" s="44" t="s">
        <v>92</v>
      </c>
      <c r="C869" s="44" t="s">
        <v>1539</v>
      </c>
      <c r="D869" s="44" t="s">
        <v>1284</v>
      </c>
    </row>
    <row r="870" spans="1:4">
      <c r="A870" s="44" t="s">
        <v>93</v>
      </c>
      <c r="B870" s="44" t="s">
        <v>94</v>
      </c>
      <c r="C870" s="44" t="s">
        <v>1539</v>
      </c>
      <c r="D870" s="44" t="s">
        <v>1284</v>
      </c>
    </row>
    <row r="871" spans="1:4">
      <c r="A871" s="44" t="s">
        <v>538</v>
      </c>
      <c r="B871" s="44" t="s">
        <v>539</v>
      </c>
      <c r="C871" s="44" t="s">
        <v>1539</v>
      </c>
      <c r="D871" s="44" t="s">
        <v>1284</v>
      </c>
    </row>
    <row r="872" spans="1:4">
      <c r="A872" s="44" t="s">
        <v>95</v>
      </c>
      <c r="B872" s="44" t="s">
        <v>96</v>
      </c>
      <c r="C872" s="44" t="s">
        <v>1539</v>
      </c>
      <c r="D872" s="44" t="s">
        <v>1284</v>
      </c>
    </row>
    <row r="873" spans="1:4">
      <c r="A873" s="44" t="s">
        <v>1665</v>
      </c>
      <c r="B873" s="44" t="s">
        <v>559</v>
      </c>
      <c r="C873" s="44" t="s">
        <v>1539</v>
      </c>
      <c r="D873" s="44" t="s">
        <v>1284</v>
      </c>
    </row>
    <row r="874" spans="1:4">
      <c r="A874" s="44" t="s">
        <v>1662</v>
      </c>
      <c r="B874" s="44" t="s">
        <v>677</v>
      </c>
      <c r="C874" s="44" t="s">
        <v>1539</v>
      </c>
      <c r="D874" s="44" t="s">
        <v>1284</v>
      </c>
    </row>
    <row r="875" spans="1:4">
      <c r="A875" s="44" t="s">
        <v>1660</v>
      </c>
      <c r="B875" s="44" t="s">
        <v>678</v>
      </c>
      <c r="C875" s="44" t="s">
        <v>1539</v>
      </c>
      <c r="D875" s="44" t="s">
        <v>1284</v>
      </c>
    </row>
    <row r="876" spans="1:4">
      <c r="A876" s="44" t="s">
        <v>1661</v>
      </c>
      <c r="B876" s="44" t="s">
        <v>679</v>
      </c>
      <c r="C876" s="44" t="s">
        <v>1539</v>
      </c>
      <c r="D876" s="44" t="s">
        <v>1284</v>
      </c>
    </row>
    <row r="877" spans="1:4">
      <c r="A877" s="44" t="s">
        <v>2131</v>
      </c>
      <c r="B877" s="44" t="s">
        <v>1043</v>
      </c>
      <c r="C877" s="44" t="s">
        <v>1540</v>
      </c>
      <c r="D877" s="44" t="s">
        <v>1284</v>
      </c>
    </row>
    <row r="878" spans="1:4">
      <c r="A878" s="44"/>
      <c r="B878" s="44"/>
      <c r="C878" s="44"/>
      <c r="D878" s="44" t="s">
        <v>505</v>
      </c>
    </row>
    <row r="879" spans="1:4">
      <c r="A879" s="44" t="s">
        <v>2132</v>
      </c>
      <c r="B879" s="44" t="s">
        <v>1044</v>
      </c>
      <c r="C879" s="44" t="s">
        <v>1540</v>
      </c>
      <c r="D879" s="44" t="s">
        <v>1284</v>
      </c>
    </row>
    <row r="880" spans="1:4">
      <c r="A880" s="44"/>
      <c r="B880" s="44"/>
      <c r="C880" s="44"/>
      <c r="D880" s="44" t="s">
        <v>505</v>
      </c>
    </row>
    <row r="881" spans="1:4">
      <c r="A881" s="44" t="s">
        <v>43</v>
      </c>
      <c r="B881" s="44" t="s">
        <v>989</v>
      </c>
      <c r="C881" s="44" t="s">
        <v>1540</v>
      </c>
      <c r="D881" s="44" t="s">
        <v>1284</v>
      </c>
    </row>
    <row r="882" spans="1:4">
      <c r="A882" s="44"/>
      <c r="B882" s="44"/>
      <c r="C882" s="44"/>
      <c r="D882" s="44" t="s">
        <v>505</v>
      </c>
    </row>
    <row r="883" spans="1:4">
      <c r="A883" s="44" t="s">
        <v>1568</v>
      </c>
      <c r="B883" s="44" t="s">
        <v>1569</v>
      </c>
      <c r="C883" s="44" t="s">
        <v>1540</v>
      </c>
      <c r="D883" s="44" t="s">
        <v>1284</v>
      </c>
    </row>
    <row r="884" spans="1:4">
      <c r="A884" s="44"/>
      <c r="B884" s="44"/>
      <c r="C884" s="44"/>
      <c r="D884" s="44" t="s">
        <v>505</v>
      </c>
    </row>
    <row r="885" spans="1:4">
      <c r="A885" s="44" t="s">
        <v>893</v>
      </c>
      <c r="B885" s="44" t="s">
        <v>84</v>
      </c>
      <c r="C885" s="44" t="s">
        <v>1540</v>
      </c>
      <c r="D885" s="44" t="s">
        <v>1284</v>
      </c>
    </row>
    <row r="886" spans="1:4">
      <c r="A886" s="44"/>
      <c r="B886" s="44"/>
      <c r="C886" s="44"/>
      <c r="D886" s="44" t="s">
        <v>505</v>
      </c>
    </row>
    <row r="887" spans="1:4">
      <c r="A887" s="44" t="s">
        <v>1570</v>
      </c>
      <c r="B887" s="44" t="s">
        <v>1571</v>
      </c>
      <c r="C887" s="44" t="s">
        <v>1540</v>
      </c>
      <c r="D887" s="44" t="s">
        <v>1284</v>
      </c>
    </row>
    <row r="888" spans="1:4">
      <c r="A888" s="44"/>
      <c r="B888" s="44"/>
      <c r="C888" s="44"/>
      <c r="D888" s="44" t="s">
        <v>505</v>
      </c>
    </row>
    <row r="889" spans="1:4">
      <c r="A889" s="44" t="s">
        <v>2133</v>
      </c>
      <c r="B889" s="44" t="s">
        <v>1583</v>
      </c>
      <c r="C889" s="44" t="s">
        <v>1540</v>
      </c>
      <c r="D889" s="44" t="s">
        <v>505</v>
      </c>
    </row>
    <row r="890" spans="1:4">
      <c r="A890" s="44" t="s">
        <v>1464</v>
      </c>
      <c r="B890" s="44" t="s">
        <v>1465</v>
      </c>
      <c r="C890" s="44" t="s">
        <v>1540</v>
      </c>
      <c r="D890" s="44" t="s">
        <v>505</v>
      </c>
    </row>
    <row r="891" spans="1:4">
      <c r="A891" s="44" t="s">
        <v>2134</v>
      </c>
      <c r="B891" s="44" t="s">
        <v>990</v>
      </c>
      <c r="C891" s="44" t="s">
        <v>1540</v>
      </c>
      <c r="D891" s="44" t="s">
        <v>1284</v>
      </c>
    </row>
    <row r="892" spans="1:4">
      <c r="A892" s="44"/>
      <c r="B892" s="44"/>
      <c r="C892" s="44"/>
      <c r="D892" s="44" t="s">
        <v>1286</v>
      </c>
    </row>
    <row r="893" spans="1:4">
      <c r="A893" s="44"/>
      <c r="B893" s="44"/>
      <c r="C893" s="44"/>
      <c r="D893" s="44" t="s">
        <v>1285</v>
      </c>
    </row>
    <row r="894" spans="1:4">
      <c r="A894" s="44"/>
      <c r="B894" s="44"/>
      <c r="C894" s="44"/>
      <c r="D894" s="44" t="s">
        <v>505</v>
      </c>
    </row>
    <row r="895" spans="1:4">
      <c r="A895" s="44" t="s">
        <v>44</v>
      </c>
      <c r="B895" s="44" t="s">
        <v>988</v>
      </c>
      <c r="C895" s="44" t="s">
        <v>1540</v>
      </c>
      <c r="D895" s="44" t="s">
        <v>1284</v>
      </c>
    </row>
    <row r="896" spans="1:4">
      <c r="A896" s="44"/>
      <c r="B896" s="44"/>
      <c r="C896" s="44"/>
      <c r="D896" s="44" t="s">
        <v>505</v>
      </c>
    </row>
    <row r="897" spans="1:4">
      <c r="A897" s="44" t="s">
        <v>45</v>
      </c>
      <c r="B897" s="44" t="s">
        <v>987</v>
      </c>
      <c r="C897" s="44" t="s">
        <v>1540</v>
      </c>
      <c r="D897" s="44" t="s">
        <v>1284</v>
      </c>
    </row>
    <row r="898" spans="1:4">
      <c r="A898" s="44"/>
      <c r="B898" s="44"/>
      <c r="C898" s="44"/>
      <c r="D898" s="44" t="s">
        <v>505</v>
      </c>
    </row>
    <row r="899" spans="1:4">
      <c r="A899" s="44" t="s">
        <v>1455</v>
      </c>
      <c r="B899" s="44" t="s">
        <v>1456</v>
      </c>
      <c r="C899" s="44" t="s">
        <v>1540</v>
      </c>
      <c r="D899" s="44" t="s">
        <v>778</v>
      </c>
    </row>
    <row r="900" spans="1:4">
      <c r="A900" s="44" t="s">
        <v>1876</v>
      </c>
      <c r="B900" s="44" t="s">
        <v>701</v>
      </c>
      <c r="C900" s="44" t="s">
        <v>1537</v>
      </c>
      <c r="D900" s="44" t="s">
        <v>1284</v>
      </c>
    </row>
    <row r="901" spans="1:4">
      <c r="A901" s="44"/>
      <c r="B901" s="44"/>
      <c r="C901" s="44"/>
      <c r="D901" s="44" t="s">
        <v>1286</v>
      </c>
    </row>
    <row r="902" spans="1:4">
      <c r="A902" s="44"/>
      <c r="B902" s="44"/>
      <c r="C902" s="44"/>
      <c r="D902" s="44" t="s">
        <v>1285</v>
      </c>
    </row>
    <row r="903" spans="1:4">
      <c r="A903" s="44" t="s">
        <v>1877</v>
      </c>
      <c r="B903" s="44" t="s">
        <v>550</v>
      </c>
      <c r="C903" s="44" t="s">
        <v>1537</v>
      </c>
      <c r="D903" s="44" t="s">
        <v>1284</v>
      </c>
    </row>
    <row r="904" spans="1:4">
      <c r="A904" s="44"/>
      <c r="B904" s="44"/>
      <c r="C904" s="44"/>
      <c r="D904" s="44" t="s">
        <v>1286</v>
      </c>
    </row>
    <row r="905" spans="1:4">
      <c r="A905" s="44"/>
      <c r="B905" s="44"/>
      <c r="C905" s="44"/>
      <c r="D905" s="44" t="s">
        <v>1285</v>
      </c>
    </row>
    <row r="906" spans="1:4">
      <c r="A906" s="44" t="s">
        <v>220</v>
      </c>
      <c r="B906" s="44" t="s">
        <v>221</v>
      </c>
      <c r="C906" s="44" t="s">
        <v>1537</v>
      </c>
      <c r="D906" s="44" t="s">
        <v>1284</v>
      </c>
    </row>
    <row r="907" spans="1:4">
      <c r="A907" s="44"/>
      <c r="B907" s="44"/>
      <c r="C907" s="44"/>
      <c r="D907" s="44" t="s">
        <v>505</v>
      </c>
    </row>
    <row r="908" spans="1:4">
      <c r="A908" s="44"/>
      <c r="B908" s="44"/>
      <c r="C908" s="44"/>
      <c r="D908" s="44" t="s">
        <v>2891</v>
      </c>
    </row>
    <row r="909" spans="1:4">
      <c r="A909" s="44" t="s">
        <v>1878</v>
      </c>
      <c r="B909" s="44" t="s">
        <v>554</v>
      </c>
      <c r="C909" s="44" t="s">
        <v>1537</v>
      </c>
      <c r="D909" s="44" t="s">
        <v>1284</v>
      </c>
    </row>
    <row r="910" spans="1:4">
      <c r="A910" s="44"/>
      <c r="B910" s="44"/>
      <c r="C910" s="44"/>
      <c r="D910" s="44" t="s">
        <v>2891</v>
      </c>
    </row>
    <row r="911" spans="1:4">
      <c r="A911" s="44" t="s">
        <v>529</v>
      </c>
      <c r="B911" s="44" t="s">
        <v>530</v>
      </c>
      <c r="C911" s="44" t="s">
        <v>535</v>
      </c>
      <c r="D911" s="44" t="s">
        <v>1284</v>
      </c>
    </row>
    <row r="912" spans="1:4">
      <c r="A912" s="44"/>
      <c r="B912" s="44"/>
      <c r="C912" s="44"/>
      <c r="D912" s="44" t="s">
        <v>468</v>
      </c>
    </row>
    <row r="913" spans="1:4">
      <c r="A913" s="44"/>
      <c r="B913" s="44"/>
      <c r="C913" s="44"/>
      <c r="D913" s="44" t="s">
        <v>505</v>
      </c>
    </row>
    <row r="914" spans="1:4">
      <c r="A914" s="44" t="s">
        <v>465</v>
      </c>
      <c r="B914" s="44" t="s">
        <v>466</v>
      </c>
      <c r="C914" s="44" t="s">
        <v>535</v>
      </c>
      <c r="D914" s="44" t="s">
        <v>1284</v>
      </c>
    </row>
    <row r="915" spans="1:4">
      <c r="A915" s="44"/>
      <c r="B915" s="44"/>
      <c r="C915" s="44"/>
      <c r="D915" s="44" t="s">
        <v>468</v>
      </c>
    </row>
    <row r="916" spans="1:4">
      <c r="A916" s="44"/>
      <c r="B916" s="44"/>
      <c r="C916" s="44"/>
      <c r="D916" s="44" t="s">
        <v>505</v>
      </c>
    </row>
    <row r="917" spans="1:4">
      <c r="A917" s="44" t="s">
        <v>513</v>
      </c>
      <c r="B917" s="44" t="s">
        <v>514</v>
      </c>
      <c r="C917" s="44" t="s">
        <v>535</v>
      </c>
      <c r="D917" s="44" t="s">
        <v>1284</v>
      </c>
    </row>
    <row r="918" spans="1:4">
      <c r="A918" s="44"/>
      <c r="B918" s="44"/>
      <c r="C918" s="44"/>
      <c r="D918" s="44" t="s">
        <v>468</v>
      </c>
    </row>
    <row r="919" spans="1:4">
      <c r="A919" s="44"/>
      <c r="B919" s="44"/>
      <c r="C919" s="44"/>
      <c r="D919" s="44" t="s">
        <v>505</v>
      </c>
    </row>
    <row r="920" spans="1:4">
      <c r="A920" s="44" t="s">
        <v>527</v>
      </c>
      <c r="B920" s="44" t="s">
        <v>528</v>
      </c>
      <c r="C920" s="44" t="s">
        <v>535</v>
      </c>
      <c r="D920" s="44" t="s">
        <v>1284</v>
      </c>
    </row>
    <row r="921" spans="1:4">
      <c r="A921" s="44"/>
      <c r="B921" s="44"/>
      <c r="C921" s="44"/>
      <c r="D921" s="44" t="s">
        <v>468</v>
      </c>
    </row>
    <row r="922" spans="1:4">
      <c r="A922" s="44"/>
      <c r="B922" s="44"/>
      <c r="C922" s="44"/>
      <c r="D922" s="44" t="s">
        <v>505</v>
      </c>
    </row>
    <row r="923" spans="1:4">
      <c r="A923" s="44" t="s">
        <v>519</v>
      </c>
      <c r="B923" s="44" t="s">
        <v>520</v>
      </c>
      <c r="C923" s="44" t="s">
        <v>535</v>
      </c>
      <c r="D923" s="44" t="s">
        <v>1284</v>
      </c>
    </row>
    <row r="924" spans="1:4">
      <c r="A924" s="44"/>
      <c r="B924" s="44"/>
      <c r="C924" s="44"/>
      <c r="D924" s="44" t="s">
        <v>468</v>
      </c>
    </row>
    <row r="925" spans="1:4">
      <c r="A925" s="44"/>
      <c r="B925" s="44"/>
      <c r="C925" s="44"/>
      <c r="D925" s="44" t="s">
        <v>505</v>
      </c>
    </row>
    <row r="926" spans="1:4">
      <c r="A926" s="44" t="s">
        <v>517</v>
      </c>
      <c r="B926" s="44" t="s">
        <v>518</v>
      </c>
      <c r="C926" s="44" t="s">
        <v>535</v>
      </c>
      <c r="D926" s="44" t="s">
        <v>1284</v>
      </c>
    </row>
    <row r="927" spans="1:4">
      <c r="A927" s="44"/>
      <c r="B927" s="44"/>
      <c r="C927" s="44"/>
      <c r="D927" s="44" t="s">
        <v>468</v>
      </c>
    </row>
    <row r="928" spans="1:4">
      <c r="A928" s="44"/>
      <c r="B928" s="44"/>
      <c r="C928" s="44"/>
      <c r="D928" s="44" t="s">
        <v>505</v>
      </c>
    </row>
    <row r="929" spans="1:4">
      <c r="A929" s="44" t="s">
        <v>1879</v>
      </c>
      <c r="B929" s="44" t="s">
        <v>525</v>
      </c>
      <c r="C929" s="44" t="s">
        <v>535</v>
      </c>
      <c r="D929" s="44" t="s">
        <v>1284</v>
      </c>
    </row>
    <row r="930" spans="1:4">
      <c r="A930" s="44"/>
      <c r="B930" s="44"/>
      <c r="C930" s="44"/>
      <c r="D930" s="44" t="s">
        <v>468</v>
      </c>
    </row>
    <row r="931" spans="1:4">
      <c r="A931" s="44"/>
      <c r="B931" s="44"/>
      <c r="C931" s="44"/>
      <c r="D931" s="44" t="s">
        <v>505</v>
      </c>
    </row>
    <row r="932" spans="1:4">
      <c r="A932" s="44" t="s">
        <v>531</v>
      </c>
      <c r="B932" s="44" t="s">
        <v>532</v>
      </c>
      <c r="C932" s="44" t="s">
        <v>535</v>
      </c>
      <c r="D932" s="44" t="s">
        <v>1284</v>
      </c>
    </row>
    <row r="933" spans="1:4">
      <c r="A933" s="44"/>
      <c r="B933" s="44"/>
      <c r="C933" s="44"/>
      <c r="D933" s="44" t="s">
        <v>468</v>
      </c>
    </row>
    <row r="934" spans="1:4">
      <c r="A934" s="44"/>
      <c r="B934" s="44"/>
      <c r="C934" s="44"/>
      <c r="D934" s="44" t="s">
        <v>505</v>
      </c>
    </row>
    <row r="935" spans="1:4">
      <c r="A935" s="44" t="s">
        <v>515</v>
      </c>
      <c r="B935" s="44" t="s">
        <v>516</v>
      </c>
      <c r="C935" s="44" t="s">
        <v>535</v>
      </c>
      <c r="D935" s="44" t="s">
        <v>1284</v>
      </c>
    </row>
    <row r="936" spans="1:4">
      <c r="A936" s="44"/>
      <c r="B936" s="44"/>
      <c r="C936" s="44"/>
      <c r="D936" s="44" t="s">
        <v>468</v>
      </c>
    </row>
    <row r="937" spans="1:4">
      <c r="A937" s="44"/>
      <c r="B937" s="44"/>
      <c r="C937" s="44"/>
      <c r="D937" s="44" t="s">
        <v>505</v>
      </c>
    </row>
    <row r="938" spans="1:4">
      <c r="A938" s="44" t="s">
        <v>1090</v>
      </c>
      <c r="B938" s="44" t="s">
        <v>1091</v>
      </c>
      <c r="C938" s="44" t="s">
        <v>1541</v>
      </c>
      <c r="D938" s="44" t="s">
        <v>1284</v>
      </c>
    </row>
    <row r="939" spans="1:4">
      <c r="A939" s="44"/>
      <c r="B939" s="44"/>
      <c r="C939" s="44"/>
      <c r="D939" s="44" t="s">
        <v>505</v>
      </c>
    </row>
    <row r="940" spans="1:4">
      <c r="A940" s="44"/>
      <c r="B940" s="44"/>
      <c r="C940" s="44"/>
      <c r="D940" s="44" t="s">
        <v>1813</v>
      </c>
    </row>
    <row r="941" spans="1:4">
      <c r="A941" s="44" t="s">
        <v>3011</v>
      </c>
      <c r="B941" s="44" t="s">
        <v>682</v>
      </c>
      <c r="C941" s="44" t="s">
        <v>1541</v>
      </c>
      <c r="D941" s="44" t="s">
        <v>2056</v>
      </c>
    </row>
    <row r="942" spans="1:4">
      <c r="A942" s="44"/>
      <c r="B942" s="44"/>
      <c r="C942" s="44"/>
      <c r="D942" s="44" t="s">
        <v>505</v>
      </c>
    </row>
    <row r="943" spans="1:4">
      <c r="A943" s="44" t="s">
        <v>3012</v>
      </c>
      <c r="B943" s="44" t="s">
        <v>683</v>
      </c>
      <c r="C943" s="44" t="s">
        <v>1541</v>
      </c>
      <c r="D943" s="44" t="s">
        <v>1284</v>
      </c>
    </row>
    <row r="944" spans="1:4">
      <c r="A944" s="44"/>
      <c r="B944" s="44"/>
      <c r="C944" s="44"/>
      <c r="D944" s="44" t="s">
        <v>1285</v>
      </c>
    </row>
    <row r="945" spans="1:4">
      <c r="A945" s="44"/>
      <c r="B945" s="44"/>
      <c r="C945" s="44"/>
      <c r="D945" s="44" t="s">
        <v>505</v>
      </c>
    </row>
    <row r="946" spans="1:4">
      <c r="A946" s="44"/>
      <c r="B946" s="44"/>
      <c r="C946" s="44"/>
      <c r="D946" s="44" t="s">
        <v>2891</v>
      </c>
    </row>
    <row r="947" spans="1:4">
      <c r="A947" s="44" t="s">
        <v>3013</v>
      </c>
      <c r="B947" s="44" t="s">
        <v>684</v>
      </c>
      <c r="C947" s="44" t="s">
        <v>1541</v>
      </c>
      <c r="D947" s="44" t="s">
        <v>1284</v>
      </c>
    </row>
    <row r="948" spans="1:4">
      <c r="A948" s="44"/>
      <c r="B948" s="44"/>
      <c r="C948" s="44"/>
      <c r="D948" s="44" t="s">
        <v>1285</v>
      </c>
    </row>
    <row r="949" spans="1:4">
      <c r="A949" s="44"/>
      <c r="B949" s="44"/>
      <c r="C949" s="44"/>
      <c r="D949" s="44" t="s">
        <v>505</v>
      </c>
    </row>
    <row r="950" spans="1:4">
      <c r="A950" s="44"/>
      <c r="B950" s="44"/>
      <c r="C950" s="44"/>
      <c r="D950" s="44" t="s">
        <v>2891</v>
      </c>
    </row>
    <row r="951" spans="1:4">
      <c r="A951" s="44" t="s">
        <v>2842</v>
      </c>
      <c r="B951" s="44" t="s">
        <v>2843</v>
      </c>
      <c r="C951" s="44" t="s">
        <v>1541</v>
      </c>
      <c r="D951" s="44" t="s">
        <v>1289</v>
      </c>
    </row>
    <row r="952" spans="1:4">
      <c r="A952" s="44"/>
      <c r="B952" s="44"/>
      <c r="C952" s="44"/>
      <c r="D952" s="44" t="s">
        <v>1284</v>
      </c>
    </row>
    <row r="953" spans="1:4">
      <c r="A953" s="44"/>
      <c r="B953" s="44"/>
      <c r="C953" s="44"/>
      <c r="D953" s="44" t="s">
        <v>505</v>
      </c>
    </row>
    <row r="954" spans="1:4">
      <c r="A954" s="44" t="s">
        <v>2844</v>
      </c>
      <c r="B954" s="44" t="s">
        <v>2845</v>
      </c>
      <c r="C954" s="44" t="s">
        <v>1541</v>
      </c>
      <c r="D954" s="44" t="s">
        <v>1289</v>
      </c>
    </row>
    <row r="955" spans="1:4">
      <c r="A955" s="44"/>
      <c r="B955" s="44"/>
      <c r="C955" s="44"/>
      <c r="D955" s="44" t="s">
        <v>1284</v>
      </c>
    </row>
    <row r="956" spans="1:4">
      <c r="A956" s="44"/>
      <c r="B956" s="44"/>
      <c r="C956" s="44"/>
      <c r="D956" s="44" t="s">
        <v>505</v>
      </c>
    </row>
    <row r="957" spans="1:4">
      <c r="A957" s="44" t="s">
        <v>3014</v>
      </c>
      <c r="B957" s="44" t="s">
        <v>2865</v>
      </c>
      <c r="C957" s="44" t="s">
        <v>1541</v>
      </c>
      <c r="D957" s="44" t="s">
        <v>505</v>
      </c>
    </row>
    <row r="958" spans="1:4">
      <c r="A958" s="44" t="s">
        <v>3015</v>
      </c>
      <c r="B958" s="44" t="s">
        <v>1845</v>
      </c>
      <c r="C958" s="44" t="s">
        <v>1541</v>
      </c>
      <c r="D958" s="44" t="s">
        <v>505</v>
      </c>
    </row>
    <row r="959" spans="1:4">
      <c r="A959" s="44" t="s">
        <v>3016</v>
      </c>
      <c r="B959" s="44" t="s">
        <v>51</v>
      </c>
      <c r="C959" s="44" t="s">
        <v>1541</v>
      </c>
      <c r="D959" s="44" t="s">
        <v>1284</v>
      </c>
    </row>
    <row r="960" spans="1:4">
      <c r="A960" s="44"/>
      <c r="B960" s="44"/>
      <c r="C960" s="44"/>
      <c r="D960" s="44" t="s">
        <v>2056</v>
      </c>
    </row>
    <row r="961" spans="1:4">
      <c r="A961" s="44"/>
      <c r="B961" s="44"/>
      <c r="C961" s="44"/>
      <c r="D961" s="44" t="s">
        <v>505</v>
      </c>
    </row>
    <row r="962" spans="1:4">
      <c r="A962" s="44" t="s">
        <v>3017</v>
      </c>
      <c r="B962" s="44" t="s">
        <v>53</v>
      </c>
      <c r="C962" s="44" t="s">
        <v>1541</v>
      </c>
      <c r="D962" s="44" t="s">
        <v>1284</v>
      </c>
    </row>
    <row r="963" spans="1:4">
      <c r="A963" s="44"/>
      <c r="B963" s="44"/>
      <c r="C963" s="44"/>
      <c r="D963" s="44" t="s">
        <v>2056</v>
      </c>
    </row>
    <row r="964" spans="1:4">
      <c r="A964" s="44"/>
      <c r="B964" s="44"/>
      <c r="C964" s="44"/>
      <c r="D964" s="44" t="s">
        <v>1285</v>
      </c>
    </row>
    <row r="965" spans="1:4">
      <c r="A965" s="44"/>
      <c r="B965" s="44"/>
      <c r="C965" s="44"/>
      <c r="D965" s="44" t="s">
        <v>505</v>
      </c>
    </row>
    <row r="966" spans="1:4">
      <c r="A966" s="44" t="s">
        <v>3018</v>
      </c>
      <c r="B966" s="44" t="s">
        <v>703</v>
      </c>
      <c r="C966" s="44" t="s">
        <v>1541</v>
      </c>
      <c r="D966" s="44" t="s">
        <v>1284</v>
      </c>
    </row>
    <row r="967" spans="1:4">
      <c r="A967" s="44"/>
      <c r="B967" s="44"/>
      <c r="C967" s="44"/>
      <c r="D967" s="44" t="s">
        <v>505</v>
      </c>
    </row>
    <row r="968" spans="1:4">
      <c r="A968" s="44" t="s">
        <v>3019</v>
      </c>
      <c r="B968" s="44" t="s">
        <v>704</v>
      </c>
      <c r="C968" s="44" t="s">
        <v>1541</v>
      </c>
      <c r="D968" s="44" t="s">
        <v>1284</v>
      </c>
    </row>
    <row r="969" spans="1:4">
      <c r="A969" s="44"/>
      <c r="B969" s="44"/>
      <c r="C969" s="44"/>
      <c r="D969" s="44" t="s">
        <v>2056</v>
      </c>
    </row>
    <row r="970" spans="1:4">
      <c r="A970" s="44"/>
      <c r="B970" s="44"/>
      <c r="C970" s="44"/>
      <c r="D970" s="44" t="s">
        <v>505</v>
      </c>
    </row>
    <row r="971" spans="1:4">
      <c r="A971" s="44" t="s">
        <v>3020</v>
      </c>
      <c r="B971" s="44" t="s">
        <v>705</v>
      </c>
      <c r="C971" s="44" t="s">
        <v>1541</v>
      </c>
      <c r="D971" s="44" t="s">
        <v>1284</v>
      </c>
    </row>
    <row r="972" spans="1:4">
      <c r="A972" s="44"/>
      <c r="B972" s="44"/>
      <c r="C972" s="44"/>
      <c r="D972" s="44" t="s">
        <v>505</v>
      </c>
    </row>
    <row r="973" spans="1:4">
      <c r="A973" s="44" t="s">
        <v>3021</v>
      </c>
      <c r="B973" s="44" t="s">
        <v>2917</v>
      </c>
      <c r="C973" s="44" t="s">
        <v>1541</v>
      </c>
      <c r="D973" s="44" t="s">
        <v>505</v>
      </c>
    </row>
    <row r="974" spans="1:4">
      <c r="A974" s="44" t="s">
        <v>3022</v>
      </c>
      <c r="B974" s="44" t="s">
        <v>731</v>
      </c>
      <c r="C974" s="44" t="s">
        <v>1541</v>
      </c>
      <c r="D974" s="44" t="s">
        <v>1284</v>
      </c>
    </row>
    <row r="975" spans="1:4">
      <c r="A975" s="44"/>
      <c r="B975" s="44"/>
      <c r="C975" s="44"/>
      <c r="D975" s="44" t="s">
        <v>505</v>
      </c>
    </row>
    <row r="976" spans="1:4">
      <c r="A976" s="44" t="s">
        <v>3023</v>
      </c>
      <c r="B976" s="44" t="s">
        <v>686</v>
      </c>
      <c r="C976" s="44" t="s">
        <v>1541</v>
      </c>
      <c r="D976" s="44" t="s">
        <v>1289</v>
      </c>
    </row>
    <row r="977" spans="1:4">
      <c r="A977" s="44"/>
      <c r="B977" s="44"/>
      <c r="C977" s="44"/>
      <c r="D977" s="44" t="s">
        <v>1284</v>
      </c>
    </row>
    <row r="978" spans="1:4">
      <c r="A978" s="44"/>
      <c r="B978" s="44"/>
      <c r="C978" s="44"/>
      <c r="D978" s="44" t="s">
        <v>505</v>
      </c>
    </row>
    <row r="979" spans="1:4">
      <c r="A979" s="44" t="s">
        <v>3024</v>
      </c>
      <c r="B979" s="44" t="s">
        <v>687</v>
      </c>
      <c r="C979" s="44" t="s">
        <v>1541</v>
      </c>
      <c r="D979" s="44" t="s">
        <v>1289</v>
      </c>
    </row>
    <row r="980" spans="1:4">
      <c r="A980" s="44"/>
      <c r="B980" s="44"/>
      <c r="C980" s="44"/>
      <c r="D980" s="44" t="s">
        <v>1284</v>
      </c>
    </row>
    <row r="981" spans="1:4">
      <c r="A981" s="44"/>
      <c r="B981" s="44"/>
      <c r="C981" s="44"/>
      <c r="D981" s="44" t="s">
        <v>505</v>
      </c>
    </row>
    <row r="982" spans="1:4">
      <c r="A982" s="44" t="s">
        <v>3025</v>
      </c>
      <c r="B982" s="44" t="s">
        <v>688</v>
      </c>
      <c r="C982" s="44" t="s">
        <v>1541</v>
      </c>
      <c r="D982" s="44" t="s">
        <v>1289</v>
      </c>
    </row>
    <row r="983" spans="1:4">
      <c r="A983" s="44"/>
      <c r="B983" s="44"/>
      <c r="C983" s="44"/>
      <c r="D983" s="44" t="s">
        <v>1284</v>
      </c>
    </row>
    <row r="984" spans="1:4">
      <c r="A984" s="44"/>
      <c r="B984" s="44"/>
      <c r="C984" s="44"/>
      <c r="D984" s="44" t="s">
        <v>505</v>
      </c>
    </row>
    <row r="985" spans="1:4">
      <c r="A985" s="44" t="s">
        <v>3026</v>
      </c>
      <c r="B985" s="44" t="s">
        <v>732</v>
      </c>
      <c r="C985" s="44" t="s">
        <v>1541</v>
      </c>
      <c r="D985" s="44" t="s">
        <v>1284</v>
      </c>
    </row>
    <row r="986" spans="1:4">
      <c r="A986" s="44"/>
      <c r="B986" s="44"/>
      <c r="C986" s="44"/>
      <c r="D986" s="44" t="s">
        <v>505</v>
      </c>
    </row>
    <row r="987" spans="1:4">
      <c r="A987" s="44" t="s">
        <v>3027</v>
      </c>
      <c r="B987" s="44" t="s">
        <v>1088</v>
      </c>
      <c r="C987" s="44" t="s">
        <v>1541</v>
      </c>
      <c r="D987" s="44" t="s">
        <v>1289</v>
      </c>
    </row>
    <row r="988" spans="1:4">
      <c r="A988" s="44"/>
      <c r="B988" s="44"/>
      <c r="C988" s="44"/>
      <c r="D988" s="44" t="s">
        <v>1284</v>
      </c>
    </row>
    <row r="989" spans="1:4">
      <c r="A989" s="44"/>
      <c r="B989" s="44"/>
      <c r="C989" s="44"/>
      <c r="D989" s="44" t="s">
        <v>505</v>
      </c>
    </row>
    <row r="990" spans="1:4">
      <c r="A990" s="44" t="s">
        <v>3028</v>
      </c>
      <c r="B990" s="44" t="s">
        <v>1089</v>
      </c>
      <c r="C990" s="44" t="s">
        <v>1541</v>
      </c>
      <c r="D990" s="44" t="s">
        <v>1284</v>
      </c>
    </row>
    <row r="991" spans="1:4">
      <c r="A991" s="44"/>
      <c r="B991" s="44"/>
      <c r="C991" s="44"/>
      <c r="D991" s="44" t="s">
        <v>2056</v>
      </c>
    </row>
    <row r="992" spans="1:4">
      <c r="A992" s="44"/>
      <c r="B992" s="44"/>
      <c r="C992" s="44"/>
      <c r="D992" s="44" t="s">
        <v>505</v>
      </c>
    </row>
    <row r="993" spans="1:4">
      <c r="A993" s="44" t="s">
        <v>3029</v>
      </c>
      <c r="B993" s="44" t="s">
        <v>717</v>
      </c>
      <c r="C993" s="44" t="s">
        <v>1541</v>
      </c>
      <c r="D993" s="44" t="s">
        <v>1284</v>
      </c>
    </row>
    <row r="994" spans="1:4">
      <c r="A994" s="44"/>
      <c r="B994" s="44"/>
      <c r="C994" s="44"/>
      <c r="D994" s="44" t="s">
        <v>505</v>
      </c>
    </row>
    <row r="995" spans="1:4">
      <c r="A995" s="44" t="s">
        <v>3030</v>
      </c>
      <c r="B995" s="44" t="s">
        <v>52</v>
      </c>
      <c r="C995" s="44" t="s">
        <v>1541</v>
      </c>
      <c r="D995" s="44" t="s">
        <v>1284</v>
      </c>
    </row>
    <row r="996" spans="1:4">
      <c r="A996" s="44"/>
      <c r="B996" s="44"/>
      <c r="C996" s="44"/>
      <c r="D996" s="44" t="s">
        <v>505</v>
      </c>
    </row>
    <row r="997" spans="1:4">
      <c r="A997" s="44" t="s">
        <v>2846</v>
      </c>
      <c r="B997" s="44" t="s">
        <v>2847</v>
      </c>
      <c r="C997" s="44" t="s">
        <v>1541</v>
      </c>
      <c r="D997" s="44" t="s">
        <v>1289</v>
      </c>
    </row>
    <row r="998" spans="1:4">
      <c r="A998" s="44"/>
      <c r="B998" s="44"/>
      <c r="C998" s="44"/>
      <c r="D998" s="44" t="s">
        <v>1284</v>
      </c>
    </row>
    <row r="999" spans="1:4">
      <c r="A999" s="44"/>
      <c r="B999" s="44"/>
      <c r="C999" s="44"/>
      <c r="D999" s="44" t="s">
        <v>505</v>
      </c>
    </row>
    <row r="1000" spans="1:4">
      <c r="A1000" s="44" t="s">
        <v>2848</v>
      </c>
      <c r="B1000" s="44" t="s">
        <v>2849</v>
      </c>
      <c r="C1000" s="44" t="s">
        <v>1541</v>
      </c>
      <c r="D1000" s="44" t="s">
        <v>1289</v>
      </c>
    </row>
    <row r="1001" spans="1:4">
      <c r="A1001" s="44"/>
      <c r="B1001" s="44"/>
      <c r="C1001" s="44"/>
      <c r="D1001" s="44" t="s">
        <v>1284</v>
      </c>
    </row>
    <row r="1002" spans="1:4">
      <c r="A1002" s="44"/>
      <c r="B1002" s="44"/>
      <c r="C1002" s="44"/>
      <c r="D1002" s="44" t="s">
        <v>505</v>
      </c>
    </row>
    <row r="1003" spans="1:4">
      <c r="A1003" s="44" t="s">
        <v>2850</v>
      </c>
      <c r="B1003" s="44" t="s">
        <v>2851</v>
      </c>
      <c r="C1003" s="44" t="s">
        <v>1541</v>
      </c>
      <c r="D1003" s="44" t="s">
        <v>1289</v>
      </c>
    </row>
    <row r="1004" spans="1:4">
      <c r="A1004" s="44"/>
      <c r="B1004" s="44"/>
      <c r="C1004" s="44"/>
      <c r="D1004" s="44" t="s">
        <v>1284</v>
      </c>
    </row>
    <row r="1005" spans="1:4">
      <c r="A1005" s="44"/>
      <c r="B1005" s="44"/>
      <c r="C1005" s="44"/>
      <c r="D1005" s="44" t="s">
        <v>505</v>
      </c>
    </row>
    <row r="1006" spans="1:4">
      <c r="A1006" s="44" t="s">
        <v>3031</v>
      </c>
      <c r="B1006" s="44" t="s">
        <v>82</v>
      </c>
      <c r="C1006" s="44" t="s">
        <v>1541</v>
      </c>
      <c r="D1006" s="44" t="s">
        <v>505</v>
      </c>
    </row>
    <row r="1007" spans="1:4">
      <c r="A1007" s="44" t="s">
        <v>2852</v>
      </c>
      <c r="B1007" s="44" t="s">
        <v>2853</v>
      </c>
      <c r="C1007" s="44" t="s">
        <v>1541</v>
      </c>
      <c r="D1007" s="44" t="s">
        <v>1289</v>
      </c>
    </row>
    <row r="1008" spans="1:4">
      <c r="A1008" s="44"/>
      <c r="B1008" s="44"/>
      <c r="C1008" s="44"/>
      <c r="D1008" s="44" t="s">
        <v>1284</v>
      </c>
    </row>
    <row r="1009" spans="1:4">
      <c r="A1009" s="44"/>
      <c r="B1009" s="44"/>
      <c r="C1009" s="44"/>
      <c r="D1009" s="44" t="s">
        <v>505</v>
      </c>
    </row>
    <row r="1010" spans="1:4">
      <c r="A1010" s="44" t="s">
        <v>2854</v>
      </c>
      <c r="B1010" s="44" t="s">
        <v>2855</v>
      </c>
      <c r="C1010" s="44" t="s">
        <v>1541</v>
      </c>
      <c r="D1010" s="44" t="s">
        <v>1289</v>
      </c>
    </row>
    <row r="1011" spans="1:4">
      <c r="A1011" s="44"/>
      <c r="B1011" s="44"/>
      <c r="C1011" s="44"/>
      <c r="D1011" s="44" t="s">
        <v>1284</v>
      </c>
    </row>
    <row r="1012" spans="1:4">
      <c r="A1012" s="44"/>
      <c r="B1012" s="44"/>
      <c r="C1012" s="44"/>
      <c r="D1012" s="44" t="s">
        <v>505</v>
      </c>
    </row>
    <row r="1013" spans="1:4">
      <c r="A1013" s="44" t="s">
        <v>2856</v>
      </c>
      <c r="B1013" s="44" t="s">
        <v>2857</v>
      </c>
      <c r="C1013" s="44" t="s">
        <v>1541</v>
      </c>
      <c r="D1013" s="44" t="s">
        <v>1289</v>
      </c>
    </row>
    <row r="1014" spans="1:4">
      <c r="A1014" s="44"/>
      <c r="B1014" s="44"/>
      <c r="C1014" s="44"/>
      <c r="D1014" s="44" t="s">
        <v>1284</v>
      </c>
    </row>
    <row r="1015" spans="1:4">
      <c r="A1015" s="44"/>
      <c r="B1015" s="44"/>
      <c r="C1015" s="44"/>
      <c r="D1015" s="44" t="s">
        <v>505</v>
      </c>
    </row>
    <row r="1016" spans="1:4">
      <c r="A1016" s="44" t="s">
        <v>3032</v>
      </c>
      <c r="B1016" s="44" t="s">
        <v>2435</v>
      </c>
      <c r="C1016" s="44" t="s">
        <v>1541</v>
      </c>
      <c r="D1016" s="44" t="s">
        <v>505</v>
      </c>
    </row>
    <row r="1017" spans="1:4">
      <c r="A1017" s="44" t="s">
        <v>54</v>
      </c>
      <c r="B1017" s="44" t="s">
        <v>55</v>
      </c>
      <c r="C1017" s="44" t="s">
        <v>1541</v>
      </c>
      <c r="D1017" s="44" t="s">
        <v>1284</v>
      </c>
    </row>
    <row r="1018" spans="1:4">
      <c r="A1018" s="44"/>
      <c r="B1018" s="44"/>
      <c r="C1018" s="44"/>
      <c r="D1018" s="44" t="s">
        <v>505</v>
      </c>
    </row>
    <row r="1019" spans="1:4">
      <c r="A1019" s="44" t="s">
        <v>1092</v>
      </c>
      <c r="B1019" s="44" t="s">
        <v>1093</v>
      </c>
      <c r="C1019" s="44" t="s">
        <v>1541</v>
      </c>
      <c r="D1019" s="44" t="s">
        <v>1289</v>
      </c>
    </row>
    <row r="1020" spans="1:4">
      <c r="A1020" s="44"/>
      <c r="B1020" s="44"/>
      <c r="C1020" s="44"/>
      <c r="D1020" s="44" t="s">
        <v>1284</v>
      </c>
    </row>
    <row r="1021" spans="1:4">
      <c r="A1021" s="44"/>
      <c r="B1021" s="44"/>
      <c r="C1021" s="44"/>
      <c r="D1021" s="44" t="s">
        <v>501</v>
      </c>
    </row>
    <row r="1022" spans="1:4">
      <c r="A1022" s="44"/>
      <c r="B1022" s="44"/>
      <c r="C1022" s="44"/>
      <c r="D1022" s="44" t="s">
        <v>1285</v>
      </c>
    </row>
    <row r="1023" spans="1:4">
      <c r="A1023" s="44"/>
      <c r="B1023" s="44"/>
      <c r="C1023" s="44"/>
      <c r="D1023" s="44" t="s">
        <v>1287</v>
      </c>
    </row>
    <row r="1024" spans="1:4">
      <c r="A1024" s="44"/>
      <c r="B1024" s="44"/>
      <c r="C1024" s="44"/>
      <c r="D1024" s="44" t="s">
        <v>467</v>
      </c>
    </row>
    <row r="1025" spans="1:4">
      <c r="A1025" s="44"/>
      <c r="B1025" s="44"/>
      <c r="C1025" s="44"/>
      <c r="D1025" s="44" t="s">
        <v>502</v>
      </c>
    </row>
    <row r="1026" spans="1:4">
      <c r="A1026" s="44"/>
      <c r="B1026" s="44"/>
      <c r="C1026" s="44"/>
      <c r="D1026" s="44" t="s">
        <v>1813</v>
      </c>
    </row>
    <row r="1027" spans="1:4">
      <c r="A1027" s="44" t="s">
        <v>1094</v>
      </c>
      <c r="B1027" s="44" t="s">
        <v>1095</v>
      </c>
      <c r="C1027" s="44" t="s">
        <v>1541</v>
      </c>
      <c r="D1027" s="44" t="s">
        <v>1289</v>
      </c>
    </row>
    <row r="1028" spans="1:4">
      <c r="A1028" s="44"/>
      <c r="B1028" s="44"/>
      <c r="C1028" s="44"/>
      <c r="D1028" s="44" t="s">
        <v>1284</v>
      </c>
    </row>
    <row r="1029" spans="1:4">
      <c r="A1029" s="44"/>
      <c r="B1029" s="44"/>
      <c r="C1029" s="44"/>
      <c r="D1029" s="44" t="s">
        <v>505</v>
      </c>
    </row>
    <row r="1030" spans="1:4">
      <c r="A1030" s="44"/>
      <c r="B1030" s="44"/>
      <c r="C1030" s="44"/>
      <c r="D1030" s="44" t="s">
        <v>1813</v>
      </c>
    </row>
    <row r="1031" spans="1:4">
      <c r="A1031" s="44" t="s">
        <v>38</v>
      </c>
      <c r="B1031" s="44" t="s">
        <v>1096</v>
      </c>
      <c r="C1031" s="44" t="s">
        <v>1541</v>
      </c>
      <c r="D1031" s="44" t="s">
        <v>1289</v>
      </c>
    </row>
    <row r="1032" spans="1:4">
      <c r="A1032" s="44"/>
      <c r="B1032" s="44"/>
      <c r="C1032" s="44"/>
      <c r="D1032" s="44" t="s">
        <v>1284</v>
      </c>
    </row>
    <row r="1033" spans="1:4">
      <c r="A1033" s="44"/>
      <c r="B1033" s="44"/>
      <c r="C1033" s="44"/>
      <c r="D1033" s="44" t="s">
        <v>505</v>
      </c>
    </row>
    <row r="1034" spans="1:4">
      <c r="A1034" s="44" t="s">
        <v>899</v>
      </c>
      <c r="B1034" s="44" t="s">
        <v>1097</v>
      </c>
      <c r="C1034" s="44" t="s">
        <v>1541</v>
      </c>
      <c r="D1034" s="44" t="s">
        <v>1284</v>
      </c>
    </row>
    <row r="1035" spans="1:4">
      <c r="A1035" s="44"/>
      <c r="B1035" s="44"/>
      <c r="C1035" s="44"/>
      <c r="D1035" s="44" t="s">
        <v>505</v>
      </c>
    </row>
    <row r="1036" spans="1:4">
      <c r="A1036" s="44" t="s">
        <v>1098</v>
      </c>
      <c r="B1036" s="44" t="s">
        <v>1099</v>
      </c>
      <c r="C1036" s="44" t="s">
        <v>1541</v>
      </c>
      <c r="D1036" s="44" t="s">
        <v>1289</v>
      </c>
    </row>
    <row r="1037" spans="1:4">
      <c r="A1037" s="44"/>
      <c r="B1037" s="44"/>
      <c r="C1037" s="44"/>
      <c r="D1037" s="44" t="s">
        <v>1284</v>
      </c>
    </row>
    <row r="1038" spans="1:4">
      <c r="A1038" s="44"/>
      <c r="B1038" s="44"/>
      <c r="C1038" s="44"/>
      <c r="D1038" s="44" t="s">
        <v>2056</v>
      </c>
    </row>
    <row r="1039" spans="1:4">
      <c r="A1039" s="44"/>
      <c r="B1039" s="44"/>
      <c r="C1039" s="44"/>
      <c r="D1039" s="44" t="s">
        <v>505</v>
      </c>
    </row>
    <row r="1040" spans="1:4">
      <c r="A1040" s="44" t="s">
        <v>1113</v>
      </c>
      <c r="B1040" s="44" t="s">
        <v>1114</v>
      </c>
      <c r="C1040" s="44" t="s">
        <v>1541</v>
      </c>
      <c r="D1040" s="44" t="s">
        <v>1289</v>
      </c>
    </row>
    <row r="1041" spans="1:4">
      <c r="A1041" s="44"/>
      <c r="B1041" s="44"/>
      <c r="C1041" s="44"/>
      <c r="D1041" s="44" t="s">
        <v>1284</v>
      </c>
    </row>
    <row r="1042" spans="1:4">
      <c r="A1042" s="44" t="s">
        <v>1115</v>
      </c>
      <c r="B1042" s="44" t="s">
        <v>1116</v>
      </c>
      <c r="C1042" s="44" t="s">
        <v>1541</v>
      </c>
      <c r="D1042" s="44" t="s">
        <v>1289</v>
      </c>
    </row>
    <row r="1043" spans="1:4">
      <c r="A1043" s="44"/>
      <c r="B1043" s="44"/>
      <c r="C1043" s="44"/>
      <c r="D1043" s="44" t="s">
        <v>1284</v>
      </c>
    </row>
    <row r="1044" spans="1:4">
      <c r="A1044" s="44"/>
      <c r="B1044" s="44"/>
      <c r="C1044" s="44"/>
      <c r="D1044" s="44" t="s">
        <v>1287</v>
      </c>
    </row>
    <row r="1045" spans="1:4">
      <c r="A1045" s="44" t="s">
        <v>1597</v>
      </c>
      <c r="B1045" s="44" t="s">
        <v>1598</v>
      </c>
      <c r="C1045" s="44" t="s">
        <v>1541</v>
      </c>
      <c r="D1045" s="44" t="s">
        <v>1289</v>
      </c>
    </row>
    <row r="1046" spans="1:4">
      <c r="A1046" s="44"/>
      <c r="B1046" s="44"/>
      <c r="C1046" s="44"/>
      <c r="D1046" s="44" t="s">
        <v>1284</v>
      </c>
    </row>
    <row r="1047" spans="1:4">
      <c r="A1047" s="44"/>
      <c r="B1047" s="44"/>
      <c r="C1047" s="44"/>
      <c r="D1047" s="44" t="s">
        <v>505</v>
      </c>
    </row>
    <row r="1048" spans="1:4">
      <c r="A1048" s="44"/>
      <c r="B1048" s="44"/>
      <c r="C1048" s="44"/>
      <c r="D1048" s="44" t="s">
        <v>1813</v>
      </c>
    </row>
    <row r="1049" spans="1:4">
      <c r="A1049" s="44" t="s">
        <v>906</v>
      </c>
      <c r="B1049" s="44" t="s">
        <v>1599</v>
      </c>
      <c r="C1049" s="44" t="s">
        <v>1541</v>
      </c>
      <c r="D1049" s="44" t="s">
        <v>1179</v>
      </c>
    </row>
    <row r="1050" spans="1:4">
      <c r="A1050" s="44" t="s">
        <v>2828</v>
      </c>
      <c r="B1050" s="44" t="s">
        <v>2810</v>
      </c>
      <c r="C1050" s="44" t="s">
        <v>1541</v>
      </c>
      <c r="D1050" s="44" t="s">
        <v>1284</v>
      </c>
    </row>
    <row r="1051" spans="1:4">
      <c r="A1051" s="44"/>
      <c r="B1051" s="44"/>
      <c r="C1051" s="44"/>
      <c r="D1051" s="44" t="s">
        <v>505</v>
      </c>
    </row>
    <row r="1052" spans="1:4">
      <c r="A1052" s="44" t="s">
        <v>1825</v>
      </c>
      <c r="B1052" s="44" t="s">
        <v>1846</v>
      </c>
      <c r="C1052" s="44" t="s">
        <v>1541</v>
      </c>
      <c r="D1052" s="44" t="s">
        <v>505</v>
      </c>
    </row>
    <row r="1053" spans="1:4">
      <c r="A1053" s="44" t="s">
        <v>2708</v>
      </c>
      <c r="B1053" s="44" t="s">
        <v>1110</v>
      </c>
      <c r="C1053" s="44" t="s">
        <v>1541</v>
      </c>
      <c r="D1053" s="44" t="s">
        <v>1289</v>
      </c>
    </row>
    <row r="1054" spans="1:4">
      <c r="A1054" s="44"/>
      <c r="B1054" s="44"/>
      <c r="C1054" s="44"/>
      <c r="D1054" s="44" t="s">
        <v>1284</v>
      </c>
    </row>
    <row r="1055" spans="1:4">
      <c r="A1055" s="44"/>
      <c r="B1055" s="44"/>
      <c r="C1055" s="44"/>
      <c r="D1055" s="44" t="s">
        <v>505</v>
      </c>
    </row>
    <row r="1056" spans="1:4">
      <c r="A1056" s="44" t="s">
        <v>1826</v>
      </c>
      <c r="B1056" s="44" t="s">
        <v>1847</v>
      </c>
      <c r="C1056" s="44" t="s">
        <v>1541</v>
      </c>
      <c r="D1056" s="44" t="s">
        <v>505</v>
      </c>
    </row>
    <row r="1057" spans="1:4">
      <c r="A1057" s="44" t="s">
        <v>1600</v>
      </c>
      <c r="B1057" s="44" t="s">
        <v>1601</v>
      </c>
      <c r="C1057" s="44" t="s">
        <v>1541</v>
      </c>
      <c r="D1057" s="44" t="s">
        <v>1289</v>
      </c>
    </row>
    <row r="1058" spans="1:4">
      <c r="A1058" s="44"/>
      <c r="B1058" s="44"/>
      <c r="C1058" s="44"/>
      <c r="D1058" s="44" t="s">
        <v>1284</v>
      </c>
    </row>
    <row r="1059" spans="1:4">
      <c r="A1059" s="44" t="s">
        <v>1602</v>
      </c>
      <c r="B1059" s="44" t="s">
        <v>1603</v>
      </c>
      <c r="C1059" s="44" t="s">
        <v>1541</v>
      </c>
      <c r="D1059" s="44" t="s">
        <v>1289</v>
      </c>
    </row>
    <row r="1060" spans="1:4">
      <c r="A1060" s="44"/>
      <c r="B1060" s="44"/>
      <c r="C1060" s="44"/>
      <c r="D1060" s="44" t="s">
        <v>1284</v>
      </c>
    </row>
    <row r="1061" spans="1:4">
      <c r="A1061" s="44" t="s">
        <v>1604</v>
      </c>
      <c r="B1061" s="44" t="s">
        <v>1605</v>
      </c>
      <c r="C1061" s="44" t="s">
        <v>1541</v>
      </c>
      <c r="D1061" s="44" t="s">
        <v>1289</v>
      </c>
    </row>
    <row r="1062" spans="1:4">
      <c r="A1062" s="44"/>
      <c r="B1062" s="44"/>
      <c r="C1062" s="44"/>
      <c r="D1062" s="44" t="s">
        <v>1284</v>
      </c>
    </row>
    <row r="1063" spans="1:4">
      <c r="A1063" s="44" t="s">
        <v>1606</v>
      </c>
      <c r="B1063" s="44" t="s">
        <v>1607</v>
      </c>
      <c r="C1063" s="44" t="s">
        <v>1541</v>
      </c>
      <c r="D1063" s="44" t="s">
        <v>1289</v>
      </c>
    </row>
    <row r="1064" spans="1:4">
      <c r="A1064" s="44"/>
      <c r="B1064" s="44"/>
      <c r="C1064" s="44"/>
      <c r="D1064" s="44" t="s">
        <v>1284</v>
      </c>
    </row>
    <row r="1065" spans="1:4">
      <c r="A1065" s="44" t="s">
        <v>1608</v>
      </c>
      <c r="B1065" s="44" t="s">
        <v>1609</v>
      </c>
      <c r="C1065" s="44" t="s">
        <v>1541</v>
      </c>
      <c r="D1065" s="44" t="s">
        <v>1289</v>
      </c>
    </row>
    <row r="1066" spans="1:4">
      <c r="A1066" s="44"/>
      <c r="B1066" s="44"/>
      <c r="C1066" s="44"/>
      <c r="D1066" s="44" t="s">
        <v>1284</v>
      </c>
    </row>
    <row r="1067" spans="1:4">
      <c r="A1067" s="44" t="s">
        <v>1610</v>
      </c>
      <c r="B1067" s="44" t="s">
        <v>1611</v>
      </c>
      <c r="C1067" s="44" t="s">
        <v>1541</v>
      </c>
      <c r="D1067" s="44" t="s">
        <v>1289</v>
      </c>
    </row>
    <row r="1068" spans="1:4">
      <c r="A1068" s="44"/>
      <c r="B1068" s="44"/>
      <c r="C1068" s="44"/>
      <c r="D1068" s="44" t="s">
        <v>1284</v>
      </c>
    </row>
    <row r="1069" spans="1:4">
      <c r="A1069" s="44" t="s">
        <v>2135</v>
      </c>
      <c r="B1069" s="44" t="s">
        <v>452</v>
      </c>
      <c r="C1069" s="44" t="s">
        <v>1541</v>
      </c>
      <c r="D1069" s="44" t="s">
        <v>1289</v>
      </c>
    </row>
    <row r="1070" spans="1:4">
      <c r="A1070" s="44"/>
      <c r="B1070" s="44"/>
      <c r="C1070" s="44"/>
      <c r="D1070" s="44" t="s">
        <v>1284</v>
      </c>
    </row>
    <row r="1071" spans="1:4">
      <c r="A1071" s="44" t="s">
        <v>1642</v>
      </c>
      <c r="B1071" s="44" t="s">
        <v>1100</v>
      </c>
      <c r="C1071" s="44" t="s">
        <v>1541</v>
      </c>
      <c r="D1071" s="44" t="s">
        <v>1289</v>
      </c>
    </row>
    <row r="1072" spans="1:4">
      <c r="A1072" s="44"/>
      <c r="B1072" s="44"/>
      <c r="C1072" s="44"/>
      <c r="D1072" s="44" t="s">
        <v>1284</v>
      </c>
    </row>
    <row r="1073" spans="1:4">
      <c r="A1073" s="44"/>
      <c r="B1073" s="44"/>
      <c r="C1073" s="44"/>
      <c r="D1073" s="44" t="s">
        <v>505</v>
      </c>
    </row>
    <row r="1074" spans="1:4">
      <c r="A1074" s="44"/>
      <c r="B1074" s="44"/>
      <c r="C1074" s="44"/>
      <c r="D1074" s="44" t="s">
        <v>1813</v>
      </c>
    </row>
    <row r="1075" spans="1:4">
      <c r="A1075" s="44" t="s">
        <v>1578</v>
      </c>
      <c r="B1075" s="44" t="s">
        <v>1101</v>
      </c>
      <c r="C1075" s="44" t="s">
        <v>1541</v>
      </c>
      <c r="D1075" s="44" t="s">
        <v>1289</v>
      </c>
    </row>
    <row r="1076" spans="1:4">
      <c r="A1076" s="44"/>
      <c r="B1076" s="44"/>
      <c r="C1076" s="44"/>
      <c r="D1076" s="44" t="s">
        <v>1284</v>
      </c>
    </row>
    <row r="1077" spans="1:4">
      <c r="A1077" s="44"/>
      <c r="B1077" s="44"/>
      <c r="C1077" s="44"/>
      <c r="D1077" s="44" t="s">
        <v>1286</v>
      </c>
    </row>
    <row r="1078" spans="1:4">
      <c r="A1078" s="44"/>
      <c r="B1078" s="44"/>
      <c r="C1078" s="44"/>
      <c r="D1078" s="44" t="s">
        <v>1285</v>
      </c>
    </row>
    <row r="1079" spans="1:4">
      <c r="A1079" s="44"/>
      <c r="B1079" s="44"/>
      <c r="C1079" s="44"/>
      <c r="D1079" s="44" t="s">
        <v>1287</v>
      </c>
    </row>
    <row r="1080" spans="1:4">
      <c r="A1080" s="44"/>
      <c r="B1080" s="44"/>
      <c r="C1080" s="44"/>
      <c r="D1080" s="44" t="s">
        <v>505</v>
      </c>
    </row>
    <row r="1081" spans="1:4">
      <c r="A1081" s="44"/>
      <c r="B1081" s="44"/>
      <c r="C1081" s="44"/>
      <c r="D1081" s="44" t="s">
        <v>502</v>
      </c>
    </row>
    <row r="1082" spans="1:4">
      <c r="A1082" s="44"/>
      <c r="B1082" s="44"/>
      <c r="C1082" s="44"/>
      <c r="D1082" s="44" t="s">
        <v>1813</v>
      </c>
    </row>
    <row r="1083" spans="1:4">
      <c r="A1083" s="44" t="s">
        <v>1579</v>
      </c>
      <c r="B1083" s="44" t="s">
        <v>1340</v>
      </c>
      <c r="C1083" s="44" t="s">
        <v>1541</v>
      </c>
      <c r="D1083" s="44" t="s">
        <v>1284</v>
      </c>
    </row>
    <row r="1084" spans="1:4">
      <c r="A1084" s="44"/>
      <c r="B1084" s="44"/>
      <c r="C1084" s="44"/>
      <c r="D1084" s="44" t="s">
        <v>505</v>
      </c>
    </row>
    <row r="1085" spans="1:4">
      <c r="A1085" s="44" t="s">
        <v>1613</v>
      </c>
      <c r="B1085" s="44" t="s">
        <v>1102</v>
      </c>
      <c r="C1085" s="44" t="s">
        <v>1541</v>
      </c>
      <c r="D1085" s="44" t="s">
        <v>504</v>
      </c>
    </row>
    <row r="1086" spans="1:4">
      <c r="A1086" s="44"/>
      <c r="B1086" s="44"/>
      <c r="C1086" s="44"/>
      <c r="D1086" s="44" t="s">
        <v>1289</v>
      </c>
    </row>
    <row r="1087" spans="1:4">
      <c r="A1087" s="44"/>
      <c r="B1087" s="44"/>
      <c r="C1087" s="44"/>
      <c r="D1087" s="44" t="s">
        <v>1284</v>
      </c>
    </row>
    <row r="1088" spans="1:4">
      <c r="A1088" s="44"/>
      <c r="B1088" s="44"/>
      <c r="C1088" s="44"/>
      <c r="D1088" s="44" t="s">
        <v>501</v>
      </c>
    </row>
    <row r="1089" spans="1:4">
      <c r="A1089" s="44"/>
      <c r="B1089" s="44"/>
      <c r="C1089" s="44"/>
      <c r="D1089" s="44" t="s">
        <v>1286</v>
      </c>
    </row>
    <row r="1090" spans="1:4">
      <c r="A1090" s="44"/>
      <c r="B1090" s="44"/>
      <c r="C1090" s="44"/>
      <c r="D1090" s="44" t="s">
        <v>1285</v>
      </c>
    </row>
    <row r="1091" spans="1:4">
      <c r="A1091" s="44"/>
      <c r="B1091" s="44"/>
      <c r="C1091" s="44"/>
      <c r="D1091" s="44" t="s">
        <v>1287</v>
      </c>
    </row>
    <row r="1092" spans="1:4">
      <c r="A1092" s="44"/>
      <c r="B1092" s="44"/>
      <c r="C1092" s="44"/>
      <c r="D1092" s="44" t="s">
        <v>467</v>
      </c>
    </row>
    <row r="1093" spans="1:4">
      <c r="A1093" s="44"/>
      <c r="B1093" s="44"/>
      <c r="C1093" s="44"/>
      <c r="D1093" s="44" t="s">
        <v>502</v>
      </c>
    </row>
    <row r="1094" spans="1:4">
      <c r="A1094" s="44"/>
      <c r="B1094" s="44"/>
      <c r="C1094" s="44"/>
      <c r="D1094" s="44" t="s">
        <v>1813</v>
      </c>
    </row>
    <row r="1095" spans="1:4">
      <c r="A1095" s="44" t="s">
        <v>1615</v>
      </c>
      <c r="B1095" s="44" t="s">
        <v>1103</v>
      </c>
      <c r="C1095" s="44" t="s">
        <v>1541</v>
      </c>
      <c r="D1095" s="44" t="s">
        <v>1289</v>
      </c>
    </row>
    <row r="1096" spans="1:4">
      <c r="A1096" s="44"/>
      <c r="B1096" s="44"/>
      <c r="C1096" s="44"/>
      <c r="D1096" s="44" t="s">
        <v>1284</v>
      </c>
    </row>
    <row r="1097" spans="1:4">
      <c r="A1097" s="44"/>
      <c r="B1097" s="44"/>
      <c r="C1097" s="44"/>
      <c r="D1097" s="44" t="s">
        <v>505</v>
      </c>
    </row>
    <row r="1098" spans="1:4">
      <c r="A1098" s="44"/>
      <c r="B1098" s="44"/>
      <c r="C1098" s="44"/>
      <c r="D1098" s="44" t="s">
        <v>1813</v>
      </c>
    </row>
    <row r="1099" spans="1:4">
      <c r="A1099" s="44" t="s">
        <v>1616</v>
      </c>
      <c r="B1099" s="44" t="s">
        <v>1105</v>
      </c>
      <c r="C1099" s="44" t="s">
        <v>1541</v>
      </c>
      <c r="D1099" s="44" t="s">
        <v>1289</v>
      </c>
    </row>
    <row r="1100" spans="1:4">
      <c r="A1100" s="44"/>
      <c r="B1100" s="44"/>
      <c r="C1100" s="44"/>
      <c r="D1100" s="44" t="s">
        <v>1284</v>
      </c>
    </row>
    <row r="1101" spans="1:4">
      <c r="A1101" s="44"/>
      <c r="B1101" s="44"/>
      <c r="C1101" s="44"/>
      <c r="D1101" s="44" t="s">
        <v>1813</v>
      </c>
    </row>
    <row r="1102" spans="1:4">
      <c r="A1102" s="44" t="s">
        <v>901</v>
      </c>
      <c r="B1102" s="44" t="s">
        <v>1106</v>
      </c>
      <c r="C1102" s="44" t="s">
        <v>1541</v>
      </c>
      <c r="D1102" s="44" t="s">
        <v>1284</v>
      </c>
    </row>
    <row r="1103" spans="1:4">
      <c r="A1103" s="44"/>
      <c r="B1103" s="44"/>
      <c r="C1103" s="44"/>
      <c r="D1103" s="44" t="s">
        <v>505</v>
      </c>
    </row>
    <row r="1104" spans="1:4">
      <c r="A1104" s="44"/>
      <c r="B1104" s="44"/>
      <c r="C1104" s="44"/>
      <c r="D1104" s="44" t="s">
        <v>1813</v>
      </c>
    </row>
    <row r="1105" spans="1:4">
      <c r="A1105" s="44" t="s">
        <v>902</v>
      </c>
      <c r="B1105" s="44" t="s">
        <v>1107</v>
      </c>
      <c r="C1105" s="44" t="s">
        <v>1541</v>
      </c>
      <c r="D1105" s="44" t="s">
        <v>1284</v>
      </c>
    </row>
    <row r="1106" spans="1:4">
      <c r="A1106" s="44"/>
      <c r="B1106" s="44"/>
      <c r="C1106" s="44"/>
      <c r="D1106" s="44" t="s">
        <v>505</v>
      </c>
    </row>
    <row r="1107" spans="1:4">
      <c r="A1107" s="44"/>
      <c r="B1107" s="44"/>
      <c r="C1107" s="44"/>
      <c r="D1107" s="44" t="s">
        <v>1813</v>
      </c>
    </row>
    <row r="1108" spans="1:4">
      <c r="A1108" s="44" t="s">
        <v>1643</v>
      </c>
      <c r="B1108" s="44" t="s">
        <v>1108</v>
      </c>
      <c r="C1108" s="44" t="s">
        <v>1541</v>
      </c>
      <c r="D1108" s="44" t="s">
        <v>1289</v>
      </c>
    </row>
    <row r="1109" spans="1:4">
      <c r="A1109" s="44"/>
      <c r="B1109" s="44"/>
      <c r="C1109" s="44"/>
      <c r="D1109" s="44" t="s">
        <v>1284</v>
      </c>
    </row>
    <row r="1110" spans="1:4">
      <c r="A1110" s="44"/>
      <c r="B1110" s="44"/>
      <c r="C1110" s="44"/>
      <c r="D1110" s="44" t="s">
        <v>505</v>
      </c>
    </row>
    <row r="1111" spans="1:4">
      <c r="A1111" s="44" t="s">
        <v>903</v>
      </c>
      <c r="B1111" s="44" t="s">
        <v>1109</v>
      </c>
      <c r="C1111" s="44" t="s">
        <v>1541</v>
      </c>
      <c r="D1111" s="44" t="s">
        <v>1284</v>
      </c>
    </row>
    <row r="1112" spans="1:4">
      <c r="A1112" s="44"/>
      <c r="B1112" s="44"/>
      <c r="C1112" s="44"/>
      <c r="D1112" s="44" t="s">
        <v>505</v>
      </c>
    </row>
    <row r="1113" spans="1:4">
      <c r="A1113" s="44"/>
      <c r="B1113" s="44"/>
      <c r="C1113" s="44"/>
      <c r="D1113" s="44" t="s">
        <v>1813</v>
      </c>
    </row>
    <row r="1114" spans="1:4">
      <c r="A1114" s="44" t="s">
        <v>1617</v>
      </c>
      <c r="B1114" s="44" t="s">
        <v>977</v>
      </c>
      <c r="C1114" s="44" t="s">
        <v>1541</v>
      </c>
      <c r="D1114" s="44" t="s">
        <v>1289</v>
      </c>
    </row>
    <row r="1115" spans="1:4">
      <c r="A1115" s="44"/>
      <c r="B1115" s="44"/>
      <c r="C1115" s="44"/>
      <c r="D1115" s="44" t="s">
        <v>1284</v>
      </c>
    </row>
    <row r="1116" spans="1:4">
      <c r="A1116" s="44"/>
      <c r="B1116" s="44"/>
      <c r="C1116" s="44"/>
      <c r="D1116" s="44" t="s">
        <v>1813</v>
      </c>
    </row>
    <row r="1117" spans="1:4">
      <c r="A1117" s="44" t="s">
        <v>1618</v>
      </c>
      <c r="B1117" s="44" t="s">
        <v>1111</v>
      </c>
      <c r="C1117" s="44" t="s">
        <v>1541</v>
      </c>
      <c r="D1117" s="44" t="s">
        <v>1289</v>
      </c>
    </row>
    <row r="1118" spans="1:4">
      <c r="A1118" s="44"/>
      <c r="B1118" s="44"/>
      <c r="C1118" s="44"/>
      <c r="D1118" s="44" t="s">
        <v>1284</v>
      </c>
    </row>
    <row r="1119" spans="1:4">
      <c r="A1119" s="44"/>
      <c r="B1119" s="44"/>
      <c r="C1119" s="44"/>
      <c r="D1119" s="44" t="s">
        <v>1813</v>
      </c>
    </row>
    <row r="1120" spans="1:4">
      <c r="A1120" s="44" t="s">
        <v>900</v>
      </c>
      <c r="B1120" s="44" t="s">
        <v>1104</v>
      </c>
      <c r="C1120" s="44" t="s">
        <v>1541</v>
      </c>
      <c r="D1120" s="44" t="s">
        <v>1284</v>
      </c>
    </row>
    <row r="1121" spans="1:4">
      <c r="A1121" s="44"/>
      <c r="B1121" s="44"/>
      <c r="C1121" s="44"/>
      <c r="D1121" s="44" t="s">
        <v>505</v>
      </c>
    </row>
    <row r="1122" spans="1:4">
      <c r="A1122" s="44"/>
      <c r="B1122" s="44"/>
      <c r="C1122" s="44"/>
      <c r="D1122" s="44" t="s">
        <v>1813</v>
      </c>
    </row>
    <row r="1123" spans="1:4">
      <c r="A1123" s="44" t="s">
        <v>904</v>
      </c>
      <c r="B1123" s="44" t="s">
        <v>1112</v>
      </c>
      <c r="C1123" s="44" t="s">
        <v>1541</v>
      </c>
      <c r="D1123" s="44" t="s">
        <v>1284</v>
      </c>
    </row>
    <row r="1124" spans="1:4">
      <c r="A1124" s="44"/>
      <c r="B1124" s="44"/>
      <c r="C1124" s="44"/>
      <c r="D1124" s="44" t="s">
        <v>505</v>
      </c>
    </row>
    <row r="1125" spans="1:4">
      <c r="A1125" s="44"/>
      <c r="B1125" s="44"/>
      <c r="C1125" s="44"/>
      <c r="D1125" s="44" t="s">
        <v>1813</v>
      </c>
    </row>
    <row r="1126" spans="1:4">
      <c r="A1126" s="44" t="s">
        <v>1681</v>
      </c>
      <c r="B1126" s="44" t="s">
        <v>1682</v>
      </c>
      <c r="C1126" s="44" t="s">
        <v>1541</v>
      </c>
      <c r="D1126" s="44" t="s">
        <v>1289</v>
      </c>
    </row>
    <row r="1127" spans="1:4">
      <c r="A1127" s="44"/>
      <c r="B1127" s="44"/>
      <c r="C1127" s="44"/>
      <c r="D1127" s="44" t="s">
        <v>1284</v>
      </c>
    </row>
    <row r="1128" spans="1:4">
      <c r="A1128" s="44" t="s">
        <v>1683</v>
      </c>
      <c r="B1128" s="44" t="s">
        <v>1684</v>
      </c>
      <c r="C1128" s="44" t="s">
        <v>1541</v>
      </c>
      <c r="D1128" s="44" t="s">
        <v>1284</v>
      </c>
    </row>
    <row r="1129" spans="1:4">
      <c r="A1129" s="44"/>
      <c r="B1129" s="44"/>
      <c r="C1129" s="44"/>
      <c r="D1129" s="44" t="s">
        <v>2056</v>
      </c>
    </row>
    <row r="1130" spans="1:4">
      <c r="A1130" s="44"/>
      <c r="B1130" s="44"/>
      <c r="C1130" s="44"/>
      <c r="D1130" s="44" t="s">
        <v>505</v>
      </c>
    </row>
    <row r="1131" spans="1:4">
      <c r="A1131" s="44" t="s">
        <v>775</v>
      </c>
      <c r="B1131" s="44" t="s">
        <v>1698</v>
      </c>
      <c r="C1131" s="44" t="s">
        <v>1541</v>
      </c>
      <c r="D1131" s="44" t="s">
        <v>1289</v>
      </c>
    </row>
    <row r="1132" spans="1:4">
      <c r="A1132" s="44"/>
      <c r="B1132" s="44"/>
      <c r="C1132" s="44"/>
      <c r="D1132" s="44" t="s">
        <v>1284</v>
      </c>
    </row>
    <row r="1133" spans="1:4">
      <c r="A1133" s="44"/>
      <c r="B1133" s="44"/>
      <c r="C1133" s="44"/>
      <c r="D1133" s="44" t="s">
        <v>2056</v>
      </c>
    </row>
    <row r="1134" spans="1:4">
      <c r="A1134" s="44"/>
      <c r="B1134" s="44"/>
      <c r="C1134" s="44"/>
      <c r="D1134" s="44" t="s">
        <v>505</v>
      </c>
    </row>
    <row r="1135" spans="1:4">
      <c r="A1135" s="44"/>
      <c r="B1135" s="44"/>
      <c r="C1135" s="44"/>
      <c r="D1135" s="44" t="s">
        <v>467</v>
      </c>
    </row>
    <row r="1136" spans="1:4">
      <c r="A1136" s="44" t="s">
        <v>1685</v>
      </c>
      <c r="B1136" s="44" t="s">
        <v>1686</v>
      </c>
      <c r="C1136" s="44" t="s">
        <v>1541</v>
      </c>
      <c r="D1136" s="44" t="s">
        <v>1284</v>
      </c>
    </row>
    <row r="1137" spans="1:4">
      <c r="A1137" s="44"/>
      <c r="B1137" s="44"/>
      <c r="C1137" s="44"/>
      <c r="D1137" s="44" t="s">
        <v>505</v>
      </c>
    </row>
    <row r="1138" spans="1:4">
      <c r="A1138" s="44" t="s">
        <v>714</v>
      </c>
      <c r="B1138" s="44" t="s">
        <v>1687</v>
      </c>
      <c r="C1138" s="44" t="s">
        <v>1541</v>
      </c>
      <c r="D1138" s="44" t="s">
        <v>1284</v>
      </c>
    </row>
    <row r="1139" spans="1:4">
      <c r="A1139" s="44"/>
      <c r="B1139" s="44"/>
      <c r="C1139" s="44"/>
      <c r="D1139" s="44" t="s">
        <v>505</v>
      </c>
    </row>
    <row r="1140" spans="1:4">
      <c r="A1140" s="44" t="s">
        <v>1688</v>
      </c>
      <c r="B1140" s="44" t="s">
        <v>1689</v>
      </c>
      <c r="C1140" s="44" t="s">
        <v>1541</v>
      </c>
      <c r="D1140" s="44" t="s">
        <v>1284</v>
      </c>
    </row>
    <row r="1141" spans="1:4">
      <c r="A1141" s="44"/>
      <c r="B1141" s="44"/>
      <c r="C1141" s="44"/>
      <c r="D1141" s="44" t="s">
        <v>505</v>
      </c>
    </row>
    <row r="1142" spans="1:4">
      <c r="A1142" s="44" t="s">
        <v>1690</v>
      </c>
      <c r="B1142" s="44" t="s">
        <v>1691</v>
      </c>
      <c r="C1142" s="44" t="s">
        <v>1541</v>
      </c>
      <c r="D1142" s="44" t="s">
        <v>1284</v>
      </c>
    </row>
    <row r="1143" spans="1:4">
      <c r="A1143" s="44"/>
      <c r="B1143" s="44"/>
      <c r="C1143" s="44"/>
      <c r="D1143" s="44" t="s">
        <v>1813</v>
      </c>
    </row>
    <row r="1144" spans="1:4">
      <c r="A1144" s="44" t="s">
        <v>1692</v>
      </c>
      <c r="B1144" s="44" t="s">
        <v>1693</v>
      </c>
      <c r="C1144" s="44" t="s">
        <v>1541</v>
      </c>
      <c r="D1144" s="44" t="s">
        <v>1284</v>
      </c>
    </row>
    <row r="1145" spans="1:4">
      <c r="A1145" s="44"/>
      <c r="B1145" s="44"/>
      <c r="C1145" s="44"/>
      <c r="D1145" s="44" t="s">
        <v>505</v>
      </c>
    </row>
    <row r="1146" spans="1:4">
      <c r="A1146" s="44" t="s">
        <v>1694</v>
      </c>
      <c r="B1146" s="44" t="s">
        <v>1697</v>
      </c>
      <c r="C1146" s="44" t="s">
        <v>1541</v>
      </c>
      <c r="D1146" s="44" t="s">
        <v>1284</v>
      </c>
    </row>
    <row r="1147" spans="1:4">
      <c r="A1147" s="44"/>
      <c r="B1147" s="44"/>
      <c r="C1147" s="44"/>
      <c r="D1147" s="44" t="s">
        <v>505</v>
      </c>
    </row>
    <row r="1148" spans="1:4">
      <c r="A1148" s="44" t="s">
        <v>1699</v>
      </c>
      <c r="B1148" s="44" t="s">
        <v>1700</v>
      </c>
      <c r="C1148" s="44" t="s">
        <v>1541</v>
      </c>
      <c r="D1148" s="44" t="s">
        <v>1284</v>
      </c>
    </row>
    <row r="1149" spans="1:4">
      <c r="A1149" s="44"/>
      <c r="B1149" s="44"/>
      <c r="C1149" s="44"/>
      <c r="D1149" s="44" t="s">
        <v>505</v>
      </c>
    </row>
    <row r="1150" spans="1:4">
      <c r="A1150" s="44"/>
      <c r="B1150" s="44"/>
      <c r="C1150" s="44"/>
      <c r="D1150" s="44" t="s">
        <v>1813</v>
      </c>
    </row>
    <row r="1151" spans="1:4">
      <c r="A1151" s="44" t="s">
        <v>1701</v>
      </c>
      <c r="B1151" s="44" t="s">
        <v>1702</v>
      </c>
      <c r="C1151" s="44" t="s">
        <v>1541</v>
      </c>
      <c r="D1151" s="44" t="s">
        <v>1284</v>
      </c>
    </row>
    <row r="1152" spans="1:4">
      <c r="A1152" s="44"/>
      <c r="B1152" s="44"/>
      <c r="C1152" s="44"/>
      <c r="D1152" s="44" t="s">
        <v>505</v>
      </c>
    </row>
    <row r="1153" spans="1:4">
      <c r="A1153" s="44" t="s">
        <v>2912</v>
      </c>
      <c r="B1153" s="44" t="s">
        <v>2913</v>
      </c>
      <c r="C1153" s="44" t="s">
        <v>1541</v>
      </c>
      <c r="D1153" s="44" t="s">
        <v>505</v>
      </c>
    </row>
    <row r="1154" spans="1:4">
      <c r="A1154" s="44" t="s">
        <v>2914</v>
      </c>
      <c r="B1154" s="44" t="s">
        <v>2915</v>
      </c>
      <c r="C1154" s="44" t="s">
        <v>1541</v>
      </c>
      <c r="D1154" s="44" t="s">
        <v>1284</v>
      </c>
    </row>
    <row r="1155" spans="1:4">
      <c r="A1155" s="44"/>
      <c r="B1155" s="44"/>
      <c r="C1155" s="44"/>
      <c r="D1155" s="44" t="s">
        <v>505</v>
      </c>
    </row>
    <row r="1156" spans="1:4">
      <c r="A1156" s="44" t="s">
        <v>3033</v>
      </c>
      <c r="B1156" s="44" t="s">
        <v>78</v>
      </c>
      <c r="C1156" s="44" t="s">
        <v>1541</v>
      </c>
      <c r="D1156" s="44" t="s">
        <v>1284</v>
      </c>
    </row>
    <row r="1157" spans="1:4">
      <c r="A1157" s="44"/>
      <c r="B1157" s="44"/>
      <c r="C1157" s="44"/>
      <c r="D1157" s="44" t="s">
        <v>2056</v>
      </c>
    </row>
    <row r="1158" spans="1:4">
      <c r="A1158" s="44"/>
      <c r="B1158" s="44"/>
      <c r="C1158" s="44"/>
      <c r="D1158" s="44" t="s">
        <v>505</v>
      </c>
    </row>
    <row r="1159" spans="1:4">
      <c r="A1159" s="44" t="s">
        <v>894</v>
      </c>
      <c r="B1159" s="44" t="s">
        <v>681</v>
      </c>
      <c r="C1159" s="44" t="s">
        <v>1541</v>
      </c>
      <c r="D1159" s="44" t="s">
        <v>1284</v>
      </c>
    </row>
    <row r="1160" spans="1:4">
      <c r="A1160" s="44"/>
      <c r="B1160" s="44"/>
      <c r="C1160" s="44"/>
      <c r="D1160" s="44" t="s">
        <v>2056</v>
      </c>
    </row>
    <row r="1161" spans="1:4">
      <c r="A1161" s="44"/>
      <c r="B1161" s="44"/>
      <c r="C1161" s="44"/>
      <c r="D1161" s="44" t="s">
        <v>505</v>
      </c>
    </row>
    <row r="1162" spans="1:4">
      <c r="A1162" s="44" t="s">
        <v>2878</v>
      </c>
      <c r="B1162" s="44" t="s">
        <v>2864</v>
      </c>
      <c r="C1162" s="44" t="s">
        <v>1541</v>
      </c>
      <c r="D1162" s="44" t="s">
        <v>505</v>
      </c>
    </row>
    <row r="1163" spans="1:4">
      <c r="A1163" s="44" t="s">
        <v>1647</v>
      </c>
      <c r="B1163" s="44" t="s">
        <v>680</v>
      </c>
      <c r="C1163" s="44" t="s">
        <v>1541</v>
      </c>
      <c r="D1163" s="44" t="s">
        <v>1289</v>
      </c>
    </row>
    <row r="1164" spans="1:4">
      <c r="A1164" s="44"/>
      <c r="B1164" s="44"/>
      <c r="C1164" s="44"/>
      <c r="D1164" s="44" t="s">
        <v>1284</v>
      </c>
    </row>
    <row r="1165" spans="1:4">
      <c r="A1165" s="44" t="s">
        <v>1648</v>
      </c>
      <c r="B1165" s="44" t="s">
        <v>1703</v>
      </c>
      <c r="C1165" s="44" t="s">
        <v>1541</v>
      </c>
      <c r="D1165" s="44" t="s">
        <v>1289</v>
      </c>
    </row>
    <row r="1166" spans="1:4">
      <c r="A1166" s="44"/>
      <c r="B1166" s="44"/>
      <c r="C1166" s="44"/>
      <c r="D1166" s="44" t="s">
        <v>1284</v>
      </c>
    </row>
    <row r="1167" spans="1:4">
      <c r="A1167" s="44" t="s">
        <v>1649</v>
      </c>
      <c r="B1167" s="44" t="s">
        <v>1704</v>
      </c>
      <c r="C1167" s="44" t="s">
        <v>1541</v>
      </c>
      <c r="D1167" s="44" t="s">
        <v>1289</v>
      </c>
    </row>
    <row r="1168" spans="1:4">
      <c r="A1168" s="44"/>
      <c r="B1168" s="44"/>
      <c r="C1168" s="44"/>
      <c r="D1168" s="44" t="s">
        <v>1284</v>
      </c>
    </row>
    <row r="1169" spans="1:4">
      <c r="A1169" s="44" t="s">
        <v>1650</v>
      </c>
      <c r="B1169" s="44" t="s">
        <v>1705</v>
      </c>
      <c r="C1169" s="44" t="s">
        <v>1541</v>
      </c>
      <c r="D1169" s="44" t="s">
        <v>1289</v>
      </c>
    </row>
    <row r="1170" spans="1:4">
      <c r="A1170" s="44"/>
      <c r="B1170" s="44"/>
      <c r="C1170" s="44"/>
      <c r="D1170" s="44" t="s">
        <v>1284</v>
      </c>
    </row>
    <row r="1171" spans="1:4">
      <c r="A1171" s="44" t="s">
        <v>1651</v>
      </c>
      <c r="B1171" s="44" t="s">
        <v>1706</v>
      </c>
      <c r="C1171" s="44" t="s">
        <v>1541</v>
      </c>
      <c r="D1171" s="44" t="s">
        <v>1289</v>
      </c>
    </row>
    <row r="1172" spans="1:4">
      <c r="A1172" s="44"/>
      <c r="B1172" s="44"/>
      <c r="C1172" s="44"/>
      <c r="D1172" s="44" t="s">
        <v>1284</v>
      </c>
    </row>
    <row r="1173" spans="1:4">
      <c r="A1173" s="44" t="s">
        <v>1637</v>
      </c>
      <c r="B1173" s="44" t="s">
        <v>685</v>
      </c>
      <c r="C1173" s="44" t="s">
        <v>1541</v>
      </c>
      <c r="D1173" s="44" t="s">
        <v>1284</v>
      </c>
    </row>
    <row r="1174" spans="1:4">
      <c r="A1174" s="44"/>
      <c r="B1174" s="44"/>
      <c r="C1174" s="44"/>
      <c r="D1174" s="44" t="s">
        <v>1285</v>
      </c>
    </row>
    <row r="1175" spans="1:4">
      <c r="A1175" s="44"/>
      <c r="B1175" s="44"/>
      <c r="C1175" s="44"/>
      <c r="D1175" s="44" t="s">
        <v>505</v>
      </c>
    </row>
    <row r="1176" spans="1:4">
      <c r="A1176" s="44" t="s">
        <v>1880</v>
      </c>
      <c r="B1176" s="44" t="s">
        <v>79</v>
      </c>
      <c r="C1176" s="44" t="s">
        <v>1541</v>
      </c>
      <c r="D1176" s="44" t="s">
        <v>1284</v>
      </c>
    </row>
    <row r="1177" spans="1:4">
      <c r="A1177" s="44"/>
      <c r="B1177" s="44"/>
      <c r="C1177" s="44"/>
      <c r="D1177" s="44" t="s">
        <v>505</v>
      </c>
    </row>
    <row r="1178" spans="1:4">
      <c r="A1178" s="44" t="s">
        <v>774</v>
      </c>
      <c r="B1178" s="44" t="s">
        <v>297</v>
      </c>
      <c r="C1178" s="44" t="s">
        <v>1541</v>
      </c>
      <c r="D1178" s="44" t="s">
        <v>1284</v>
      </c>
    </row>
    <row r="1179" spans="1:4">
      <c r="A1179" s="44"/>
      <c r="B1179" s="44"/>
      <c r="C1179" s="44"/>
      <c r="D1179" s="44" t="s">
        <v>2056</v>
      </c>
    </row>
    <row r="1180" spans="1:4">
      <c r="A1180" s="44"/>
      <c r="B1180" s="44"/>
      <c r="C1180" s="44"/>
      <c r="D1180" s="44" t="s">
        <v>505</v>
      </c>
    </row>
    <row r="1181" spans="1:4">
      <c r="A1181" s="44" t="s">
        <v>1707</v>
      </c>
      <c r="B1181" s="44" t="s">
        <v>1708</v>
      </c>
      <c r="C1181" s="44" t="s">
        <v>1541</v>
      </c>
      <c r="D1181" s="44" t="s">
        <v>1289</v>
      </c>
    </row>
    <row r="1182" spans="1:4">
      <c r="A1182" s="44"/>
      <c r="B1182" s="44"/>
      <c r="C1182" s="44"/>
      <c r="D1182" s="44" t="s">
        <v>1284</v>
      </c>
    </row>
    <row r="1183" spans="1:4">
      <c r="A1183" s="44"/>
      <c r="B1183" s="44"/>
      <c r="C1183" s="44"/>
      <c r="D1183" s="44" t="s">
        <v>1813</v>
      </c>
    </row>
    <row r="1184" spans="1:4">
      <c r="A1184" s="44" t="s">
        <v>2858</v>
      </c>
      <c r="B1184" s="44" t="s">
        <v>2859</v>
      </c>
      <c r="C1184" s="44" t="s">
        <v>1541</v>
      </c>
      <c r="D1184" s="44" t="s">
        <v>505</v>
      </c>
    </row>
    <row r="1185" spans="1:4">
      <c r="A1185" s="44" t="s">
        <v>50</v>
      </c>
      <c r="B1185" s="44" t="s">
        <v>1718</v>
      </c>
      <c r="C1185" s="44" t="s">
        <v>1541</v>
      </c>
      <c r="D1185" s="44" t="s">
        <v>1289</v>
      </c>
    </row>
    <row r="1186" spans="1:4">
      <c r="A1186" s="44"/>
      <c r="B1186" s="44"/>
      <c r="C1186" s="44"/>
      <c r="D1186" s="44" t="s">
        <v>1284</v>
      </c>
    </row>
    <row r="1187" spans="1:4">
      <c r="A1187" s="44"/>
      <c r="B1187" s="44"/>
      <c r="C1187" s="44"/>
      <c r="D1187" s="44" t="s">
        <v>2056</v>
      </c>
    </row>
    <row r="1188" spans="1:4">
      <c r="A1188" s="44"/>
      <c r="B1188" s="44"/>
      <c r="C1188" s="44"/>
      <c r="D1188" s="44" t="s">
        <v>505</v>
      </c>
    </row>
    <row r="1189" spans="1:4">
      <c r="A1189" s="44" t="s">
        <v>67</v>
      </c>
      <c r="B1189" s="44" t="s">
        <v>80</v>
      </c>
      <c r="C1189" s="44" t="s">
        <v>1541</v>
      </c>
      <c r="D1189" s="44" t="s">
        <v>1284</v>
      </c>
    </row>
    <row r="1190" spans="1:4">
      <c r="A1190" s="44"/>
      <c r="B1190" s="44"/>
      <c r="C1190" s="44"/>
      <c r="D1190" s="44" t="s">
        <v>505</v>
      </c>
    </row>
    <row r="1191" spans="1:4">
      <c r="A1191" s="44" t="s">
        <v>2709</v>
      </c>
      <c r="B1191" s="44" t="s">
        <v>2710</v>
      </c>
      <c r="C1191" s="44" t="s">
        <v>1541</v>
      </c>
      <c r="D1191" s="44" t="s">
        <v>1284</v>
      </c>
    </row>
    <row r="1192" spans="1:4">
      <c r="A1192" s="44"/>
      <c r="B1192" s="44"/>
      <c r="C1192" s="44"/>
      <c r="D1192" s="44" t="s">
        <v>505</v>
      </c>
    </row>
    <row r="1193" spans="1:4">
      <c r="A1193" s="44" t="s">
        <v>599</v>
      </c>
      <c r="B1193" s="44" t="s">
        <v>600</v>
      </c>
      <c r="C1193" s="44" t="s">
        <v>1541</v>
      </c>
      <c r="D1193" s="44" t="s">
        <v>1284</v>
      </c>
    </row>
    <row r="1194" spans="1:4">
      <c r="A1194" s="44"/>
      <c r="B1194" s="44"/>
      <c r="C1194" s="44"/>
      <c r="D1194" s="44" t="s">
        <v>505</v>
      </c>
    </row>
    <row r="1195" spans="1:4">
      <c r="A1195" s="44" t="s">
        <v>1709</v>
      </c>
      <c r="B1195" s="44" t="s">
        <v>1710</v>
      </c>
      <c r="C1195" s="44" t="s">
        <v>1541</v>
      </c>
      <c r="D1195" s="44" t="s">
        <v>1284</v>
      </c>
    </row>
    <row r="1196" spans="1:4">
      <c r="A1196" s="44"/>
      <c r="B1196" s="44"/>
      <c r="C1196" s="44"/>
      <c r="D1196" s="44" t="s">
        <v>2056</v>
      </c>
    </row>
    <row r="1197" spans="1:4">
      <c r="A1197" s="44"/>
      <c r="B1197" s="44"/>
      <c r="C1197" s="44"/>
      <c r="D1197" s="44" t="s">
        <v>505</v>
      </c>
    </row>
    <row r="1198" spans="1:4">
      <c r="A1198" s="44" t="s">
        <v>882</v>
      </c>
      <c r="B1198" s="44" t="s">
        <v>634</v>
      </c>
      <c r="C1198" s="44" t="s">
        <v>1541</v>
      </c>
      <c r="D1198" s="44" t="s">
        <v>1284</v>
      </c>
    </row>
    <row r="1199" spans="1:4">
      <c r="A1199" s="44"/>
      <c r="B1199" s="44"/>
      <c r="C1199" s="44"/>
      <c r="D1199" s="44" t="s">
        <v>505</v>
      </c>
    </row>
    <row r="1200" spans="1:4">
      <c r="A1200" s="44" t="s">
        <v>47</v>
      </c>
      <c r="B1200" s="44" t="s">
        <v>1711</v>
      </c>
      <c r="C1200" s="44" t="s">
        <v>1541</v>
      </c>
      <c r="D1200" s="44" t="s">
        <v>1284</v>
      </c>
    </row>
    <row r="1201" spans="1:4">
      <c r="A1201" s="44"/>
      <c r="B1201" s="44"/>
      <c r="C1201" s="44"/>
      <c r="D1201" s="44" t="s">
        <v>2056</v>
      </c>
    </row>
    <row r="1202" spans="1:4">
      <c r="A1202" s="44"/>
      <c r="B1202" s="44"/>
      <c r="C1202" s="44"/>
      <c r="D1202" s="44" t="s">
        <v>505</v>
      </c>
    </row>
    <row r="1203" spans="1:4">
      <c r="A1203" s="44" t="s">
        <v>1881</v>
      </c>
      <c r="B1203" s="44" t="s">
        <v>948</v>
      </c>
      <c r="C1203" s="44" t="s">
        <v>1541</v>
      </c>
      <c r="D1203" s="44" t="s">
        <v>1284</v>
      </c>
    </row>
    <row r="1204" spans="1:4">
      <c r="A1204" s="44"/>
      <c r="B1204" s="44"/>
      <c r="C1204" s="44"/>
      <c r="D1204" s="44" t="s">
        <v>2056</v>
      </c>
    </row>
    <row r="1205" spans="1:4">
      <c r="A1205" s="44"/>
      <c r="B1205" s="44"/>
      <c r="C1205" s="44"/>
      <c r="D1205" s="44" t="s">
        <v>505</v>
      </c>
    </row>
    <row r="1206" spans="1:4">
      <c r="A1206" s="44" t="s">
        <v>1882</v>
      </c>
      <c r="B1206" s="44" t="s">
        <v>1612</v>
      </c>
      <c r="C1206" s="44" t="s">
        <v>1541</v>
      </c>
      <c r="D1206" s="44" t="s">
        <v>505</v>
      </c>
    </row>
    <row r="1207" spans="1:4">
      <c r="A1207" s="44" t="s">
        <v>1712</v>
      </c>
      <c r="B1207" s="44" t="s">
        <v>1713</v>
      </c>
      <c r="C1207" s="44" t="s">
        <v>1541</v>
      </c>
      <c r="D1207" s="44" t="s">
        <v>1289</v>
      </c>
    </row>
    <row r="1208" spans="1:4">
      <c r="A1208" s="44"/>
      <c r="B1208" s="44"/>
      <c r="C1208" s="44"/>
      <c r="D1208" s="44" t="s">
        <v>1284</v>
      </c>
    </row>
    <row r="1209" spans="1:4">
      <c r="A1209" s="44"/>
      <c r="B1209" s="44"/>
      <c r="C1209" s="44"/>
      <c r="D1209" s="44" t="s">
        <v>501</v>
      </c>
    </row>
    <row r="1210" spans="1:4">
      <c r="A1210" s="44"/>
      <c r="B1210" s="44"/>
      <c r="C1210" s="44"/>
      <c r="D1210" s="44" t="s">
        <v>2056</v>
      </c>
    </row>
    <row r="1211" spans="1:4">
      <c r="A1211" s="44"/>
      <c r="B1211" s="44"/>
      <c r="C1211" s="44"/>
      <c r="D1211" s="44" t="s">
        <v>1286</v>
      </c>
    </row>
    <row r="1212" spans="1:4">
      <c r="A1212" s="44"/>
      <c r="B1212" s="44"/>
      <c r="C1212" s="44"/>
      <c r="D1212" s="44" t="s">
        <v>505</v>
      </c>
    </row>
    <row r="1213" spans="1:4">
      <c r="A1213" s="44"/>
      <c r="B1213" s="44"/>
      <c r="C1213" s="44"/>
      <c r="D1213" s="44" t="s">
        <v>467</v>
      </c>
    </row>
    <row r="1214" spans="1:4">
      <c r="A1214" s="44" t="s">
        <v>1674</v>
      </c>
      <c r="B1214" s="44" t="s">
        <v>718</v>
      </c>
      <c r="C1214" s="44" t="s">
        <v>1541</v>
      </c>
      <c r="D1214" s="44" t="s">
        <v>1284</v>
      </c>
    </row>
    <row r="1215" spans="1:4">
      <c r="A1215" s="44"/>
      <c r="B1215" s="44"/>
      <c r="C1215" s="44"/>
      <c r="D1215" s="44" t="s">
        <v>1286</v>
      </c>
    </row>
    <row r="1216" spans="1:4">
      <c r="A1216" s="44"/>
      <c r="B1216" s="44"/>
      <c r="C1216" s="44"/>
      <c r="D1216" s="44" t="s">
        <v>505</v>
      </c>
    </row>
    <row r="1217" spans="1:4">
      <c r="A1217" s="44" t="s">
        <v>727</v>
      </c>
      <c r="B1217" s="44" t="s">
        <v>728</v>
      </c>
      <c r="C1217" s="44" t="s">
        <v>1541</v>
      </c>
      <c r="D1217" s="44" t="s">
        <v>1284</v>
      </c>
    </row>
    <row r="1218" spans="1:4">
      <c r="A1218" s="44"/>
      <c r="B1218" s="44"/>
      <c r="C1218" s="44"/>
      <c r="D1218" s="44" t="s">
        <v>505</v>
      </c>
    </row>
    <row r="1219" spans="1:4">
      <c r="A1219" s="44" t="s">
        <v>1714</v>
      </c>
      <c r="B1219" s="44" t="s">
        <v>1715</v>
      </c>
      <c r="C1219" s="44" t="s">
        <v>1541</v>
      </c>
      <c r="D1219" s="44" t="s">
        <v>1284</v>
      </c>
    </row>
    <row r="1220" spans="1:4">
      <c r="A1220" s="44"/>
      <c r="B1220" s="44"/>
      <c r="C1220" s="44"/>
      <c r="D1220" s="44" t="s">
        <v>505</v>
      </c>
    </row>
    <row r="1221" spans="1:4">
      <c r="A1221" s="44"/>
      <c r="B1221" s="44"/>
      <c r="C1221" s="44"/>
      <c r="D1221" s="44" t="s">
        <v>467</v>
      </c>
    </row>
    <row r="1222" spans="1:4">
      <c r="A1222" s="44"/>
      <c r="B1222" s="44"/>
      <c r="C1222" s="44"/>
      <c r="D1222" s="44" t="s">
        <v>1813</v>
      </c>
    </row>
    <row r="1223" spans="1:4">
      <c r="A1223" s="44" t="s">
        <v>723</v>
      </c>
      <c r="B1223" s="44" t="s">
        <v>724</v>
      </c>
      <c r="C1223" s="44" t="s">
        <v>1541</v>
      </c>
      <c r="D1223" s="44" t="s">
        <v>1284</v>
      </c>
    </row>
    <row r="1224" spans="1:4">
      <c r="A1224" s="44"/>
      <c r="B1224" s="44"/>
      <c r="C1224" s="44"/>
      <c r="D1224" s="44" t="s">
        <v>505</v>
      </c>
    </row>
    <row r="1225" spans="1:4">
      <c r="A1225" s="44" t="s">
        <v>1716</v>
      </c>
      <c r="B1225" s="44" t="s">
        <v>1717</v>
      </c>
      <c r="C1225" s="44" t="s">
        <v>1541</v>
      </c>
      <c r="D1225" s="44" t="s">
        <v>1284</v>
      </c>
    </row>
    <row r="1226" spans="1:4">
      <c r="A1226" s="44"/>
      <c r="B1226" s="44"/>
      <c r="C1226" s="44"/>
      <c r="D1226" s="44" t="s">
        <v>505</v>
      </c>
    </row>
    <row r="1227" spans="1:4">
      <c r="A1227" s="44" t="s">
        <v>56</v>
      </c>
      <c r="B1227" s="44" t="s">
        <v>57</v>
      </c>
      <c r="C1227" s="44" t="s">
        <v>1541</v>
      </c>
      <c r="D1227" s="44" t="s">
        <v>505</v>
      </c>
    </row>
    <row r="1228" spans="1:4">
      <c r="A1228" s="44" t="s">
        <v>1719</v>
      </c>
      <c r="B1228" s="44" t="s">
        <v>1720</v>
      </c>
      <c r="C1228" s="44" t="s">
        <v>1541</v>
      </c>
      <c r="D1228" s="44" t="s">
        <v>1289</v>
      </c>
    </row>
    <row r="1229" spans="1:4">
      <c r="A1229" s="44"/>
      <c r="B1229" s="44"/>
      <c r="C1229" s="44"/>
      <c r="D1229" s="44" t="s">
        <v>1284</v>
      </c>
    </row>
    <row r="1230" spans="1:4">
      <c r="A1230" s="44"/>
      <c r="B1230" s="44"/>
      <c r="C1230" s="44"/>
      <c r="D1230" s="44" t="s">
        <v>1285</v>
      </c>
    </row>
    <row r="1231" spans="1:4">
      <c r="A1231" s="44"/>
      <c r="B1231" s="44"/>
      <c r="C1231" s="44"/>
      <c r="D1231" s="44" t="s">
        <v>505</v>
      </c>
    </row>
    <row r="1232" spans="1:4">
      <c r="A1232" s="44" t="s">
        <v>719</v>
      </c>
      <c r="B1232" s="44" t="s">
        <v>720</v>
      </c>
      <c r="C1232" s="44" t="s">
        <v>1541</v>
      </c>
      <c r="D1232" s="44" t="s">
        <v>1284</v>
      </c>
    </row>
    <row r="1233" spans="1:4">
      <c r="A1233" s="44"/>
      <c r="B1233" s="44"/>
      <c r="C1233" s="44"/>
      <c r="D1233" s="44" t="s">
        <v>3101</v>
      </c>
    </row>
    <row r="1234" spans="1:4">
      <c r="A1234" s="44"/>
      <c r="B1234" s="44"/>
      <c r="C1234" s="44"/>
      <c r="D1234" s="44" t="s">
        <v>505</v>
      </c>
    </row>
    <row r="1235" spans="1:4">
      <c r="A1235" s="44" t="s">
        <v>1386</v>
      </c>
      <c r="B1235" s="44" t="s">
        <v>1387</v>
      </c>
      <c r="C1235" s="44" t="s">
        <v>1541</v>
      </c>
      <c r="D1235" s="44" t="s">
        <v>1284</v>
      </c>
    </row>
    <row r="1236" spans="1:4">
      <c r="A1236" s="44"/>
      <c r="B1236" s="44"/>
      <c r="C1236" s="44"/>
      <c r="D1236" s="44" t="s">
        <v>505</v>
      </c>
    </row>
    <row r="1237" spans="1:4">
      <c r="A1237" s="44" t="s">
        <v>68</v>
      </c>
      <c r="B1237" s="44" t="s">
        <v>83</v>
      </c>
      <c r="C1237" s="44" t="s">
        <v>1541</v>
      </c>
      <c r="D1237" s="44" t="s">
        <v>1284</v>
      </c>
    </row>
    <row r="1238" spans="1:4">
      <c r="A1238" s="44"/>
      <c r="B1238" s="44"/>
      <c r="C1238" s="44"/>
      <c r="D1238" s="44" t="s">
        <v>505</v>
      </c>
    </row>
    <row r="1239" spans="1:4">
      <c r="A1239" s="44" t="s">
        <v>1721</v>
      </c>
      <c r="B1239" s="44" t="s">
        <v>947</v>
      </c>
      <c r="C1239" s="44" t="s">
        <v>1541</v>
      </c>
      <c r="D1239" s="44" t="s">
        <v>1284</v>
      </c>
    </row>
    <row r="1240" spans="1:4">
      <c r="A1240" s="44"/>
      <c r="B1240" s="44"/>
      <c r="C1240" s="44"/>
      <c r="D1240" s="44" t="s">
        <v>2056</v>
      </c>
    </row>
    <row r="1241" spans="1:4">
      <c r="A1241" s="44"/>
      <c r="B1241" s="44"/>
      <c r="C1241" s="44"/>
      <c r="D1241" s="44" t="s">
        <v>505</v>
      </c>
    </row>
    <row r="1242" spans="1:4">
      <c r="A1242" s="44" t="s">
        <v>2910</v>
      </c>
      <c r="B1242" s="44" t="s">
        <v>2911</v>
      </c>
      <c r="C1242" s="44" t="s">
        <v>1541</v>
      </c>
      <c r="D1242" s="44" t="s">
        <v>505</v>
      </c>
    </row>
    <row r="1243" spans="1:4">
      <c r="A1243" s="44" t="s">
        <v>1163</v>
      </c>
      <c r="B1243" s="44" t="s">
        <v>949</v>
      </c>
      <c r="C1243" s="44" t="s">
        <v>1541</v>
      </c>
      <c r="D1243" s="44" t="s">
        <v>1284</v>
      </c>
    </row>
    <row r="1244" spans="1:4">
      <c r="A1244" s="44"/>
      <c r="B1244" s="44"/>
      <c r="C1244" s="44"/>
      <c r="D1244" s="44" t="s">
        <v>1286</v>
      </c>
    </row>
    <row r="1245" spans="1:4">
      <c r="A1245" s="44"/>
      <c r="B1245" s="44"/>
      <c r="C1245" s="44"/>
      <c r="D1245" s="44" t="s">
        <v>1285</v>
      </c>
    </row>
    <row r="1246" spans="1:4">
      <c r="A1246" s="44"/>
      <c r="B1246" s="44"/>
      <c r="C1246" s="44"/>
      <c r="D1246" s="44" t="s">
        <v>505</v>
      </c>
    </row>
    <row r="1247" spans="1:4">
      <c r="A1247" s="44" t="s">
        <v>729</v>
      </c>
      <c r="B1247" s="44" t="s">
        <v>730</v>
      </c>
      <c r="C1247" s="44" t="s">
        <v>1541</v>
      </c>
      <c r="D1247" s="44" t="s">
        <v>1284</v>
      </c>
    </row>
    <row r="1248" spans="1:4">
      <c r="A1248" s="44"/>
      <c r="B1248" s="44"/>
      <c r="C1248" s="44"/>
      <c r="D1248" s="44" t="s">
        <v>505</v>
      </c>
    </row>
    <row r="1249" spans="1:4">
      <c r="A1249" s="44" t="s">
        <v>1476</v>
      </c>
      <c r="B1249" s="44" t="s">
        <v>1477</v>
      </c>
      <c r="C1249" s="44" t="s">
        <v>1541</v>
      </c>
      <c r="D1249" s="44" t="s">
        <v>1284</v>
      </c>
    </row>
    <row r="1250" spans="1:4">
      <c r="A1250" s="44"/>
      <c r="B1250" s="44"/>
      <c r="C1250" s="44"/>
      <c r="D1250" s="44" t="s">
        <v>505</v>
      </c>
    </row>
    <row r="1251" spans="1:4">
      <c r="A1251" s="44" t="s">
        <v>1435</v>
      </c>
      <c r="B1251" s="44" t="s">
        <v>1436</v>
      </c>
      <c r="C1251" s="44" t="s">
        <v>1541</v>
      </c>
      <c r="D1251" s="44" t="s">
        <v>505</v>
      </c>
    </row>
    <row r="1252" spans="1:4">
      <c r="A1252" s="44" t="s">
        <v>621</v>
      </c>
      <c r="B1252" s="44" t="s">
        <v>633</v>
      </c>
      <c r="C1252" s="44" t="s">
        <v>1541</v>
      </c>
      <c r="D1252" s="44" t="s">
        <v>1284</v>
      </c>
    </row>
    <row r="1253" spans="1:4">
      <c r="A1253" s="44"/>
      <c r="B1253" s="44"/>
      <c r="C1253" s="44"/>
      <c r="D1253" s="44" t="s">
        <v>505</v>
      </c>
    </row>
    <row r="1254" spans="1:4">
      <c r="A1254" s="44" t="s">
        <v>950</v>
      </c>
      <c r="B1254" s="44" t="s">
        <v>951</v>
      </c>
      <c r="C1254" s="44" t="s">
        <v>1541</v>
      </c>
      <c r="D1254" s="44" t="s">
        <v>1284</v>
      </c>
    </row>
    <row r="1255" spans="1:4">
      <c r="A1255" s="44"/>
      <c r="B1255" s="44"/>
      <c r="C1255" s="44"/>
      <c r="D1255" s="44" t="s">
        <v>2056</v>
      </c>
    </row>
    <row r="1256" spans="1:4">
      <c r="A1256" s="44"/>
      <c r="B1256" s="44"/>
      <c r="C1256" s="44"/>
      <c r="D1256" s="44" t="s">
        <v>505</v>
      </c>
    </row>
    <row r="1257" spans="1:4">
      <c r="A1257" s="44" t="s">
        <v>952</v>
      </c>
      <c r="B1257" s="44" t="s">
        <v>953</v>
      </c>
      <c r="C1257" s="44" t="s">
        <v>1541</v>
      </c>
      <c r="D1257" s="44" t="s">
        <v>1284</v>
      </c>
    </row>
    <row r="1258" spans="1:4">
      <c r="A1258" s="44"/>
      <c r="B1258" s="44"/>
      <c r="C1258" s="44"/>
      <c r="D1258" s="44" t="s">
        <v>2056</v>
      </c>
    </row>
    <row r="1259" spans="1:4">
      <c r="A1259" s="44"/>
      <c r="B1259" s="44"/>
      <c r="C1259" s="44"/>
      <c r="D1259" s="44" t="s">
        <v>505</v>
      </c>
    </row>
    <row r="1260" spans="1:4">
      <c r="A1260" s="44" t="s">
        <v>1404</v>
      </c>
      <c r="B1260" s="44" t="s">
        <v>1405</v>
      </c>
      <c r="C1260" s="44" t="s">
        <v>1541</v>
      </c>
      <c r="D1260" s="44" t="s">
        <v>505</v>
      </c>
    </row>
    <row r="1261" spans="1:4">
      <c r="A1261" s="44" t="s">
        <v>1883</v>
      </c>
      <c r="B1261" s="44" t="s">
        <v>954</v>
      </c>
      <c r="C1261" s="44" t="s">
        <v>1541</v>
      </c>
      <c r="D1261" s="44" t="s">
        <v>505</v>
      </c>
    </row>
    <row r="1262" spans="1:4">
      <c r="A1262" s="44" t="s">
        <v>955</v>
      </c>
      <c r="B1262" s="44" t="s">
        <v>956</v>
      </c>
      <c r="C1262" s="44" t="s">
        <v>1541</v>
      </c>
      <c r="D1262" s="44" t="s">
        <v>1289</v>
      </c>
    </row>
    <row r="1263" spans="1:4">
      <c r="A1263" s="44"/>
      <c r="B1263" s="44"/>
      <c r="C1263" s="44"/>
      <c r="D1263" s="44" t="s">
        <v>1284</v>
      </c>
    </row>
    <row r="1264" spans="1:4">
      <c r="A1264" s="44"/>
      <c r="B1264" s="44"/>
      <c r="C1264" s="44"/>
      <c r="D1264" s="44" t="s">
        <v>501</v>
      </c>
    </row>
    <row r="1265" spans="1:4">
      <c r="A1265" s="44" t="s">
        <v>725</v>
      </c>
      <c r="B1265" s="44" t="s">
        <v>726</v>
      </c>
      <c r="C1265" s="44" t="s">
        <v>1541</v>
      </c>
      <c r="D1265" s="44" t="s">
        <v>1284</v>
      </c>
    </row>
    <row r="1266" spans="1:4">
      <c r="A1266" s="44"/>
      <c r="B1266" s="44"/>
      <c r="C1266" s="44"/>
      <c r="D1266" s="44" t="s">
        <v>505</v>
      </c>
    </row>
    <row r="1267" spans="1:4">
      <c r="A1267" s="44" t="s">
        <v>908</v>
      </c>
      <c r="B1267" s="44" t="s">
        <v>957</v>
      </c>
      <c r="C1267" s="44" t="s">
        <v>1541</v>
      </c>
      <c r="D1267" s="44" t="s">
        <v>505</v>
      </c>
    </row>
    <row r="1268" spans="1:4">
      <c r="A1268" s="44" t="s">
        <v>1437</v>
      </c>
      <c r="B1268" s="44" t="s">
        <v>1438</v>
      </c>
      <c r="C1268" s="44" t="s">
        <v>1541</v>
      </c>
      <c r="D1268" s="44" t="s">
        <v>1284</v>
      </c>
    </row>
    <row r="1269" spans="1:4">
      <c r="A1269" s="44"/>
      <c r="B1269" s="44"/>
      <c r="C1269" s="44"/>
      <c r="D1269" s="44" t="s">
        <v>505</v>
      </c>
    </row>
    <row r="1270" spans="1:4">
      <c r="A1270" s="44" t="s">
        <v>706</v>
      </c>
      <c r="B1270" s="44" t="s">
        <v>958</v>
      </c>
      <c r="C1270" s="44" t="s">
        <v>1541</v>
      </c>
      <c r="D1270" s="44" t="s">
        <v>1289</v>
      </c>
    </row>
    <row r="1271" spans="1:4">
      <c r="A1271" s="44"/>
      <c r="B1271" s="44"/>
      <c r="C1271" s="44"/>
      <c r="D1271" s="44" t="s">
        <v>1284</v>
      </c>
    </row>
    <row r="1272" spans="1:4">
      <c r="A1272" s="44"/>
      <c r="B1272" s="44"/>
      <c r="C1272" s="44"/>
      <c r="D1272" s="44" t="s">
        <v>1286</v>
      </c>
    </row>
    <row r="1273" spans="1:4">
      <c r="A1273" s="44"/>
      <c r="B1273" s="44"/>
      <c r="C1273" s="44"/>
      <c r="D1273" s="44" t="s">
        <v>1287</v>
      </c>
    </row>
    <row r="1274" spans="1:4">
      <c r="A1274" s="44"/>
      <c r="B1274" s="44"/>
      <c r="C1274" s="44"/>
      <c r="D1274" s="44" t="s">
        <v>1813</v>
      </c>
    </row>
    <row r="1275" spans="1:4">
      <c r="A1275" s="44" t="s">
        <v>1170</v>
      </c>
      <c r="B1275" s="44" t="s">
        <v>959</v>
      </c>
      <c r="C1275" s="44" t="s">
        <v>1541</v>
      </c>
      <c r="D1275" s="44" t="s">
        <v>1289</v>
      </c>
    </row>
    <row r="1276" spans="1:4">
      <c r="A1276" s="44"/>
      <c r="B1276" s="44"/>
      <c r="C1276" s="44"/>
      <c r="D1276" s="44" t="s">
        <v>1284</v>
      </c>
    </row>
    <row r="1277" spans="1:4">
      <c r="A1277" s="44"/>
      <c r="B1277" s="44"/>
      <c r="C1277" s="44"/>
      <c r="D1277" s="44" t="s">
        <v>1285</v>
      </c>
    </row>
    <row r="1278" spans="1:4">
      <c r="A1278" s="44"/>
      <c r="B1278" s="44"/>
      <c r="C1278" s="44"/>
      <c r="D1278" s="44" t="s">
        <v>1287</v>
      </c>
    </row>
    <row r="1279" spans="1:4">
      <c r="A1279" s="44" t="s">
        <v>960</v>
      </c>
      <c r="B1279" s="44" t="s">
        <v>961</v>
      </c>
      <c r="C1279" s="44" t="s">
        <v>1541</v>
      </c>
      <c r="D1279" s="44" t="s">
        <v>1289</v>
      </c>
    </row>
    <row r="1280" spans="1:4">
      <c r="A1280" s="44"/>
      <c r="B1280" s="44"/>
      <c r="C1280" s="44"/>
      <c r="D1280" s="44" t="s">
        <v>1284</v>
      </c>
    </row>
    <row r="1281" spans="1:4">
      <c r="A1281" s="44"/>
      <c r="B1281" s="44"/>
      <c r="C1281" s="44"/>
      <c r="D1281" s="44" t="s">
        <v>1286</v>
      </c>
    </row>
    <row r="1282" spans="1:4">
      <c r="A1282" s="44"/>
      <c r="B1282" s="44"/>
      <c r="C1282" s="44"/>
      <c r="D1282" s="44" t="s">
        <v>1285</v>
      </c>
    </row>
    <row r="1283" spans="1:4">
      <c r="A1283" s="44"/>
      <c r="B1283" s="44"/>
      <c r="C1283" s="44"/>
      <c r="D1283" s="44" t="s">
        <v>1287</v>
      </c>
    </row>
    <row r="1284" spans="1:4">
      <c r="A1284" s="44"/>
      <c r="B1284" s="44"/>
      <c r="C1284" s="44"/>
      <c r="D1284" s="44" t="s">
        <v>505</v>
      </c>
    </row>
    <row r="1285" spans="1:4">
      <c r="A1285" s="44" t="s">
        <v>721</v>
      </c>
      <c r="B1285" s="44" t="s">
        <v>722</v>
      </c>
      <c r="C1285" s="44" t="s">
        <v>1541</v>
      </c>
      <c r="D1285" s="44" t="s">
        <v>1284</v>
      </c>
    </row>
    <row r="1286" spans="1:4">
      <c r="A1286" s="44"/>
      <c r="B1286" s="44"/>
      <c r="C1286" s="44"/>
      <c r="D1286" s="44" t="s">
        <v>1286</v>
      </c>
    </row>
    <row r="1287" spans="1:4">
      <c r="A1287" s="44"/>
      <c r="B1287" s="44"/>
      <c r="C1287" s="44"/>
      <c r="D1287" s="44" t="s">
        <v>505</v>
      </c>
    </row>
    <row r="1288" spans="1:4">
      <c r="A1288" s="44" t="s">
        <v>1384</v>
      </c>
      <c r="B1288" s="44" t="s">
        <v>1385</v>
      </c>
      <c r="C1288" s="44" t="s">
        <v>1541</v>
      </c>
      <c r="D1288" s="44" t="s">
        <v>1284</v>
      </c>
    </row>
    <row r="1289" spans="1:4">
      <c r="A1289" s="44"/>
      <c r="B1289" s="44"/>
      <c r="C1289" s="44"/>
      <c r="D1289" s="44" t="s">
        <v>505</v>
      </c>
    </row>
    <row r="1290" spans="1:4">
      <c r="A1290" s="44" t="s">
        <v>1410</v>
      </c>
      <c r="B1290" s="44" t="s">
        <v>1411</v>
      </c>
      <c r="C1290" s="44" t="s">
        <v>1541</v>
      </c>
      <c r="D1290" s="44" t="s">
        <v>505</v>
      </c>
    </row>
    <row r="1291" spans="1:4">
      <c r="A1291" s="44" t="s">
        <v>2711</v>
      </c>
      <c r="B1291" s="44" t="s">
        <v>2712</v>
      </c>
      <c r="C1291" s="44" t="s">
        <v>1541</v>
      </c>
      <c r="D1291" s="44" t="s">
        <v>505</v>
      </c>
    </row>
    <row r="1292" spans="1:4">
      <c r="A1292" s="44" t="s">
        <v>2713</v>
      </c>
      <c r="B1292" s="44" t="s">
        <v>2714</v>
      </c>
      <c r="C1292" s="44" t="s">
        <v>1541</v>
      </c>
      <c r="D1292" s="44" t="s">
        <v>505</v>
      </c>
    </row>
    <row r="1293" spans="1:4">
      <c r="A1293" s="44" t="s">
        <v>2715</v>
      </c>
      <c r="B1293" s="44" t="s">
        <v>2716</v>
      </c>
      <c r="C1293" s="44" t="s">
        <v>1541</v>
      </c>
      <c r="D1293" s="44" t="s">
        <v>505</v>
      </c>
    </row>
    <row r="1294" spans="1:4">
      <c r="A1294" s="44" t="s">
        <v>168</v>
      </c>
      <c r="B1294" s="44" t="s">
        <v>81</v>
      </c>
      <c r="C1294" s="44" t="s">
        <v>1541</v>
      </c>
      <c r="D1294" s="44" t="s">
        <v>505</v>
      </c>
    </row>
    <row r="1295" spans="1:4">
      <c r="A1295" s="44" t="s">
        <v>962</v>
      </c>
      <c r="B1295" s="44" t="s">
        <v>963</v>
      </c>
      <c r="C1295" s="44" t="s">
        <v>1541</v>
      </c>
      <c r="D1295" s="44" t="s">
        <v>1284</v>
      </c>
    </row>
    <row r="1296" spans="1:4">
      <c r="A1296" s="44"/>
      <c r="B1296" s="44"/>
      <c r="C1296" s="44"/>
      <c r="D1296" s="44" t="s">
        <v>505</v>
      </c>
    </row>
    <row r="1297" spans="1:4">
      <c r="A1297" s="44" t="s">
        <v>42</v>
      </c>
      <c r="B1297" s="44" t="s">
        <v>964</v>
      </c>
      <c r="C1297" s="44" t="s">
        <v>1541</v>
      </c>
      <c r="D1297" s="44" t="s">
        <v>505</v>
      </c>
    </row>
    <row r="1298" spans="1:4">
      <c r="A1298" s="44" t="s">
        <v>965</v>
      </c>
      <c r="B1298" s="44" t="s">
        <v>970</v>
      </c>
      <c r="C1298" s="44" t="s">
        <v>1541</v>
      </c>
      <c r="D1298" s="44" t="s">
        <v>1284</v>
      </c>
    </row>
    <row r="1299" spans="1:4">
      <c r="A1299" s="44"/>
      <c r="B1299" s="44"/>
      <c r="C1299" s="44"/>
      <c r="D1299" s="44" t="s">
        <v>505</v>
      </c>
    </row>
    <row r="1300" spans="1:4">
      <c r="A1300" s="44" t="s">
        <v>2887</v>
      </c>
      <c r="B1300" s="44" t="s">
        <v>2873</v>
      </c>
      <c r="C1300" s="44" t="s">
        <v>1541</v>
      </c>
      <c r="D1300" s="44" t="s">
        <v>505</v>
      </c>
    </row>
    <row r="1301" spans="1:4">
      <c r="A1301" s="44" t="s">
        <v>2888</v>
      </c>
      <c r="B1301" s="44" t="s">
        <v>2874</v>
      </c>
      <c r="C1301" s="44" t="s">
        <v>1541</v>
      </c>
      <c r="D1301" s="44" t="s">
        <v>505</v>
      </c>
    </row>
    <row r="1302" spans="1:4">
      <c r="A1302" s="44" t="s">
        <v>2889</v>
      </c>
      <c r="B1302" s="44" t="s">
        <v>2875</v>
      </c>
      <c r="C1302" s="44" t="s">
        <v>1541</v>
      </c>
      <c r="D1302" s="44" t="s">
        <v>505</v>
      </c>
    </row>
    <row r="1303" spans="1:4">
      <c r="A1303" s="44" t="s">
        <v>2886</v>
      </c>
      <c r="B1303" s="44" t="s">
        <v>2872</v>
      </c>
      <c r="C1303" s="44" t="s">
        <v>1541</v>
      </c>
      <c r="D1303" s="44" t="s">
        <v>505</v>
      </c>
    </row>
    <row r="1304" spans="1:4">
      <c r="A1304" s="44" t="s">
        <v>971</v>
      </c>
      <c r="B1304" s="44" t="s">
        <v>972</v>
      </c>
      <c r="C1304" s="44" t="s">
        <v>1541</v>
      </c>
      <c r="D1304" s="44" t="s">
        <v>1284</v>
      </c>
    </row>
    <row r="1305" spans="1:4">
      <c r="A1305" s="44"/>
      <c r="B1305" s="44"/>
      <c r="C1305" s="44"/>
      <c r="D1305" s="44" t="s">
        <v>505</v>
      </c>
    </row>
    <row r="1306" spans="1:4">
      <c r="A1306" s="44" t="s">
        <v>69</v>
      </c>
      <c r="B1306" s="44" t="s">
        <v>97</v>
      </c>
      <c r="C1306" s="44" t="s">
        <v>1541</v>
      </c>
      <c r="D1306" s="44" t="s">
        <v>1284</v>
      </c>
    </row>
    <row r="1307" spans="1:4">
      <c r="A1307" s="44"/>
      <c r="B1307" s="44"/>
      <c r="C1307" s="44"/>
      <c r="D1307" s="44" t="s">
        <v>505</v>
      </c>
    </row>
    <row r="1308" spans="1:4">
      <c r="A1308" s="44" t="s">
        <v>973</v>
      </c>
      <c r="B1308" s="44" t="s">
        <v>974</v>
      </c>
      <c r="C1308" s="44" t="s">
        <v>1541</v>
      </c>
      <c r="D1308" s="44" t="s">
        <v>1289</v>
      </c>
    </row>
    <row r="1309" spans="1:4">
      <c r="A1309" s="44"/>
      <c r="B1309" s="44"/>
      <c r="C1309" s="44"/>
      <c r="D1309" s="44" t="s">
        <v>1284</v>
      </c>
    </row>
    <row r="1310" spans="1:4">
      <c r="A1310" s="44" t="s">
        <v>1614</v>
      </c>
      <c r="B1310" s="44" t="s">
        <v>1118</v>
      </c>
      <c r="C1310" s="44" t="s">
        <v>1541</v>
      </c>
      <c r="D1310" s="44" t="s">
        <v>1289</v>
      </c>
    </row>
    <row r="1311" spans="1:4">
      <c r="A1311" s="44"/>
      <c r="B1311" s="44"/>
      <c r="C1311" s="44"/>
      <c r="D1311" s="44" t="s">
        <v>1284</v>
      </c>
    </row>
    <row r="1312" spans="1:4">
      <c r="A1312" s="44"/>
      <c r="B1312" s="44"/>
      <c r="C1312" s="44"/>
      <c r="D1312" s="44" t="s">
        <v>1286</v>
      </c>
    </row>
    <row r="1313" spans="1:4">
      <c r="A1313" s="44"/>
      <c r="B1313" s="44"/>
      <c r="C1313" s="44"/>
      <c r="D1313" s="44" t="s">
        <v>505</v>
      </c>
    </row>
    <row r="1314" spans="1:4">
      <c r="A1314" s="44"/>
      <c r="B1314" s="44"/>
      <c r="C1314" s="44"/>
      <c r="D1314" s="44" t="s">
        <v>1813</v>
      </c>
    </row>
    <row r="1315" spans="1:4">
      <c r="A1315" s="44"/>
      <c r="B1315" s="44"/>
      <c r="C1315" s="44"/>
      <c r="D1315" s="44" t="s">
        <v>1179</v>
      </c>
    </row>
    <row r="1316" spans="1:4">
      <c r="A1316" s="44" t="s">
        <v>1653</v>
      </c>
      <c r="B1316" s="44" t="s">
        <v>1590</v>
      </c>
      <c r="C1316" s="44" t="s">
        <v>1541</v>
      </c>
      <c r="D1316" s="44" t="s">
        <v>1289</v>
      </c>
    </row>
    <row r="1317" spans="1:4">
      <c r="A1317" s="44"/>
      <c r="B1317" s="44"/>
      <c r="C1317" s="44"/>
      <c r="D1317" s="44" t="s">
        <v>1284</v>
      </c>
    </row>
    <row r="1318" spans="1:4">
      <c r="A1318" s="44" t="s">
        <v>1654</v>
      </c>
      <c r="B1318" s="44" t="s">
        <v>1591</v>
      </c>
      <c r="C1318" s="44" t="s">
        <v>1541</v>
      </c>
      <c r="D1318" s="44" t="s">
        <v>1289</v>
      </c>
    </row>
    <row r="1319" spans="1:4">
      <c r="A1319" s="44"/>
      <c r="B1319" s="44"/>
      <c r="C1319" s="44"/>
      <c r="D1319" s="44" t="s">
        <v>1284</v>
      </c>
    </row>
    <row r="1320" spans="1:4">
      <c r="A1320" s="44"/>
      <c r="B1320" s="44"/>
      <c r="C1320" s="44"/>
      <c r="D1320" s="44" t="s">
        <v>505</v>
      </c>
    </row>
    <row r="1321" spans="1:4">
      <c r="A1321" s="44" t="s">
        <v>1644</v>
      </c>
      <c r="B1321" s="44" t="s">
        <v>1592</v>
      </c>
      <c r="C1321" s="44" t="s">
        <v>1541</v>
      </c>
      <c r="D1321" s="44" t="s">
        <v>1289</v>
      </c>
    </row>
    <row r="1322" spans="1:4">
      <c r="A1322" s="44"/>
      <c r="B1322" s="44"/>
      <c r="C1322" s="44"/>
      <c r="D1322" s="44" t="s">
        <v>1284</v>
      </c>
    </row>
    <row r="1323" spans="1:4">
      <c r="A1323" s="44"/>
      <c r="B1323" s="44"/>
      <c r="C1323" s="44"/>
      <c r="D1323" s="44" t="s">
        <v>505</v>
      </c>
    </row>
    <row r="1324" spans="1:4">
      <c r="A1324" s="44" t="s">
        <v>905</v>
      </c>
      <c r="B1324" s="44" t="s">
        <v>1117</v>
      </c>
      <c r="C1324" s="44" t="s">
        <v>1541</v>
      </c>
      <c r="D1324" s="44" t="s">
        <v>1289</v>
      </c>
    </row>
    <row r="1325" spans="1:4">
      <c r="A1325" s="44"/>
      <c r="B1325" s="44"/>
      <c r="C1325" s="44"/>
      <c r="D1325" s="44" t="s">
        <v>1284</v>
      </c>
    </row>
    <row r="1326" spans="1:4">
      <c r="A1326" s="44"/>
      <c r="B1326" s="44"/>
      <c r="C1326" s="44"/>
      <c r="D1326" s="44" t="s">
        <v>1286</v>
      </c>
    </row>
    <row r="1327" spans="1:4">
      <c r="A1327" s="44"/>
      <c r="B1327" s="44"/>
      <c r="C1327" s="44"/>
      <c r="D1327" s="44" t="s">
        <v>505</v>
      </c>
    </row>
    <row r="1328" spans="1:4">
      <c r="A1328" s="44"/>
      <c r="B1328" s="44"/>
      <c r="C1328" s="44"/>
      <c r="D1328" s="44" t="s">
        <v>1813</v>
      </c>
    </row>
    <row r="1329" spans="1:4">
      <c r="A1329" s="44" t="s">
        <v>1638</v>
      </c>
      <c r="B1329" s="44" t="s">
        <v>1119</v>
      </c>
      <c r="C1329" s="44" t="s">
        <v>1541</v>
      </c>
      <c r="D1329" s="44" t="s">
        <v>1289</v>
      </c>
    </row>
    <row r="1330" spans="1:4">
      <c r="A1330" s="44"/>
      <c r="B1330" s="44"/>
      <c r="C1330" s="44"/>
      <c r="D1330" s="44" t="s">
        <v>1284</v>
      </c>
    </row>
    <row r="1331" spans="1:4">
      <c r="A1331" s="44"/>
      <c r="B1331" s="44"/>
      <c r="C1331" s="44"/>
      <c r="D1331" s="44" t="s">
        <v>505</v>
      </c>
    </row>
    <row r="1332" spans="1:4">
      <c r="A1332" s="44"/>
      <c r="B1332" s="44"/>
      <c r="C1332" s="44"/>
      <c r="D1332" s="44" t="s">
        <v>1179</v>
      </c>
    </row>
    <row r="1333" spans="1:4">
      <c r="A1333" s="44" t="s">
        <v>1623</v>
      </c>
      <c r="B1333" s="44" t="s">
        <v>779</v>
      </c>
      <c r="C1333" s="44" t="s">
        <v>1541</v>
      </c>
      <c r="D1333" s="44" t="s">
        <v>1284</v>
      </c>
    </row>
    <row r="1334" spans="1:4">
      <c r="A1334" s="44"/>
      <c r="B1334" s="44"/>
      <c r="C1334" s="44"/>
      <c r="D1334" s="44" t="s">
        <v>1813</v>
      </c>
    </row>
    <row r="1335" spans="1:4">
      <c r="A1335" s="44" t="s">
        <v>1619</v>
      </c>
      <c r="B1335" s="44" t="s">
        <v>780</v>
      </c>
      <c r="C1335" s="44" t="s">
        <v>1541</v>
      </c>
      <c r="D1335" s="44" t="s">
        <v>1284</v>
      </c>
    </row>
    <row r="1336" spans="1:4">
      <c r="A1336" s="44"/>
      <c r="B1336" s="44"/>
      <c r="C1336" s="44"/>
      <c r="D1336" s="44" t="s">
        <v>505</v>
      </c>
    </row>
    <row r="1337" spans="1:4">
      <c r="A1337" s="44"/>
      <c r="B1337" s="44"/>
      <c r="C1337" s="44"/>
      <c r="D1337" s="44" t="s">
        <v>467</v>
      </c>
    </row>
    <row r="1338" spans="1:4">
      <c r="A1338" s="44"/>
      <c r="B1338" s="44"/>
      <c r="C1338" s="44"/>
      <c r="D1338" s="44" t="s">
        <v>1813</v>
      </c>
    </row>
    <row r="1339" spans="1:4">
      <c r="A1339" s="44"/>
      <c r="B1339" s="44"/>
      <c r="C1339" s="44"/>
      <c r="D1339" s="44" t="s">
        <v>1179</v>
      </c>
    </row>
    <row r="1340" spans="1:4">
      <c r="A1340" s="44" t="s">
        <v>1624</v>
      </c>
      <c r="B1340" s="44" t="s">
        <v>781</v>
      </c>
      <c r="C1340" s="44" t="s">
        <v>1541</v>
      </c>
      <c r="D1340" s="44" t="s">
        <v>1284</v>
      </c>
    </row>
    <row r="1341" spans="1:4">
      <c r="A1341" s="44"/>
      <c r="B1341" s="44"/>
      <c r="C1341" s="44"/>
      <c r="D1341" s="44" t="s">
        <v>505</v>
      </c>
    </row>
    <row r="1342" spans="1:4">
      <c r="A1342" s="44"/>
      <c r="B1342" s="44"/>
      <c r="C1342" s="44"/>
      <c r="D1342" s="44" t="s">
        <v>467</v>
      </c>
    </row>
    <row r="1343" spans="1:4">
      <c r="A1343" s="44"/>
      <c r="B1343" s="44"/>
      <c r="C1343" s="44"/>
      <c r="D1343" s="44" t="s">
        <v>1813</v>
      </c>
    </row>
    <row r="1344" spans="1:4">
      <c r="A1344" s="44" t="s">
        <v>1625</v>
      </c>
      <c r="B1344" s="44" t="s">
        <v>782</v>
      </c>
      <c r="C1344" s="44" t="s">
        <v>1541</v>
      </c>
      <c r="D1344" s="44" t="s">
        <v>1284</v>
      </c>
    </row>
    <row r="1345" spans="1:4">
      <c r="A1345" s="44"/>
      <c r="B1345" s="44"/>
      <c r="C1345" s="44"/>
      <c r="D1345" s="44" t="s">
        <v>1813</v>
      </c>
    </row>
    <row r="1346" spans="1:4">
      <c r="A1346" s="44" t="s">
        <v>1626</v>
      </c>
      <c r="B1346" s="44" t="s">
        <v>783</v>
      </c>
      <c r="C1346" s="44" t="s">
        <v>1541</v>
      </c>
      <c r="D1346" s="44" t="s">
        <v>1284</v>
      </c>
    </row>
    <row r="1347" spans="1:4">
      <c r="A1347" s="44"/>
      <c r="B1347" s="44"/>
      <c r="C1347" s="44"/>
      <c r="D1347" s="44" t="s">
        <v>1813</v>
      </c>
    </row>
    <row r="1348" spans="1:4">
      <c r="A1348" s="44" t="s">
        <v>1627</v>
      </c>
      <c r="B1348" s="44" t="s">
        <v>784</v>
      </c>
      <c r="C1348" s="44" t="s">
        <v>1541</v>
      </c>
      <c r="D1348" s="44" t="s">
        <v>1284</v>
      </c>
    </row>
    <row r="1349" spans="1:4">
      <c r="A1349" s="44"/>
      <c r="B1349" s="44"/>
      <c r="C1349" s="44"/>
      <c r="D1349" s="44" t="s">
        <v>1813</v>
      </c>
    </row>
    <row r="1350" spans="1:4">
      <c r="A1350" s="44" t="s">
        <v>1628</v>
      </c>
      <c r="B1350" s="44" t="s">
        <v>785</v>
      </c>
      <c r="C1350" s="44" t="s">
        <v>1541</v>
      </c>
      <c r="D1350" s="44" t="s">
        <v>1284</v>
      </c>
    </row>
    <row r="1351" spans="1:4">
      <c r="A1351" s="44"/>
      <c r="B1351" s="44"/>
      <c r="C1351" s="44"/>
      <c r="D1351" s="44" t="s">
        <v>1813</v>
      </c>
    </row>
    <row r="1352" spans="1:4">
      <c r="A1352" s="44"/>
      <c r="B1352" s="44"/>
      <c r="C1352" s="44"/>
      <c r="D1352" s="44" t="s">
        <v>1179</v>
      </c>
    </row>
    <row r="1353" spans="1:4">
      <c r="A1353" s="44" t="s">
        <v>1620</v>
      </c>
      <c r="B1353" s="44" t="s">
        <v>786</v>
      </c>
      <c r="C1353" s="44" t="s">
        <v>1541</v>
      </c>
      <c r="D1353" s="44" t="s">
        <v>1284</v>
      </c>
    </row>
    <row r="1354" spans="1:4">
      <c r="A1354" s="44"/>
      <c r="B1354" s="44"/>
      <c r="C1354" s="44"/>
      <c r="D1354" s="44" t="s">
        <v>505</v>
      </c>
    </row>
    <row r="1355" spans="1:4">
      <c r="A1355" s="44"/>
      <c r="B1355" s="44"/>
      <c r="C1355" s="44"/>
      <c r="D1355" s="44" t="s">
        <v>467</v>
      </c>
    </row>
    <row r="1356" spans="1:4">
      <c r="A1356" s="44"/>
      <c r="B1356" s="44"/>
      <c r="C1356" s="44"/>
      <c r="D1356" s="44" t="s">
        <v>1813</v>
      </c>
    </row>
    <row r="1357" spans="1:4">
      <c r="A1357" s="44"/>
      <c r="B1357" s="44"/>
      <c r="C1357" s="44"/>
      <c r="D1357" s="44" t="s">
        <v>1179</v>
      </c>
    </row>
    <row r="1358" spans="1:4">
      <c r="A1358" s="44" t="s">
        <v>1629</v>
      </c>
      <c r="B1358" s="44" t="s">
        <v>787</v>
      </c>
      <c r="C1358" s="44" t="s">
        <v>1541</v>
      </c>
      <c r="D1358" s="44" t="s">
        <v>1284</v>
      </c>
    </row>
    <row r="1359" spans="1:4">
      <c r="A1359" s="44"/>
      <c r="B1359" s="44"/>
      <c r="C1359" s="44"/>
      <c r="D1359" s="44" t="s">
        <v>505</v>
      </c>
    </row>
    <row r="1360" spans="1:4">
      <c r="A1360" s="44"/>
      <c r="B1360" s="44"/>
      <c r="C1360" s="44"/>
      <c r="D1360" s="44" t="s">
        <v>1813</v>
      </c>
    </row>
    <row r="1361" spans="1:4">
      <c r="A1361" s="44" t="s">
        <v>1630</v>
      </c>
      <c r="B1361" s="44" t="s">
        <v>788</v>
      </c>
      <c r="C1361" s="44" t="s">
        <v>1541</v>
      </c>
      <c r="D1361" s="44" t="s">
        <v>1284</v>
      </c>
    </row>
    <row r="1362" spans="1:4">
      <c r="A1362" s="44"/>
      <c r="B1362" s="44"/>
      <c r="C1362" s="44"/>
      <c r="D1362" s="44" t="s">
        <v>505</v>
      </c>
    </row>
    <row r="1363" spans="1:4">
      <c r="A1363" s="44"/>
      <c r="B1363" s="44"/>
      <c r="C1363" s="44"/>
      <c r="D1363" s="44" t="s">
        <v>1813</v>
      </c>
    </row>
    <row r="1364" spans="1:4">
      <c r="A1364" s="44"/>
      <c r="B1364" s="44"/>
      <c r="C1364" s="44"/>
      <c r="D1364" s="44" t="s">
        <v>1179</v>
      </c>
    </row>
    <row r="1365" spans="1:4">
      <c r="A1365" s="44" t="s">
        <v>1631</v>
      </c>
      <c r="B1365" s="44" t="s">
        <v>789</v>
      </c>
      <c r="C1365" s="44" t="s">
        <v>1541</v>
      </c>
      <c r="D1365" s="44" t="s">
        <v>1284</v>
      </c>
    </row>
    <row r="1366" spans="1:4">
      <c r="A1366" s="44"/>
      <c r="B1366" s="44"/>
      <c r="C1366" s="44"/>
      <c r="D1366" s="44" t="s">
        <v>1813</v>
      </c>
    </row>
    <row r="1367" spans="1:4">
      <c r="A1367" s="44" t="s">
        <v>1632</v>
      </c>
      <c r="B1367" s="44" t="s">
        <v>790</v>
      </c>
      <c r="C1367" s="44" t="s">
        <v>1541</v>
      </c>
      <c r="D1367" s="44" t="s">
        <v>1284</v>
      </c>
    </row>
    <row r="1368" spans="1:4">
      <c r="A1368" s="44"/>
      <c r="B1368" s="44"/>
      <c r="C1368" s="44"/>
      <c r="D1368" s="44" t="s">
        <v>505</v>
      </c>
    </row>
    <row r="1369" spans="1:4">
      <c r="A1369" s="44"/>
      <c r="B1369" s="44"/>
      <c r="C1369" s="44"/>
      <c r="D1369" s="44" t="s">
        <v>467</v>
      </c>
    </row>
    <row r="1370" spans="1:4">
      <c r="A1370" s="44"/>
      <c r="B1370" s="44"/>
      <c r="C1370" s="44"/>
      <c r="D1370" s="44" t="s">
        <v>1813</v>
      </c>
    </row>
    <row r="1371" spans="1:4">
      <c r="A1371" s="44"/>
      <c r="B1371" s="44"/>
      <c r="C1371" s="44"/>
      <c r="D1371" s="44" t="s">
        <v>1179</v>
      </c>
    </row>
    <row r="1372" spans="1:4">
      <c r="A1372" s="44" t="s">
        <v>1633</v>
      </c>
      <c r="B1372" s="44" t="s">
        <v>791</v>
      </c>
      <c r="C1372" s="44" t="s">
        <v>1541</v>
      </c>
      <c r="D1372" s="44" t="s">
        <v>1284</v>
      </c>
    </row>
    <row r="1373" spans="1:4">
      <c r="A1373" s="44"/>
      <c r="B1373" s="44"/>
      <c r="C1373" s="44"/>
      <c r="D1373" s="44" t="s">
        <v>1813</v>
      </c>
    </row>
    <row r="1374" spans="1:4">
      <c r="A1374" s="44" t="s">
        <v>1175</v>
      </c>
      <c r="B1374" s="44" t="s">
        <v>792</v>
      </c>
      <c r="C1374" s="44" t="s">
        <v>1541</v>
      </c>
      <c r="D1374" s="44" t="s">
        <v>1284</v>
      </c>
    </row>
    <row r="1375" spans="1:4">
      <c r="A1375" s="44"/>
      <c r="B1375" s="44"/>
      <c r="C1375" s="44"/>
      <c r="D1375" s="44" t="s">
        <v>505</v>
      </c>
    </row>
    <row r="1376" spans="1:4">
      <c r="A1376" s="44" t="s">
        <v>1634</v>
      </c>
      <c r="B1376" s="44" t="s">
        <v>793</v>
      </c>
      <c r="C1376" s="44" t="s">
        <v>1541</v>
      </c>
      <c r="D1376" s="44" t="s">
        <v>1284</v>
      </c>
    </row>
    <row r="1377" spans="1:4">
      <c r="A1377" s="44"/>
      <c r="B1377" s="44"/>
      <c r="C1377" s="44"/>
      <c r="D1377" s="44" t="s">
        <v>1813</v>
      </c>
    </row>
    <row r="1378" spans="1:4">
      <c r="A1378" s="44" t="s">
        <v>1621</v>
      </c>
      <c r="B1378" s="44" t="s">
        <v>794</v>
      </c>
      <c r="C1378" s="44" t="s">
        <v>1541</v>
      </c>
      <c r="D1378" s="44" t="s">
        <v>1284</v>
      </c>
    </row>
    <row r="1379" spans="1:4">
      <c r="A1379" s="44"/>
      <c r="B1379" s="44"/>
      <c r="C1379" s="44"/>
      <c r="D1379" s="44" t="s">
        <v>1813</v>
      </c>
    </row>
    <row r="1380" spans="1:4">
      <c r="A1380" s="44" t="s">
        <v>1622</v>
      </c>
      <c r="B1380" s="44" t="s">
        <v>795</v>
      </c>
      <c r="C1380" s="44" t="s">
        <v>1541</v>
      </c>
      <c r="D1380" s="44" t="s">
        <v>1284</v>
      </c>
    </row>
    <row r="1381" spans="1:4">
      <c r="A1381" s="44"/>
      <c r="B1381" s="44"/>
      <c r="C1381" s="44"/>
      <c r="D1381" s="44" t="s">
        <v>505</v>
      </c>
    </row>
    <row r="1382" spans="1:4">
      <c r="A1382" s="44"/>
      <c r="B1382" s="44"/>
      <c r="C1382" s="44"/>
      <c r="D1382" s="44" t="s">
        <v>467</v>
      </c>
    </row>
    <row r="1383" spans="1:4">
      <c r="A1383" s="44"/>
      <c r="B1383" s="44"/>
      <c r="C1383" s="44"/>
      <c r="D1383" s="44" t="s">
        <v>1813</v>
      </c>
    </row>
    <row r="1384" spans="1:4">
      <c r="A1384" s="44"/>
      <c r="B1384" s="44"/>
      <c r="C1384" s="44"/>
      <c r="D1384" s="44" t="s">
        <v>1179</v>
      </c>
    </row>
    <row r="1385" spans="1:4">
      <c r="A1385" s="44" t="s">
        <v>1635</v>
      </c>
      <c r="B1385" s="44" t="s">
        <v>796</v>
      </c>
      <c r="C1385" s="44" t="s">
        <v>1541</v>
      </c>
      <c r="D1385" s="44" t="s">
        <v>1284</v>
      </c>
    </row>
    <row r="1386" spans="1:4">
      <c r="A1386" s="44"/>
      <c r="B1386" s="44"/>
      <c r="C1386" s="44"/>
      <c r="D1386" s="44" t="s">
        <v>1813</v>
      </c>
    </row>
    <row r="1387" spans="1:4">
      <c r="A1387" s="44" t="s">
        <v>1636</v>
      </c>
      <c r="B1387" s="44" t="s">
        <v>797</v>
      </c>
      <c r="C1387" s="44" t="s">
        <v>1541</v>
      </c>
      <c r="D1387" s="44" t="s">
        <v>1284</v>
      </c>
    </row>
    <row r="1388" spans="1:4">
      <c r="A1388" s="44"/>
      <c r="B1388" s="44"/>
      <c r="C1388" s="44"/>
      <c r="D1388" s="44" t="s">
        <v>505</v>
      </c>
    </row>
    <row r="1389" spans="1:4">
      <c r="A1389" s="44"/>
      <c r="B1389" s="44"/>
      <c r="C1389" s="44"/>
      <c r="D1389" s="44" t="s">
        <v>1179</v>
      </c>
    </row>
    <row r="1390" spans="1:4">
      <c r="A1390" s="44" t="s">
        <v>1639</v>
      </c>
      <c r="B1390" s="44" t="s">
        <v>1594</v>
      </c>
      <c r="C1390" s="44" t="s">
        <v>1541</v>
      </c>
      <c r="D1390" s="44" t="s">
        <v>1289</v>
      </c>
    </row>
    <row r="1391" spans="1:4">
      <c r="A1391" s="44"/>
      <c r="B1391" s="44"/>
      <c r="C1391" s="44"/>
      <c r="D1391" s="44" t="s">
        <v>1284</v>
      </c>
    </row>
    <row r="1392" spans="1:4">
      <c r="A1392" s="44"/>
      <c r="B1392" s="44"/>
      <c r="C1392" s="44"/>
      <c r="D1392" s="44" t="s">
        <v>505</v>
      </c>
    </row>
    <row r="1393" spans="1:4">
      <c r="A1393" s="44" t="s">
        <v>1640</v>
      </c>
      <c r="B1393" s="44" t="s">
        <v>1595</v>
      </c>
      <c r="C1393" s="44" t="s">
        <v>1541</v>
      </c>
      <c r="D1393" s="44" t="s">
        <v>1289</v>
      </c>
    </row>
    <row r="1394" spans="1:4">
      <c r="A1394" s="44"/>
      <c r="B1394" s="44"/>
      <c r="C1394" s="44"/>
      <c r="D1394" s="44" t="s">
        <v>1284</v>
      </c>
    </row>
    <row r="1395" spans="1:4">
      <c r="A1395" s="44"/>
      <c r="B1395" s="44"/>
      <c r="C1395" s="44"/>
      <c r="D1395" s="44" t="s">
        <v>505</v>
      </c>
    </row>
    <row r="1396" spans="1:4">
      <c r="A1396" s="44"/>
      <c r="B1396" s="44"/>
      <c r="C1396" s="44"/>
      <c r="D1396" s="44" t="s">
        <v>1813</v>
      </c>
    </row>
    <row r="1397" spans="1:4">
      <c r="A1397" s="44" t="s">
        <v>1645</v>
      </c>
      <c r="B1397" s="44" t="s">
        <v>1593</v>
      </c>
      <c r="C1397" s="44" t="s">
        <v>1541</v>
      </c>
      <c r="D1397" s="44" t="s">
        <v>1289</v>
      </c>
    </row>
    <row r="1398" spans="1:4">
      <c r="A1398" s="44"/>
      <c r="B1398" s="44"/>
      <c r="C1398" s="44"/>
      <c r="D1398" s="44" t="s">
        <v>1284</v>
      </c>
    </row>
    <row r="1399" spans="1:4">
      <c r="A1399" s="44"/>
      <c r="B1399" s="44"/>
      <c r="C1399" s="44"/>
      <c r="D1399" s="44" t="s">
        <v>505</v>
      </c>
    </row>
    <row r="1400" spans="1:4">
      <c r="A1400" s="44"/>
      <c r="B1400" s="44"/>
      <c r="C1400" s="44"/>
      <c r="D1400" s="44" t="s">
        <v>1813</v>
      </c>
    </row>
    <row r="1401" spans="1:4">
      <c r="A1401" s="44" t="s">
        <v>1641</v>
      </c>
      <c r="B1401" s="44" t="s">
        <v>1596</v>
      </c>
      <c r="C1401" s="44" t="s">
        <v>1541</v>
      </c>
      <c r="D1401" s="44" t="s">
        <v>1289</v>
      </c>
    </row>
    <row r="1402" spans="1:4">
      <c r="A1402" s="44"/>
      <c r="B1402" s="44"/>
      <c r="C1402" s="44"/>
      <c r="D1402" s="44" t="s">
        <v>1284</v>
      </c>
    </row>
    <row r="1403" spans="1:4">
      <c r="A1403" s="44"/>
      <c r="B1403" s="44"/>
      <c r="C1403" s="44"/>
      <c r="D1403" s="44" t="s">
        <v>505</v>
      </c>
    </row>
    <row r="1404" spans="1:4">
      <c r="A1404" s="44"/>
      <c r="B1404" s="44"/>
      <c r="C1404" s="44"/>
      <c r="D1404" s="44" t="s">
        <v>1813</v>
      </c>
    </row>
    <row r="1405" spans="1:4">
      <c r="A1405" s="44" t="s">
        <v>1673</v>
      </c>
      <c r="B1405" s="44" t="s">
        <v>48</v>
      </c>
      <c r="C1405" s="44" t="s">
        <v>1541</v>
      </c>
      <c r="D1405" s="44" t="s">
        <v>1289</v>
      </c>
    </row>
    <row r="1406" spans="1:4">
      <c r="A1406" s="44"/>
      <c r="B1406" s="44"/>
      <c r="C1406" s="44"/>
      <c r="D1406" s="44" t="s">
        <v>1284</v>
      </c>
    </row>
    <row r="1407" spans="1:4">
      <c r="A1407" s="44" t="s">
        <v>975</v>
      </c>
      <c r="B1407" s="44" t="s">
        <v>976</v>
      </c>
      <c r="C1407" s="44" t="s">
        <v>1541</v>
      </c>
      <c r="D1407" s="44" t="s">
        <v>1289</v>
      </c>
    </row>
    <row r="1408" spans="1:4">
      <c r="A1408" s="44"/>
      <c r="B1408" s="44"/>
      <c r="C1408" s="44"/>
      <c r="D1408" s="44" t="s">
        <v>1284</v>
      </c>
    </row>
    <row r="1409" spans="1:4">
      <c r="A1409" s="44"/>
      <c r="B1409" s="44"/>
      <c r="C1409" s="44"/>
      <c r="D1409" s="44" t="s">
        <v>1813</v>
      </c>
    </row>
    <row r="1410" spans="1:4">
      <c r="A1410" s="44" t="s">
        <v>707</v>
      </c>
      <c r="B1410" s="44" t="s">
        <v>978</v>
      </c>
      <c r="C1410" s="44" t="s">
        <v>1542</v>
      </c>
      <c r="D1410" s="44" t="s">
        <v>1284</v>
      </c>
    </row>
    <row r="1411" spans="1:4">
      <c r="A1411" s="44"/>
      <c r="B1411" s="44"/>
      <c r="C1411" s="44"/>
      <c r="D1411" s="44" t="s">
        <v>2056</v>
      </c>
    </row>
    <row r="1412" spans="1:4">
      <c r="A1412" s="44"/>
      <c r="B1412" s="44"/>
      <c r="C1412" s="44"/>
      <c r="D1412" s="44" t="s">
        <v>505</v>
      </c>
    </row>
    <row r="1413" spans="1:4">
      <c r="A1413" s="44"/>
      <c r="B1413" s="44"/>
      <c r="C1413" s="44"/>
      <c r="D1413" s="44" t="s">
        <v>467</v>
      </c>
    </row>
    <row r="1414" spans="1:4">
      <c r="A1414" s="44" t="s">
        <v>2615</v>
      </c>
      <c r="B1414" s="44" t="s">
        <v>2616</v>
      </c>
      <c r="C1414" s="44" t="s">
        <v>1542</v>
      </c>
      <c r="D1414" s="44" t="s">
        <v>467</v>
      </c>
    </row>
    <row r="1415" spans="1:4">
      <c r="A1415" s="44" t="s">
        <v>2617</v>
      </c>
      <c r="B1415" s="44" t="s">
        <v>2618</v>
      </c>
      <c r="C1415" s="44" t="s">
        <v>1542</v>
      </c>
      <c r="D1415" s="44" t="s">
        <v>467</v>
      </c>
    </row>
    <row r="1416" spans="1:4">
      <c r="A1416" s="44" t="s">
        <v>219</v>
      </c>
      <c r="B1416" s="44" t="s">
        <v>979</v>
      </c>
      <c r="C1416" s="44" t="s">
        <v>1542</v>
      </c>
      <c r="D1416" s="44" t="s">
        <v>1289</v>
      </c>
    </row>
    <row r="1417" spans="1:4">
      <c r="A1417" s="44"/>
      <c r="B1417" s="44"/>
      <c r="C1417" s="44"/>
      <c r="D1417" s="44" t="s">
        <v>1284</v>
      </c>
    </row>
    <row r="1418" spans="1:4">
      <c r="A1418" s="44"/>
      <c r="B1418" s="44"/>
      <c r="C1418" s="44"/>
      <c r="D1418" s="44" t="s">
        <v>2056</v>
      </c>
    </row>
    <row r="1419" spans="1:4">
      <c r="A1419" s="44"/>
      <c r="B1419" s="44"/>
      <c r="C1419" s="44"/>
      <c r="D1419" s="44" t="s">
        <v>505</v>
      </c>
    </row>
    <row r="1420" spans="1:4">
      <c r="A1420" s="44"/>
      <c r="B1420" s="44"/>
      <c r="C1420" s="44"/>
      <c r="D1420" s="44" t="s">
        <v>467</v>
      </c>
    </row>
    <row r="1421" spans="1:4">
      <c r="A1421" s="44" t="s">
        <v>1766</v>
      </c>
      <c r="B1421" s="44" t="s">
        <v>981</v>
      </c>
      <c r="C1421" s="44" t="s">
        <v>1542</v>
      </c>
      <c r="D1421" s="44" t="s">
        <v>467</v>
      </c>
    </row>
    <row r="1422" spans="1:4">
      <c r="A1422" s="44"/>
      <c r="B1422" s="44"/>
      <c r="C1422" s="44"/>
      <c r="D1422" s="44" t="s">
        <v>2891</v>
      </c>
    </row>
    <row r="1423" spans="1:4">
      <c r="A1423" s="44" t="s">
        <v>1884</v>
      </c>
      <c r="B1423" s="44" t="s">
        <v>980</v>
      </c>
      <c r="C1423" s="44" t="s">
        <v>1542</v>
      </c>
      <c r="D1423" s="44" t="s">
        <v>467</v>
      </c>
    </row>
    <row r="1424" spans="1:4">
      <c r="A1424" s="44"/>
      <c r="B1424" s="44"/>
      <c r="C1424" s="44"/>
      <c r="D1424" s="44" t="s">
        <v>2891</v>
      </c>
    </row>
    <row r="1425" spans="1:4">
      <c r="A1425" s="44" t="s">
        <v>1339</v>
      </c>
      <c r="B1425" s="44" t="s">
        <v>1343</v>
      </c>
      <c r="C1425" s="44" t="s">
        <v>1542</v>
      </c>
      <c r="D1425" s="44" t="s">
        <v>1284</v>
      </c>
    </row>
    <row r="1426" spans="1:4">
      <c r="A1426" s="44"/>
      <c r="B1426" s="44"/>
      <c r="C1426" s="44"/>
      <c r="D1426" s="44" t="s">
        <v>467</v>
      </c>
    </row>
    <row r="1427" spans="1:4">
      <c r="A1427" s="44" t="s">
        <v>1767</v>
      </c>
      <c r="B1427" s="44" t="s">
        <v>1768</v>
      </c>
      <c r="C1427" s="44" t="s">
        <v>1542</v>
      </c>
      <c r="D1427" s="44" t="s">
        <v>1284</v>
      </c>
    </row>
    <row r="1428" spans="1:4">
      <c r="A1428" s="44"/>
      <c r="B1428" s="44"/>
      <c r="C1428" s="44"/>
      <c r="D1428" s="44" t="s">
        <v>467</v>
      </c>
    </row>
    <row r="1429" spans="1:4">
      <c r="A1429" s="44" t="s">
        <v>1338</v>
      </c>
      <c r="B1429" s="44" t="s">
        <v>1342</v>
      </c>
      <c r="C1429" s="44" t="s">
        <v>1542</v>
      </c>
      <c r="D1429" s="44" t="s">
        <v>1284</v>
      </c>
    </row>
    <row r="1430" spans="1:4">
      <c r="A1430" s="44"/>
      <c r="B1430" s="44"/>
      <c r="C1430" s="44"/>
      <c r="D1430" s="44" t="s">
        <v>467</v>
      </c>
    </row>
    <row r="1431" spans="1:4">
      <c r="A1431" s="44" t="s">
        <v>982</v>
      </c>
      <c r="B1431" s="44" t="s">
        <v>983</v>
      </c>
      <c r="C1431" s="44" t="s">
        <v>1542</v>
      </c>
      <c r="D1431" s="44" t="s">
        <v>1284</v>
      </c>
    </row>
    <row r="1432" spans="1:4">
      <c r="A1432" s="44"/>
      <c r="B1432" s="44"/>
      <c r="C1432" s="44"/>
      <c r="D1432" s="44" t="s">
        <v>1287</v>
      </c>
    </row>
    <row r="1433" spans="1:4">
      <c r="A1433" s="44"/>
      <c r="B1433" s="44"/>
      <c r="C1433" s="44"/>
      <c r="D1433" s="44" t="s">
        <v>467</v>
      </c>
    </row>
    <row r="1434" spans="1:4">
      <c r="A1434" s="44" t="s">
        <v>984</v>
      </c>
      <c r="B1434" s="44" t="s">
        <v>985</v>
      </c>
      <c r="C1434" s="44" t="s">
        <v>1542</v>
      </c>
      <c r="D1434" s="44" t="s">
        <v>467</v>
      </c>
    </row>
    <row r="1435" spans="1:4">
      <c r="A1435" s="44" t="s">
        <v>39</v>
      </c>
      <c r="B1435" s="44" t="s">
        <v>1045</v>
      </c>
      <c r="C1435" s="44" t="s">
        <v>1542</v>
      </c>
      <c r="D1435" s="44" t="s">
        <v>467</v>
      </c>
    </row>
    <row r="1436" spans="1:4">
      <c r="A1436" s="44" t="s">
        <v>930</v>
      </c>
      <c r="B1436" s="44" t="s">
        <v>1067</v>
      </c>
      <c r="C1436" s="44" t="s">
        <v>1542</v>
      </c>
      <c r="D1436" s="44" t="s">
        <v>1284</v>
      </c>
    </row>
    <row r="1437" spans="1:4">
      <c r="A1437" s="44"/>
      <c r="B1437" s="44"/>
      <c r="C1437" s="44"/>
      <c r="D1437" s="44" t="s">
        <v>1286</v>
      </c>
    </row>
    <row r="1438" spans="1:4">
      <c r="A1438" s="44"/>
      <c r="B1438" s="44"/>
      <c r="C1438" s="44"/>
      <c r="D1438" s="44" t="s">
        <v>1287</v>
      </c>
    </row>
    <row r="1439" spans="1:4">
      <c r="A1439" s="44"/>
      <c r="B1439" s="44"/>
      <c r="C1439" s="44"/>
      <c r="D1439" s="44" t="s">
        <v>467</v>
      </c>
    </row>
    <row r="1440" spans="1:4">
      <c r="A1440" s="44"/>
      <c r="B1440" s="44"/>
      <c r="C1440" s="44"/>
      <c r="D1440" s="44" t="s">
        <v>1813</v>
      </c>
    </row>
    <row r="1441" spans="1:4">
      <c r="A1441" s="44" t="s">
        <v>1885</v>
      </c>
      <c r="B1441" s="44" t="s">
        <v>1068</v>
      </c>
      <c r="C1441" s="44" t="s">
        <v>1542</v>
      </c>
      <c r="D1441" s="44" t="s">
        <v>1284</v>
      </c>
    </row>
    <row r="1442" spans="1:4">
      <c r="A1442" s="44"/>
      <c r="B1442" s="44"/>
      <c r="C1442" s="44"/>
      <c r="D1442" s="44" t="s">
        <v>505</v>
      </c>
    </row>
    <row r="1443" spans="1:4">
      <c r="A1443" s="44"/>
      <c r="B1443" s="44"/>
      <c r="C1443" s="44"/>
      <c r="D1443" s="44" t="s">
        <v>467</v>
      </c>
    </row>
    <row r="1444" spans="1:4">
      <c r="A1444" s="44" t="s">
        <v>1658</v>
      </c>
      <c r="B1444" s="44" t="s">
        <v>1069</v>
      </c>
      <c r="C1444" s="44" t="s">
        <v>1542</v>
      </c>
      <c r="D1444" s="44" t="s">
        <v>467</v>
      </c>
    </row>
    <row r="1445" spans="1:4">
      <c r="A1445" s="44" t="s">
        <v>1886</v>
      </c>
      <c r="B1445" s="44" t="s">
        <v>566</v>
      </c>
      <c r="C1445" s="44" t="s">
        <v>1542</v>
      </c>
      <c r="D1445" s="44" t="s">
        <v>1284</v>
      </c>
    </row>
    <row r="1446" spans="1:4">
      <c r="A1446" s="44"/>
      <c r="B1446" s="44"/>
      <c r="C1446" s="44"/>
      <c r="D1446" s="44" t="s">
        <v>467</v>
      </c>
    </row>
    <row r="1447" spans="1:4">
      <c r="A1447" s="44" t="s">
        <v>1887</v>
      </c>
      <c r="B1447" s="44" t="s">
        <v>394</v>
      </c>
      <c r="C1447" s="44" t="s">
        <v>1542</v>
      </c>
      <c r="D1447" s="44" t="s">
        <v>1284</v>
      </c>
    </row>
    <row r="1448" spans="1:4">
      <c r="A1448" s="44"/>
      <c r="B1448" s="44"/>
      <c r="C1448" s="44"/>
      <c r="D1448" s="44" t="s">
        <v>467</v>
      </c>
    </row>
    <row r="1449" spans="1:4">
      <c r="A1449" s="44" t="s">
        <v>909</v>
      </c>
      <c r="B1449" s="44" t="s">
        <v>1046</v>
      </c>
      <c r="C1449" s="44" t="s">
        <v>1542</v>
      </c>
      <c r="D1449" s="44" t="s">
        <v>1284</v>
      </c>
    </row>
    <row r="1450" spans="1:4">
      <c r="A1450" s="44"/>
      <c r="B1450" s="44"/>
      <c r="C1450" s="44"/>
      <c r="D1450" s="44" t="s">
        <v>1286</v>
      </c>
    </row>
    <row r="1451" spans="1:4">
      <c r="A1451" s="44"/>
      <c r="B1451" s="44"/>
      <c r="C1451" s="44"/>
      <c r="D1451" s="44" t="s">
        <v>1287</v>
      </c>
    </row>
    <row r="1452" spans="1:4">
      <c r="A1452" s="44"/>
      <c r="B1452" s="44"/>
      <c r="C1452" s="44"/>
      <c r="D1452" s="44" t="s">
        <v>467</v>
      </c>
    </row>
    <row r="1453" spans="1:4">
      <c r="A1453" s="44"/>
      <c r="B1453" s="44"/>
      <c r="C1453" s="44"/>
      <c r="D1453" s="44" t="s">
        <v>1813</v>
      </c>
    </row>
    <row r="1454" spans="1:4">
      <c r="A1454" s="44" t="s">
        <v>910</v>
      </c>
      <c r="B1454" s="44" t="s">
        <v>1047</v>
      </c>
      <c r="C1454" s="44" t="s">
        <v>1542</v>
      </c>
      <c r="D1454" s="44" t="s">
        <v>467</v>
      </c>
    </row>
    <row r="1455" spans="1:4">
      <c r="A1455" s="44" t="s">
        <v>1176</v>
      </c>
      <c r="B1455" s="44" t="s">
        <v>1172</v>
      </c>
      <c r="C1455" s="44" t="s">
        <v>1542</v>
      </c>
      <c r="D1455" s="44" t="s">
        <v>1284</v>
      </c>
    </row>
    <row r="1456" spans="1:4">
      <c r="A1456" s="44"/>
      <c r="B1456" s="44"/>
      <c r="C1456" s="44"/>
      <c r="D1456" s="44" t="s">
        <v>1287</v>
      </c>
    </row>
    <row r="1457" spans="1:4">
      <c r="A1457" s="44" t="s">
        <v>1177</v>
      </c>
      <c r="B1457" s="44" t="s">
        <v>1173</v>
      </c>
      <c r="C1457" s="44" t="s">
        <v>1542</v>
      </c>
      <c r="D1457" s="44" t="s">
        <v>505</v>
      </c>
    </row>
    <row r="1458" spans="1:4">
      <c r="A1458" s="44" t="s">
        <v>1337</v>
      </c>
      <c r="B1458" s="44" t="s">
        <v>1341</v>
      </c>
      <c r="C1458" s="44" t="s">
        <v>1542</v>
      </c>
      <c r="D1458" s="44" t="s">
        <v>467</v>
      </c>
    </row>
    <row r="1459" spans="1:4">
      <c r="A1459" s="44" t="s">
        <v>2717</v>
      </c>
      <c r="B1459" s="44" t="s">
        <v>1070</v>
      </c>
      <c r="C1459" s="44" t="s">
        <v>1542</v>
      </c>
      <c r="D1459" s="44" t="s">
        <v>1284</v>
      </c>
    </row>
    <row r="1460" spans="1:4">
      <c r="A1460" s="44"/>
      <c r="B1460" s="44"/>
      <c r="C1460" s="44"/>
      <c r="D1460" s="44" t="s">
        <v>467</v>
      </c>
    </row>
    <row r="1461" spans="1:4">
      <c r="A1461" s="44" t="s">
        <v>2718</v>
      </c>
      <c r="B1461" s="44" t="s">
        <v>1071</v>
      </c>
      <c r="C1461" s="44" t="s">
        <v>1542</v>
      </c>
      <c r="D1461" s="44" t="s">
        <v>1284</v>
      </c>
    </row>
    <row r="1462" spans="1:4">
      <c r="A1462" s="44"/>
      <c r="B1462" s="44"/>
      <c r="C1462" s="44"/>
      <c r="D1462" s="44" t="s">
        <v>1285</v>
      </c>
    </row>
    <row r="1463" spans="1:4">
      <c r="A1463" s="44"/>
      <c r="B1463" s="44"/>
      <c r="C1463" s="44"/>
      <c r="D1463" s="44" t="s">
        <v>467</v>
      </c>
    </row>
    <row r="1464" spans="1:4">
      <c r="A1464" s="44" t="s">
        <v>2719</v>
      </c>
      <c r="B1464" s="44" t="s">
        <v>1072</v>
      </c>
      <c r="C1464" s="44" t="s">
        <v>1542</v>
      </c>
      <c r="D1464" s="44" t="s">
        <v>1284</v>
      </c>
    </row>
    <row r="1465" spans="1:4">
      <c r="A1465" s="44"/>
      <c r="B1465" s="44"/>
      <c r="C1465" s="44"/>
      <c r="D1465" s="44" t="s">
        <v>467</v>
      </c>
    </row>
    <row r="1466" spans="1:4">
      <c r="A1466" s="44" t="s">
        <v>2720</v>
      </c>
      <c r="B1466" s="44" t="s">
        <v>1073</v>
      </c>
      <c r="C1466" s="44" t="s">
        <v>1542</v>
      </c>
      <c r="D1466" s="44" t="s">
        <v>1284</v>
      </c>
    </row>
    <row r="1467" spans="1:4">
      <c r="A1467" s="44"/>
      <c r="B1467" s="44"/>
      <c r="C1467" s="44"/>
      <c r="D1467" s="44" t="s">
        <v>1285</v>
      </c>
    </row>
    <row r="1468" spans="1:4">
      <c r="A1468" s="44"/>
      <c r="B1468" s="44"/>
      <c r="C1468" s="44"/>
      <c r="D1468" s="44" t="s">
        <v>467</v>
      </c>
    </row>
    <row r="1469" spans="1:4">
      <c r="A1469" s="44" t="s">
        <v>2721</v>
      </c>
      <c r="B1469" s="44" t="s">
        <v>1074</v>
      </c>
      <c r="C1469" s="44" t="s">
        <v>1542</v>
      </c>
      <c r="D1469" s="44" t="s">
        <v>1284</v>
      </c>
    </row>
    <row r="1470" spans="1:4">
      <c r="A1470" s="44"/>
      <c r="B1470" s="44"/>
      <c r="C1470" s="44"/>
      <c r="D1470" s="44" t="s">
        <v>467</v>
      </c>
    </row>
    <row r="1471" spans="1:4">
      <c r="A1471" s="44" t="s">
        <v>2722</v>
      </c>
      <c r="B1471" s="44" t="s">
        <v>1075</v>
      </c>
      <c r="C1471" s="44" t="s">
        <v>1542</v>
      </c>
      <c r="D1471" s="44" t="s">
        <v>1284</v>
      </c>
    </row>
    <row r="1472" spans="1:4">
      <c r="A1472" s="44"/>
      <c r="B1472" s="44"/>
      <c r="C1472" s="44"/>
      <c r="D1472" s="44" t="s">
        <v>467</v>
      </c>
    </row>
    <row r="1473" spans="1:4">
      <c r="A1473" s="44" t="s">
        <v>395</v>
      </c>
      <c r="B1473" s="44" t="s">
        <v>396</v>
      </c>
      <c r="C1473" s="44" t="s">
        <v>1542</v>
      </c>
      <c r="D1473" s="44" t="s">
        <v>1284</v>
      </c>
    </row>
    <row r="1474" spans="1:4">
      <c r="A1474" s="44"/>
      <c r="B1474" s="44"/>
      <c r="C1474" s="44"/>
      <c r="D1474" s="44" t="s">
        <v>467</v>
      </c>
    </row>
    <row r="1475" spans="1:4">
      <c r="A1475" s="44" t="s">
        <v>2607</v>
      </c>
      <c r="B1475" s="44" t="s">
        <v>2608</v>
      </c>
      <c r="C1475" s="44" t="s">
        <v>1542</v>
      </c>
      <c r="D1475" s="44" t="s">
        <v>1284</v>
      </c>
    </row>
    <row r="1476" spans="1:4">
      <c r="A1476" s="44"/>
      <c r="B1476" s="44"/>
      <c r="C1476" s="44"/>
      <c r="D1476" s="44" t="s">
        <v>467</v>
      </c>
    </row>
    <row r="1477" spans="1:4">
      <c r="A1477" s="44" t="s">
        <v>2609</v>
      </c>
      <c r="B1477" s="44" t="s">
        <v>2610</v>
      </c>
      <c r="C1477" s="44" t="s">
        <v>1542</v>
      </c>
      <c r="D1477" s="44" t="s">
        <v>1284</v>
      </c>
    </row>
    <row r="1478" spans="1:4">
      <c r="A1478" s="44"/>
      <c r="B1478" s="44"/>
      <c r="C1478" s="44"/>
      <c r="D1478" s="44" t="s">
        <v>467</v>
      </c>
    </row>
    <row r="1479" spans="1:4">
      <c r="A1479" s="44" t="s">
        <v>2611</v>
      </c>
      <c r="B1479" s="44" t="s">
        <v>2612</v>
      </c>
      <c r="C1479" s="44" t="s">
        <v>1542</v>
      </c>
      <c r="D1479" s="44" t="s">
        <v>1284</v>
      </c>
    </row>
    <row r="1480" spans="1:4">
      <c r="A1480" s="44"/>
      <c r="B1480" s="44"/>
      <c r="C1480" s="44"/>
      <c r="D1480" s="44" t="s">
        <v>467</v>
      </c>
    </row>
    <row r="1481" spans="1:4">
      <c r="A1481" s="44" t="s">
        <v>1076</v>
      </c>
      <c r="B1481" s="44" t="s">
        <v>1077</v>
      </c>
      <c r="C1481" s="44" t="s">
        <v>1542</v>
      </c>
      <c r="D1481" s="44" t="s">
        <v>467</v>
      </c>
    </row>
    <row r="1482" spans="1:4">
      <c r="A1482" s="44" t="s">
        <v>2723</v>
      </c>
      <c r="B1482" s="44" t="s">
        <v>1084</v>
      </c>
      <c r="C1482" s="44" t="s">
        <v>1542</v>
      </c>
      <c r="D1482" s="44" t="s">
        <v>1284</v>
      </c>
    </row>
    <row r="1483" spans="1:4">
      <c r="A1483" s="44"/>
      <c r="B1483" s="44"/>
      <c r="C1483" s="44"/>
      <c r="D1483" s="44" t="s">
        <v>467</v>
      </c>
    </row>
    <row r="1484" spans="1:4">
      <c r="A1484" s="44" t="s">
        <v>2724</v>
      </c>
      <c r="B1484" s="44" t="s">
        <v>1085</v>
      </c>
      <c r="C1484" s="44" t="s">
        <v>1542</v>
      </c>
      <c r="D1484" s="44" t="s">
        <v>1284</v>
      </c>
    </row>
    <row r="1485" spans="1:4">
      <c r="A1485" s="44"/>
      <c r="B1485" s="44"/>
      <c r="C1485" s="44"/>
      <c r="D1485" s="44" t="s">
        <v>467</v>
      </c>
    </row>
    <row r="1486" spans="1:4">
      <c r="A1486" s="44" t="s">
        <v>2337</v>
      </c>
      <c r="B1486" s="44" t="s">
        <v>419</v>
      </c>
      <c r="C1486" s="44" t="s">
        <v>1542</v>
      </c>
      <c r="D1486" s="44" t="s">
        <v>505</v>
      </c>
    </row>
    <row r="1487" spans="1:4">
      <c r="A1487" s="44"/>
      <c r="B1487" s="44"/>
      <c r="C1487" s="44"/>
      <c r="D1487" s="44" t="s">
        <v>467</v>
      </c>
    </row>
    <row r="1488" spans="1:4">
      <c r="A1488" s="44" t="s">
        <v>1086</v>
      </c>
      <c r="B1488" s="44" t="s">
        <v>1087</v>
      </c>
      <c r="C1488" s="44" t="s">
        <v>1542</v>
      </c>
      <c r="D1488" s="44" t="s">
        <v>1284</v>
      </c>
    </row>
    <row r="1489" spans="1:4">
      <c r="A1489" s="44"/>
      <c r="B1489" s="44"/>
      <c r="C1489" s="44"/>
      <c r="D1489" s="44" t="s">
        <v>467</v>
      </c>
    </row>
    <row r="1490" spans="1:4">
      <c r="A1490" s="44" t="s">
        <v>315</v>
      </c>
      <c r="B1490" s="44" t="s">
        <v>316</v>
      </c>
      <c r="C1490" s="44" t="s">
        <v>1542</v>
      </c>
      <c r="D1490" s="44" t="s">
        <v>467</v>
      </c>
    </row>
    <row r="1491" spans="1:4">
      <c r="A1491" s="44" t="s">
        <v>317</v>
      </c>
      <c r="B1491" s="44" t="s">
        <v>318</v>
      </c>
      <c r="C1491" s="44" t="s">
        <v>1542</v>
      </c>
      <c r="D1491" s="44" t="s">
        <v>1284</v>
      </c>
    </row>
    <row r="1492" spans="1:4">
      <c r="A1492" s="44"/>
      <c r="B1492" s="44"/>
      <c r="C1492" s="44"/>
      <c r="D1492" s="44" t="s">
        <v>2056</v>
      </c>
    </row>
    <row r="1493" spans="1:4">
      <c r="A1493" s="44"/>
      <c r="B1493" s="44"/>
      <c r="C1493" s="44"/>
      <c r="D1493" s="44" t="s">
        <v>505</v>
      </c>
    </row>
    <row r="1494" spans="1:4">
      <c r="A1494" s="44"/>
      <c r="B1494" s="44"/>
      <c r="C1494" s="44"/>
      <c r="D1494" s="44" t="s">
        <v>467</v>
      </c>
    </row>
    <row r="1495" spans="1:4">
      <c r="A1495" s="44" t="s">
        <v>1888</v>
      </c>
      <c r="B1495" s="44" t="s">
        <v>1889</v>
      </c>
      <c r="C1495" s="44" t="s">
        <v>1542</v>
      </c>
      <c r="D1495" s="44" t="s">
        <v>467</v>
      </c>
    </row>
    <row r="1496" spans="1:4">
      <c r="A1496" s="44" t="s">
        <v>861</v>
      </c>
      <c r="B1496" s="44" t="s">
        <v>862</v>
      </c>
      <c r="C1496" s="44" t="s">
        <v>1542</v>
      </c>
      <c r="D1496" s="44" t="s">
        <v>467</v>
      </c>
    </row>
    <row r="1497" spans="1:4">
      <c r="A1497" s="44" t="s">
        <v>708</v>
      </c>
      <c r="B1497" s="44" t="s">
        <v>319</v>
      </c>
      <c r="C1497" s="44" t="s">
        <v>1542</v>
      </c>
      <c r="D1497" s="44" t="s">
        <v>1289</v>
      </c>
    </row>
    <row r="1498" spans="1:4">
      <c r="A1498" s="44"/>
      <c r="B1498" s="44"/>
      <c r="C1498" s="44"/>
      <c r="D1498" s="44" t="s">
        <v>1284</v>
      </c>
    </row>
    <row r="1499" spans="1:4">
      <c r="A1499" s="44"/>
      <c r="B1499" s="44"/>
      <c r="C1499" s="44"/>
      <c r="D1499" s="44" t="s">
        <v>1285</v>
      </c>
    </row>
    <row r="1500" spans="1:4">
      <c r="A1500" s="44"/>
      <c r="B1500" s="44"/>
      <c r="C1500" s="44"/>
      <c r="D1500" s="44" t="s">
        <v>467</v>
      </c>
    </row>
    <row r="1501" spans="1:4">
      <c r="A1501" s="44" t="s">
        <v>320</v>
      </c>
      <c r="B1501" s="44" t="s">
        <v>321</v>
      </c>
      <c r="C1501" s="44" t="s">
        <v>1542</v>
      </c>
      <c r="D1501" s="44" t="s">
        <v>1284</v>
      </c>
    </row>
    <row r="1502" spans="1:4">
      <c r="A1502" s="44"/>
      <c r="B1502" s="44"/>
      <c r="C1502" s="44"/>
      <c r="D1502" s="44" t="s">
        <v>1287</v>
      </c>
    </row>
    <row r="1503" spans="1:4">
      <c r="A1503" s="44"/>
      <c r="B1503" s="44"/>
      <c r="C1503" s="44"/>
      <c r="D1503" s="44" t="s">
        <v>467</v>
      </c>
    </row>
    <row r="1504" spans="1:4">
      <c r="A1504" s="44" t="s">
        <v>1890</v>
      </c>
      <c r="B1504" s="44" t="s">
        <v>322</v>
      </c>
      <c r="C1504" s="44" t="s">
        <v>1542</v>
      </c>
      <c r="D1504" s="44" t="s">
        <v>1284</v>
      </c>
    </row>
    <row r="1505" spans="1:4">
      <c r="A1505" s="44"/>
      <c r="B1505" s="44"/>
      <c r="C1505" s="44"/>
      <c r="D1505" s="44" t="s">
        <v>1286</v>
      </c>
    </row>
    <row r="1506" spans="1:4">
      <c r="A1506" s="44"/>
      <c r="B1506" s="44"/>
      <c r="C1506" s="44"/>
      <c r="D1506" s="44" t="s">
        <v>1287</v>
      </c>
    </row>
    <row r="1507" spans="1:4">
      <c r="A1507" s="44"/>
      <c r="B1507" s="44"/>
      <c r="C1507" s="44"/>
      <c r="D1507" s="44" t="s">
        <v>467</v>
      </c>
    </row>
    <row r="1508" spans="1:4">
      <c r="A1508" s="44" t="s">
        <v>386</v>
      </c>
      <c r="B1508" s="44" t="s">
        <v>387</v>
      </c>
      <c r="C1508" s="44" t="s">
        <v>1542</v>
      </c>
      <c r="D1508" s="44" t="s">
        <v>1284</v>
      </c>
    </row>
    <row r="1509" spans="1:4">
      <c r="A1509" s="44"/>
      <c r="B1509" s="44"/>
      <c r="C1509" s="44"/>
      <c r="D1509" s="44" t="s">
        <v>505</v>
      </c>
    </row>
    <row r="1510" spans="1:4">
      <c r="A1510" s="44"/>
      <c r="B1510" s="44"/>
      <c r="C1510" s="44"/>
      <c r="D1510" s="44" t="s">
        <v>467</v>
      </c>
    </row>
    <row r="1511" spans="1:4">
      <c r="A1511" s="44" t="s">
        <v>33</v>
      </c>
      <c r="B1511" s="44" t="s">
        <v>323</v>
      </c>
      <c r="C1511" s="44" t="s">
        <v>1542</v>
      </c>
      <c r="D1511" s="44" t="s">
        <v>1284</v>
      </c>
    </row>
    <row r="1512" spans="1:4">
      <c r="A1512" s="44"/>
      <c r="B1512" s="44"/>
      <c r="C1512" s="44"/>
      <c r="D1512" s="44" t="s">
        <v>2056</v>
      </c>
    </row>
    <row r="1513" spans="1:4">
      <c r="A1513" s="44"/>
      <c r="B1513" s="44"/>
      <c r="C1513" s="44"/>
      <c r="D1513" s="44" t="s">
        <v>505</v>
      </c>
    </row>
    <row r="1514" spans="1:4">
      <c r="A1514" s="44"/>
      <c r="B1514" s="44"/>
      <c r="C1514" s="44"/>
      <c r="D1514" s="44" t="s">
        <v>467</v>
      </c>
    </row>
    <row r="1515" spans="1:4">
      <c r="A1515" s="44" t="s">
        <v>2450</v>
      </c>
      <c r="B1515" s="44" t="s">
        <v>2451</v>
      </c>
      <c r="C1515" s="44" t="s">
        <v>1542</v>
      </c>
      <c r="D1515" s="44" t="s">
        <v>467</v>
      </c>
    </row>
    <row r="1516" spans="1:4">
      <c r="A1516" s="44" t="s">
        <v>1695</v>
      </c>
      <c r="B1516" s="44" t="s">
        <v>1696</v>
      </c>
      <c r="C1516" s="44" t="s">
        <v>1542</v>
      </c>
      <c r="D1516" s="44" t="s">
        <v>505</v>
      </c>
    </row>
    <row r="1517" spans="1:4">
      <c r="A1517" s="44"/>
      <c r="B1517" s="44"/>
      <c r="C1517" s="44"/>
      <c r="D1517" s="44" t="s">
        <v>467</v>
      </c>
    </row>
    <row r="1518" spans="1:4">
      <c r="A1518" s="44" t="s">
        <v>407</v>
      </c>
      <c r="B1518" s="44" t="s">
        <v>408</v>
      </c>
      <c r="C1518" s="44" t="s">
        <v>1542</v>
      </c>
      <c r="D1518" s="44" t="s">
        <v>1284</v>
      </c>
    </row>
    <row r="1519" spans="1:4">
      <c r="A1519" s="44"/>
      <c r="B1519" s="44"/>
      <c r="C1519" s="44"/>
      <c r="D1519" s="44" t="s">
        <v>2056</v>
      </c>
    </row>
    <row r="1520" spans="1:4">
      <c r="A1520" s="44"/>
      <c r="B1520" s="44"/>
      <c r="C1520" s="44"/>
      <c r="D1520" s="44" t="s">
        <v>505</v>
      </c>
    </row>
    <row r="1521" spans="1:4">
      <c r="A1521" s="44"/>
      <c r="B1521" s="44"/>
      <c r="C1521" s="44"/>
      <c r="D1521" s="44" t="s">
        <v>467</v>
      </c>
    </row>
    <row r="1522" spans="1:4">
      <c r="A1522" s="44" t="s">
        <v>409</v>
      </c>
      <c r="B1522" s="44" t="s">
        <v>410</v>
      </c>
      <c r="C1522" s="44" t="s">
        <v>1542</v>
      </c>
      <c r="D1522" s="44" t="s">
        <v>1284</v>
      </c>
    </row>
    <row r="1523" spans="1:4">
      <c r="A1523" s="44"/>
      <c r="B1523" s="44"/>
      <c r="C1523" s="44"/>
      <c r="D1523" s="44" t="s">
        <v>2056</v>
      </c>
    </row>
    <row r="1524" spans="1:4">
      <c r="A1524" s="44"/>
      <c r="B1524" s="44"/>
      <c r="C1524" s="44"/>
      <c r="D1524" s="44" t="s">
        <v>1286</v>
      </c>
    </row>
    <row r="1525" spans="1:4">
      <c r="A1525" s="44"/>
      <c r="B1525" s="44"/>
      <c r="C1525" s="44"/>
      <c r="D1525" s="44" t="s">
        <v>505</v>
      </c>
    </row>
    <row r="1526" spans="1:4">
      <c r="A1526" s="44"/>
      <c r="B1526" s="44"/>
      <c r="C1526" s="44"/>
      <c r="D1526" s="44" t="s">
        <v>467</v>
      </c>
    </row>
    <row r="1527" spans="1:4">
      <c r="A1527" s="44" t="s">
        <v>764</v>
      </c>
      <c r="B1527" s="44" t="s">
        <v>1164</v>
      </c>
      <c r="C1527" s="44" t="s">
        <v>1542</v>
      </c>
      <c r="D1527" s="44" t="s">
        <v>1284</v>
      </c>
    </row>
    <row r="1528" spans="1:4">
      <c r="A1528" s="44"/>
      <c r="B1528" s="44"/>
      <c r="C1528" s="44"/>
      <c r="D1528" s="44" t="s">
        <v>1285</v>
      </c>
    </row>
    <row r="1529" spans="1:4">
      <c r="A1529" s="44"/>
      <c r="B1529" s="44"/>
      <c r="C1529" s="44"/>
      <c r="D1529" s="44" t="s">
        <v>467</v>
      </c>
    </row>
    <row r="1530" spans="1:4">
      <c r="A1530" s="44" t="s">
        <v>411</v>
      </c>
      <c r="B1530" s="44" t="s">
        <v>412</v>
      </c>
      <c r="C1530" s="44" t="s">
        <v>1542</v>
      </c>
      <c r="D1530" s="44" t="s">
        <v>1285</v>
      </c>
    </row>
    <row r="1531" spans="1:4">
      <c r="A1531" s="44"/>
      <c r="B1531" s="44"/>
      <c r="C1531" s="44"/>
      <c r="D1531" s="44" t="s">
        <v>467</v>
      </c>
    </row>
    <row r="1532" spans="1:4">
      <c r="A1532" s="44"/>
      <c r="B1532" s="44"/>
      <c r="C1532" s="44"/>
      <c r="D1532" s="44" t="s">
        <v>1813</v>
      </c>
    </row>
    <row r="1533" spans="1:4">
      <c r="A1533" s="44" t="s">
        <v>413</v>
      </c>
      <c r="B1533" s="44" t="s">
        <v>414</v>
      </c>
      <c r="C1533" s="44" t="s">
        <v>1542</v>
      </c>
      <c r="D1533" s="44" t="s">
        <v>1284</v>
      </c>
    </row>
    <row r="1534" spans="1:4">
      <c r="A1534" s="44"/>
      <c r="B1534" s="44"/>
      <c r="C1534" s="44"/>
      <c r="D1534" s="44" t="s">
        <v>1285</v>
      </c>
    </row>
    <row r="1535" spans="1:4">
      <c r="A1535" s="44"/>
      <c r="B1535" s="44"/>
      <c r="C1535" s="44"/>
      <c r="D1535" s="44" t="s">
        <v>467</v>
      </c>
    </row>
    <row r="1536" spans="1:4">
      <c r="A1536" s="44" t="s">
        <v>415</v>
      </c>
      <c r="B1536" s="44" t="s">
        <v>416</v>
      </c>
      <c r="C1536" s="44" t="s">
        <v>1542</v>
      </c>
      <c r="D1536" s="44" t="s">
        <v>1285</v>
      </c>
    </row>
    <row r="1537" spans="1:4">
      <c r="A1537" s="44"/>
      <c r="B1537" s="44"/>
      <c r="C1537" s="44"/>
      <c r="D1537" s="44" t="s">
        <v>467</v>
      </c>
    </row>
    <row r="1538" spans="1:4">
      <c r="A1538" s="44"/>
      <c r="B1538" s="44"/>
      <c r="C1538" s="44"/>
      <c r="D1538" s="44" t="s">
        <v>1813</v>
      </c>
    </row>
    <row r="1539" spans="1:4">
      <c r="A1539" s="44" t="s">
        <v>417</v>
      </c>
      <c r="B1539" s="44" t="s">
        <v>418</v>
      </c>
      <c r="C1539" s="44" t="s">
        <v>1542</v>
      </c>
      <c r="D1539" s="44" t="s">
        <v>467</v>
      </c>
    </row>
    <row r="1540" spans="1:4">
      <c r="A1540" s="44"/>
      <c r="B1540" s="44"/>
      <c r="C1540" s="44"/>
      <c r="D1540" s="44" t="s">
        <v>1813</v>
      </c>
    </row>
    <row r="1541" spans="1:4">
      <c r="A1541" s="44" t="s">
        <v>388</v>
      </c>
      <c r="B1541" s="44" t="s">
        <v>389</v>
      </c>
      <c r="C1541" s="44" t="s">
        <v>1542</v>
      </c>
      <c r="D1541" s="44" t="s">
        <v>467</v>
      </c>
    </row>
    <row r="1542" spans="1:4">
      <c r="A1542" s="44" t="s">
        <v>420</v>
      </c>
      <c r="B1542" s="44" t="s">
        <v>421</v>
      </c>
      <c r="C1542" s="44" t="s">
        <v>1542</v>
      </c>
      <c r="D1542" s="44" t="s">
        <v>1289</v>
      </c>
    </row>
    <row r="1543" spans="1:4">
      <c r="A1543" s="44"/>
      <c r="B1543" s="44"/>
      <c r="C1543" s="44"/>
      <c r="D1543" s="44" t="s">
        <v>1284</v>
      </c>
    </row>
    <row r="1544" spans="1:4">
      <c r="A1544" s="44"/>
      <c r="B1544" s="44"/>
      <c r="C1544" s="44"/>
      <c r="D1544" s="44" t="s">
        <v>2056</v>
      </c>
    </row>
    <row r="1545" spans="1:4">
      <c r="A1545" s="44"/>
      <c r="B1545" s="44"/>
      <c r="C1545" s="44"/>
      <c r="D1545" s="44" t="s">
        <v>505</v>
      </c>
    </row>
    <row r="1546" spans="1:4">
      <c r="A1546" s="44" t="s">
        <v>2452</v>
      </c>
      <c r="B1546" s="44" t="s">
        <v>2453</v>
      </c>
      <c r="C1546" s="44" t="s">
        <v>1542</v>
      </c>
      <c r="D1546" s="44" t="s">
        <v>505</v>
      </c>
    </row>
    <row r="1547" spans="1:4">
      <c r="A1547" s="44"/>
      <c r="B1547" s="44"/>
      <c r="C1547" s="44"/>
      <c r="D1547" s="44" t="s">
        <v>467</v>
      </c>
    </row>
    <row r="1548" spans="1:4">
      <c r="A1548" s="44" t="s">
        <v>443</v>
      </c>
      <c r="B1548" s="44" t="s">
        <v>444</v>
      </c>
      <c r="C1548" s="44" t="s">
        <v>1542</v>
      </c>
      <c r="D1548" s="44" t="s">
        <v>1284</v>
      </c>
    </row>
    <row r="1549" spans="1:4">
      <c r="A1549" s="44"/>
      <c r="B1549" s="44"/>
      <c r="C1549" s="44"/>
      <c r="D1549" s="44" t="s">
        <v>2056</v>
      </c>
    </row>
    <row r="1550" spans="1:4">
      <c r="A1550" s="44"/>
      <c r="B1550" s="44"/>
      <c r="C1550" s="44"/>
      <c r="D1550" s="44" t="s">
        <v>505</v>
      </c>
    </row>
    <row r="1551" spans="1:4">
      <c r="A1551" s="44"/>
      <c r="B1551" s="44"/>
      <c r="C1551" s="44"/>
      <c r="D1551" s="44" t="s">
        <v>467</v>
      </c>
    </row>
    <row r="1552" spans="1:4">
      <c r="A1552" s="44" t="s">
        <v>716</v>
      </c>
      <c r="B1552" s="44" t="s">
        <v>1165</v>
      </c>
      <c r="C1552" s="44" t="s">
        <v>1542</v>
      </c>
      <c r="D1552" s="44" t="s">
        <v>1284</v>
      </c>
    </row>
    <row r="1553" spans="1:4">
      <c r="A1553" s="44"/>
      <c r="B1553" s="44"/>
      <c r="C1553" s="44"/>
      <c r="D1553" s="44" t="s">
        <v>2056</v>
      </c>
    </row>
    <row r="1554" spans="1:4">
      <c r="A1554" s="44"/>
      <c r="B1554" s="44"/>
      <c r="C1554" s="44"/>
      <c r="D1554" s="44" t="s">
        <v>505</v>
      </c>
    </row>
    <row r="1555" spans="1:4">
      <c r="A1555" s="44"/>
      <c r="B1555" s="44"/>
      <c r="C1555" s="44"/>
      <c r="D1555" s="44" t="s">
        <v>467</v>
      </c>
    </row>
    <row r="1556" spans="1:4">
      <c r="A1556" s="44" t="s">
        <v>1160</v>
      </c>
      <c r="B1556" s="44" t="s">
        <v>1166</v>
      </c>
      <c r="C1556" s="44" t="s">
        <v>1542</v>
      </c>
      <c r="D1556" s="44" t="s">
        <v>1284</v>
      </c>
    </row>
    <row r="1557" spans="1:4">
      <c r="A1557" s="44"/>
      <c r="B1557" s="44"/>
      <c r="C1557" s="44"/>
      <c r="D1557" s="44" t="s">
        <v>2056</v>
      </c>
    </row>
    <row r="1558" spans="1:4">
      <c r="A1558" s="44"/>
      <c r="B1558" s="44"/>
      <c r="C1558" s="44"/>
      <c r="D1558" s="44" t="s">
        <v>505</v>
      </c>
    </row>
    <row r="1559" spans="1:4">
      <c r="A1559" s="44"/>
      <c r="B1559" s="44"/>
      <c r="C1559" s="44"/>
      <c r="D1559" s="44" t="s">
        <v>467</v>
      </c>
    </row>
    <row r="1560" spans="1:4">
      <c r="A1560" s="44" t="s">
        <v>446</v>
      </c>
      <c r="B1560" s="44" t="s">
        <v>447</v>
      </c>
      <c r="C1560" s="44" t="s">
        <v>1542</v>
      </c>
      <c r="D1560" s="44" t="s">
        <v>1284</v>
      </c>
    </row>
    <row r="1561" spans="1:4">
      <c r="A1561" s="44"/>
      <c r="B1561" s="44"/>
      <c r="C1561" s="44"/>
      <c r="D1561" s="44" t="s">
        <v>1285</v>
      </c>
    </row>
    <row r="1562" spans="1:4">
      <c r="A1562" s="44"/>
      <c r="B1562" s="44"/>
      <c r="C1562" s="44"/>
      <c r="D1562" s="44" t="s">
        <v>467</v>
      </c>
    </row>
    <row r="1563" spans="1:4">
      <c r="A1563" s="44" t="s">
        <v>390</v>
      </c>
      <c r="B1563" s="44" t="s">
        <v>391</v>
      </c>
      <c r="C1563" s="44" t="s">
        <v>1542</v>
      </c>
      <c r="D1563" s="44" t="s">
        <v>467</v>
      </c>
    </row>
    <row r="1564" spans="1:4">
      <c r="A1564" s="44" t="s">
        <v>448</v>
      </c>
      <c r="B1564" s="44" t="s">
        <v>449</v>
      </c>
      <c r="C1564" s="44" t="s">
        <v>1542</v>
      </c>
      <c r="D1564" s="44" t="s">
        <v>1289</v>
      </c>
    </row>
    <row r="1565" spans="1:4">
      <c r="A1565" s="44"/>
      <c r="B1565" s="44"/>
      <c r="C1565" s="44"/>
      <c r="D1565" s="44" t="s">
        <v>1284</v>
      </c>
    </row>
    <row r="1566" spans="1:4">
      <c r="A1566" s="44"/>
      <c r="B1566" s="44"/>
      <c r="C1566" s="44"/>
      <c r="D1566" s="44" t="s">
        <v>1285</v>
      </c>
    </row>
    <row r="1567" spans="1:4">
      <c r="A1567" s="44"/>
      <c r="B1567" s="44"/>
      <c r="C1567" s="44"/>
      <c r="D1567" s="44" t="s">
        <v>467</v>
      </c>
    </row>
    <row r="1568" spans="1:4">
      <c r="A1568" s="44" t="s">
        <v>623</v>
      </c>
      <c r="B1568" s="44" t="s">
        <v>636</v>
      </c>
      <c r="C1568" s="44" t="s">
        <v>1542</v>
      </c>
      <c r="D1568" s="44" t="s">
        <v>467</v>
      </c>
    </row>
    <row r="1569" spans="1:4">
      <c r="A1569" s="44" t="s">
        <v>624</v>
      </c>
      <c r="B1569" s="44" t="s">
        <v>637</v>
      </c>
      <c r="C1569" s="44" t="s">
        <v>1542</v>
      </c>
      <c r="D1569" s="44" t="s">
        <v>1284</v>
      </c>
    </row>
    <row r="1570" spans="1:4">
      <c r="A1570" s="44"/>
      <c r="B1570" s="44"/>
      <c r="C1570" s="44"/>
      <c r="D1570" s="44" t="s">
        <v>467</v>
      </c>
    </row>
    <row r="1571" spans="1:4">
      <c r="A1571" s="44" t="s">
        <v>625</v>
      </c>
      <c r="B1571" s="44" t="s">
        <v>638</v>
      </c>
      <c r="C1571" s="44" t="s">
        <v>1542</v>
      </c>
      <c r="D1571" s="44" t="s">
        <v>1284</v>
      </c>
    </row>
    <row r="1572" spans="1:4">
      <c r="A1572" s="44"/>
      <c r="B1572" s="44"/>
      <c r="C1572" s="44"/>
      <c r="D1572" s="44" t="s">
        <v>467</v>
      </c>
    </row>
    <row r="1573" spans="1:4">
      <c r="A1573" s="44" t="s">
        <v>626</v>
      </c>
      <c r="B1573" s="44" t="s">
        <v>639</v>
      </c>
      <c r="C1573" s="44" t="s">
        <v>1542</v>
      </c>
      <c r="D1573" s="44" t="s">
        <v>467</v>
      </c>
    </row>
    <row r="1574" spans="1:4">
      <c r="A1574" s="44" t="s">
        <v>627</v>
      </c>
      <c r="B1574" s="44" t="s">
        <v>640</v>
      </c>
      <c r="C1574" s="44" t="s">
        <v>1542</v>
      </c>
      <c r="D1574" s="44" t="s">
        <v>467</v>
      </c>
    </row>
    <row r="1575" spans="1:4">
      <c r="A1575" s="44" t="s">
        <v>628</v>
      </c>
      <c r="B1575" s="44" t="s">
        <v>641</v>
      </c>
      <c r="C1575" s="44" t="s">
        <v>1542</v>
      </c>
      <c r="D1575" s="44" t="s">
        <v>467</v>
      </c>
    </row>
    <row r="1576" spans="1:4">
      <c r="A1576" s="44" t="s">
        <v>614</v>
      </c>
      <c r="B1576" s="44" t="s">
        <v>615</v>
      </c>
      <c r="C1576" s="44" t="s">
        <v>1542</v>
      </c>
      <c r="D1576" s="44" t="s">
        <v>467</v>
      </c>
    </row>
    <row r="1577" spans="1:4">
      <c r="A1577" s="44" t="s">
        <v>629</v>
      </c>
      <c r="B1577" s="44" t="s">
        <v>642</v>
      </c>
      <c r="C1577" s="44" t="s">
        <v>1542</v>
      </c>
      <c r="D1577" s="44" t="s">
        <v>467</v>
      </c>
    </row>
    <row r="1578" spans="1:4">
      <c r="A1578" s="44" t="s">
        <v>392</v>
      </c>
      <c r="B1578" s="44" t="s">
        <v>393</v>
      </c>
      <c r="C1578" s="44" t="s">
        <v>1542</v>
      </c>
      <c r="D1578" s="44" t="s">
        <v>467</v>
      </c>
    </row>
    <row r="1579" spans="1:4">
      <c r="A1579" s="44" t="s">
        <v>609</v>
      </c>
      <c r="B1579" s="44" t="s">
        <v>610</v>
      </c>
      <c r="C1579" s="44" t="s">
        <v>1542</v>
      </c>
      <c r="D1579" s="44" t="s">
        <v>467</v>
      </c>
    </row>
    <row r="1580" spans="1:4">
      <c r="A1580" s="44" t="s">
        <v>622</v>
      </c>
      <c r="B1580" s="44" t="s">
        <v>635</v>
      </c>
      <c r="C1580" s="44" t="s">
        <v>1542</v>
      </c>
      <c r="D1580" s="44" t="s">
        <v>467</v>
      </c>
    </row>
    <row r="1581" spans="1:4">
      <c r="A1581" s="44" t="s">
        <v>709</v>
      </c>
      <c r="B1581" s="44" t="s">
        <v>445</v>
      </c>
      <c r="C1581" s="44" t="s">
        <v>1542</v>
      </c>
      <c r="D1581" s="44" t="s">
        <v>1284</v>
      </c>
    </row>
    <row r="1582" spans="1:4">
      <c r="A1582" s="44"/>
      <c r="B1582" s="44"/>
      <c r="C1582" s="44"/>
      <c r="D1582" s="44" t="s">
        <v>1286</v>
      </c>
    </row>
    <row r="1583" spans="1:4">
      <c r="A1583" s="44"/>
      <c r="B1583" s="44"/>
      <c r="C1583" s="44"/>
      <c r="D1583" s="44" t="s">
        <v>1285</v>
      </c>
    </row>
    <row r="1584" spans="1:4">
      <c r="A1584" s="44"/>
      <c r="B1584" s="44"/>
      <c r="C1584" s="44"/>
      <c r="D1584" s="44" t="s">
        <v>1287</v>
      </c>
    </row>
    <row r="1585" spans="1:4">
      <c r="A1585" s="44"/>
      <c r="B1585" s="44"/>
      <c r="C1585" s="44"/>
      <c r="D1585" s="44" t="s">
        <v>467</v>
      </c>
    </row>
    <row r="1586" spans="1:4">
      <c r="A1586" s="44" t="s">
        <v>450</v>
      </c>
      <c r="B1586" s="44" t="s">
        <v>451</v>
      </c>
      <c r="C1586" s="44" t="s">
        <v>1542</v>
      </c>
      <c r="D1586" s="44" t="s">
        <v>1284</v>
      </c>
    </row>
    <row r="1587" spans="1:4">
      <c r="A1587" s="44"/>
      <c r="B1587" s="44"/>
      <c r="C1587" s="44"/>
      <c r="D1587" s="44" t="s">
        <v>467</v>
      </c>
    </row>
    <row r="1588" spans="1:4">
      <c r="A1588" s="44" t="s">
        <v>1159</v>
      </c>
      <c r="B1588" s="44" t="s">
        <v>859</v>
      </c>
      <c r="C1588" s="44" t="s">
        <v>1542</v>
      </c>
      <c r="D1588" s="44" t="s">
        <v>1284</v>
      </c>
    </row>
    <row r="1589" spans="1:4">
      <c r="A1589" s="44"/>
      <c r="B1589" s="44"/>
      <c r="C1589" s="44"/>
      <c r="D1589" s="44" t="s">
        <v>505</v>
      </c>
    </row>
    <row r="1590" spans="1:4">
      <c r="A1590" s="44"/>
      <c r="B1590" s="44"/>
      <c r="C1590" s="44"/>
      <c r="D1590" s="44" t="s">
        <v>467</v>
      </c>
    </row>
    <row r="1591" spans="1:4">
      <c r="A1591" s="44" t="s">
        <v>710</v>
      </c>
      <c r="B1591" s="44" t="s">
        <v>540</v>
      </c>
      <c r="C1591" s="44" t="s">
        <v>1542</v>
      </c>
      <c r="D1591" s="44" t="s">
        <v>467</v>
      </c>
    </row>
    <row r="1592" spans="1:4">
      <c r="A1592" s="44" t="s">
        <v>2448</v>
      </c>
      <c r="B1592" s="44" t="s">
        <v>2449</v>
      </c>
      <c r="C1592" s="44" t="s">
        <v>1542</v>
      </c>
      <c r="D1592" s="44" t="s">
        <v>467</v>
      </c>
    </row>
    <row r="1593" spans="1:4">
      <c r="A1593" s="44" t="s">
        <v>2446</v>
      </c>
      <c r="B1593" s="44" t="s">
        <v>2447</v>
      </c>
      <c r="C1593" s="44" t="s">
        <v>1542</v>
      </c>
      <c r="D1593" s="44" t="s">
        <v>467</v>
      </c>
    </row>
    <row r="1594" spans="1:4">
      <c r="A1594" s="44" t="s">
        <v>2444</v>
      </c>
      <c r="B1594" s="44" t="s">
        <v>2445</v>
      </c>
      <c r="C1594" s="44" t="s">
        <v>1542</v>
      </c>
      <c r="D1594" s="44" t="s">
        <v>467</v>
      </c>
    </row>
    <row r="1595" spans="1:4">
      <c r="A1595" s="44" t="s">
        <v>2877</v>
      </c>
      <c r="B1595" s="44" t="s">
        <v>104</v>
      </c>
      <c r="C1595" s="44" t="s">
        <v>1542</v>
      </c>
      <c r="D1595" s="44" t="s">
        <v>1284</v>
      </c>
    </row>
    <row r="1596" spans="1:4">
      <c r="A1596" s="44"/>
      <c r="B1596" s="44"/>
      <c r="C1596" s="44"/>
      <c r="D1596" s="44" t="s">
        <v>2056</v>
      </c>
    </row>
    <row r="1597" spans="1:4">
      <c r="A1597" s="44"/>
      <c r="B1597" s="44"/>
      <c r="C1597" s="44"/>
      <c r="D1597" s="44" t="s">
        <v>505</v>
      </c>
    </row>
    <row r="1598" spans="1:4">
      <c r="A1598" s="44"/>
      <c r="B1598" s="44"/>
      <c r="C1598" s="44"/>
      <c r="D1598" s="44" t="s">
        <v>467</v>
      </c>
    </row>
    <row r="1599" spans="1:4">
      <c r="A1599" s="44" t="s">
        <v>1584</v>
      </c>
      <c r="B1599" s="44" t="s">
        <v>1585</v>
      </c>
      <c r="C1599" s="44" t="s">
        <v>1542</v>
      </c>
      <c r="D1599" s="44" t="s">
        <v>1284</v>
      </c>
    </row>
    <row r="1600" spans="1:4">
      <c r="A1600" s="44"/>
      <c r="B1600" s="44"/>
      <c r="C1600" s="44"/>
      <c r="D1600" s="44" t="s">
        <v>1286</v>
      </c>
    </row>
    <row r="1601" spans="1:4">
      <c r="A1601" s="44"/>
      <c r="B1601" s="44"/>
      <c r="C1601" s="44"/>
      <c r="D1601" s="44" t="s">
        <v>1287</v>
      </c>
    </row>
    <row r="1602" spans="1:4">
      <c r="A1602" s="44"/>
      <c r="B1602" s="44"/>
      <c r="C1602" s="44"/>
      <c r="D1602" s="44" t="s">
        <v>467</v>
      </c>
    </row>
    <row r="1603" spans="1:4">
      <c r="A1603" s="44" t="s">
        <v>2742</v>
      </c>
      <c r="B1603" s="44" t="s">
        <v>2743</v>
      </c>
      <c r="C1603" s="44" t="s">
        <v>1542</v>
      </c>
      <c r="D1603" s="44" t="s">
        <v>467</v>
      </c>
    </row>
    <row r="1604" spans="1:4">
      <c r="A1604" s="44" t="s">
        <v>2744</v>
      </c>
      <c r="B1604" s="44" t="s">
        <v>2745</v>
      </c>
      <c r="C1604" s="44" t="s">
        <v>1542</v>
      </c>
      <c r="D1604" s="44" t="s">
        <v>467</v>
      </c>
    </row>
    <row r="1605" spans="1:4">
      <c r="A1605" s="44" t="s">
        <v>2730</v>
      </c>
      <c r="B1605" s="44" t="s">
        <v>2731</v>
      </c>
      <c r="C1605" s="44" t="s">
        <v>1542</v>
      </c>
      <c r="D1605" s="44" t="s">
        <v>467</v>
      </c>
    </row>
    <row r="1606" spans="1:4">
      <c r="A1606" s="44" t="s">
        <v>2734</v>
      </c>
      <c r="B1606" s="44" t="s">
        <v>2735</v>
      </c>
      <c r="C1606" s="44" t="s">
        <v>1542</v>
      </c>
      <c r="D1606" s="44" t="s">
        <v>467</v>
      </c>
    </row>
    <row r="1607" spans="1:4">
      <c r="A1607" s="44" t="s">
        <v>2746</v>
      </c>
      <c r="B1607" s="44" t="s">
        <v>2747</v>
      </c>
      <c r="C1607" s="44" t="s">
        <v>1542</v>
      </c>
      <c r="D1607" s="44" t="s">
        <v>467</v>
      </c>
    </row>
    <row r="1608" spans="1:4">
      <c r="A1608" s="44" t="s">
        <v>2748</v>
      </c>
      <c r="B1608" s="44" t="s">
        <v>2749</v>
      </c>
      <c r="C1608" s="44" t="s">
        <v>1542</v>
      </c>
      <c r="D1608" s="44" t="s">
        <v>467</v>
      </c>
    </row>
    <row r="1609" spans="1:4">
      <c r="A1609" s="44" t="s">
        <v>2750</v>
      </c>
      <c r="B1609" s="44" t="s">
        <v>2751</v>
      </c>
      <c r="C1609" s="44" t="s">
        <v>1542</v>
      </c>
      <c r="D1609" s="44" t="s">
        <v>467</v>
      </c>
    </row>
    <row r="1610" spans="1:4">
      <c r="A1610" s="44" t="s">
        <v>2732</v>
      </c>
      <c r="B1610" s="44" t="s">
        <v>2733</v>
      </c>
      <c r="C1610" s="44" t="s">
        <v>1542</v>
      </c>
      <c r="D1610" s="44" t="s">
        <v>467</v>
      </c>
    </row>
    <row r="1611" spans="1:4">
      <c r="A1611" s="44" t="s">
        <v>2752</v>
      </c>
      <c r="B1611" s="44" t="s">
        <v>2753</v>
      </c>
      <c r="C1611" s="44" t="s">
        <v>1542</v>
      </c>
      <c r="D1611" s="44" t="s">
        <v>467</v>
      </c>
    </row>
    <row r="1612" spans="1:4">
      <c r="A1612" s="44" t="s">
        <v>3008</v>
      </c>
      <c r="B1612" s="44" t="s">
        <v>3009</v>
      </c>
      <c r="C1612" s="44" t="s">
        <v>1542</v>
      </c>
      <c r="D1612" s="44" t="s">
        <v>467</v>
      </c>
    </row>
    <row r="1613" spans="1:4">
      <c r="A1613" s="44" t="s">
        <v>1586</v>
      </c>
      <c r="B1613" s="44" t="s">
        <v>1587</v>
      </c>
      <c r="C1613" s="44" t="s">
        <v>1542</v>
      </c>
      <c r="D1613" s="44" t="s">
        <v>505</v>
      </c>
    </row>
    <row r="1614" spans="1:4">
      <c r="A1614" s="44"/>
      <c r="B1614" s="44"/>
      <c r="C1614" s="44"/>
      <c r="D1614" s="44" t="s">
        <v>467</v>
      </c>
    </row>
    <row r="1615" spans="1:4">
      <c r="A1615" s="44" t="s">
        <v>2619</v>
      </c>
      <c r="B1615" s="44" t="s">
        <v>2620</v>
      </c>
      <c r="C1615" s="44" t="s">
        <v>1542</v>
      </c>
      <c r="D1615" s="44" t="s">
        <v>467</v>
      </c>
    </row>
    <row r="1616" spans="1:4">
      <c r="A1616" s="44" t="s">
        <v>2621</v>
      </c>
      <c r="B1616" s="44" t="s">
        <v>2622</v>
      </c>
      <c r="C1616" s="44" t="s">
        <v>1542</v>
      </c>
      <c r="D1616" s="44" t="s">
        <v>467</v>
      </c>
    </row>
    <row r="1617" spans="1:4">
      <c r="A1617" s="44" t="s">
        <v>2438</v>
      </c>
      <c r="B1617" s="44" t="s">
        <v>2439</v>
      </c>
      <c r="C1617" s="44" t="s">
        <v>1542</v>
      </c>
      <c r="D1617" s="44" t="s">
        <v>467</v>
      </c>
    </row>
    <row r="1618" spans="1:4">
      <c r="A1618" s="44" t="s">
        <v>2442</v>
      </c>
      <c r="B1618" s="44" t="s">
        <v>2443</v>
      </c>
      <c r="C1618" s="44" t="s">
        <v>1542</v>
      </c>
      <c r="D1618" s="44" t="s">
        <v>467</v>
      </c>
    </row>
    <row r="1619" spans="1:4">
      <c r="A1619" s="44" t="s">
        <v>2436</v>
      </c>
      <c r="B1619" s="44" t="s">
        <v>2437</v>
      </c>
      <c r="C1619" s="44" t="s">
        <v>1542</v>
      </c>
      <c r="D1619" s="44" t="s">
        <v>467</v>
      </c>
    </row>
    <row r="1620" spans="1:4">
      <c r="A1620" s="44" t="s">
        <v>2440</v>
      </c>
      <c r="B1620" s="44" t="s">
        <v>2441</v>
      </c>
      <c r="C1620" s="44" t="s">
        <v>1542</v>
      </c>
      <c r="D1620" s="44" t="s">
        <v>467</v>
      </c>
    </row>
    <row r="1621" spans="1:4">
      <c r="A1621" s="44" t="s">
        <v>1588</v>
      </c>
      <c r="B1621" s="44" t="s">
        <v>1589</v>
      </c>
      <c r="C1621" s="44" t="s">
        <v>1542</v>
      </c>
      <c r="D1621" s="44" t="s">
        <v>467</v>
      </c>
    </row>
    <row r="1622" spans="1:4">
      <c r="A1622" s="44" t="s">
        <v>3006</v>
      </c>
      <c r="B1622" s="44" t="s">
        <v>3007</v>
      </c>
      <c r="C1622" s="44" t="s">
        <v>1542</v>
      </c>
      <c r="D1622" s="44" t="s">
        <v>467</v>
      </c>
    </row>
    <row r="1623" spans="1:4">
      <c r="A1623" s="44" t="s">
        <v>40</v>
      </c>
      <c r="B1623" s="44" t="s">
        <v>105</v>
      </c>
      <c r="C1623" s="44" t="s">
        <v>1542</v>
      </c>
      <c r="D1623" s="44" t="s">
        <v>1284</v>
      </c>
    </row>
    <row r="1624" spans="1:4">
      <c r="A1624" s="44"/>
      <c r="B1624" s="44"/>
      <c r="C1624" s="44"/>
      <c r="D1624" s="44" t="s">
        <v>505</v>
      </c>
    </row>
    <row r="1625" spans="1:4">
      <c r="A1625" s="44"/>
      <c r="B1625" s="44"/>
      <c r="C1625" s="44"/>
      <c r="D1625" s="44" t="s">
        <v>467</v>
      </c>
    </row>
    <row r="1626" spans="1:4">
      <c r="A1626" s="44" t="s">
        <v>911</v>
      </c>
      <c r="B1626" s="44" t="s">
        <v>1048</v>
      </c>
      <c r="C1626" s="44" t="s">
        <v>1542</v>
      </c>
      <c r="D1626" s="44" t="s">
        <v>1284</v>
      </c>
    </row>
    <row r="1627" spans="1:4">
      <c r="A1627" s="44"/>
      <c r="B1627" s="44"/>
      <c r="C1627" s="44"/>
      <c r="D1627" s="44" t="s">
        <v>505</v>
      </c>
    </row>
    <row r="1628" spans="1:4">
      <c r="A1628" s="44"/>
      <c r="B1628" s="44"/>
      <c r="C1628" s="44"/>
      <c r="D1628" s="44" t="s">
        <v>467</v>
      </c>
    </row>
    <row r="1629" spans="1:4">
      <c r="A1629" s="44"/>
      <c r="B1629" s="44"/>
      <c r="C1629" s="44"/>
      <c r="D1629" s="44" t="s">
        <v>1813</v>
      </c>
    </row>
    <row r="1630" spans="1:4">
      <c r="A1630" s="44" t="s">
        <v>912</v>
      </c>
      <c r="B1630" s="44" t="s">
        <v>1049</v>
      </c>
      <c r="C1630" s="44" t="s">
        <v>1542</v>
      </c>
      <c r="D1630" s="44" t="s">
        <v>1289</v>
      </c>
    </row>
    <row r="1631" spans="1:4">
      <c r="A1631" s="44"/>
      <c r="B1631" s="44"/>
      <c r="C1631" s="44"/>
      <c r="D1631" s="44" t="s">
        <v>1284</v>
      </c>
    </row>
    <row r="1632" spans="1:4">
      <c r="A1632" s="44"/>
      <c r="B1632" s="44"/>
      <c r="C1632" s="44"/>
      <c r="D1632" s="44" t="s">
        <v>505</v>
      </c>
    </row>
    <row r="1633" spans="1:4">
      <c r="A1633" s="44"/>
      <c r="B1633" s="44"/>
      <c r="C1633" s="44"/>
      <c r="D1633" s="44" t="s">
        <v>467</v>
      </c>
    </row>
    <row r="1634" spans="1:4">
      <c r="A1634" s="44"/>
      <c r="B1634" s="44"/>
      <c r="C1634" s="44"/>
      <c r="D1634" s="44" t="s">
        <v>1813</v>
      </c>
    </row>
    <row r="1635" spans="1:4">
      <c r="A1635" s="44" t="s">
        <v>913</v>
      </c>
      <c r="B1635" s="44" t="s">
        <v>1050</v>
      </c>
      <c r="C1635" s="44" t="s">
        <v>1542</v>
      </c>
      <c r="D1635" s="44" t="s">
        <v>1284</v>
      </c>
    </row>
    <row r="1636" spans="1:4">
      <c r="A1636" s="44"/>
      <c r="B1636" s="44"/>
      <c r="C1636" s="44"/>
      <c r="D1636" s="44" t="s">
        <v>505</v>
      </c>
    </row>
    <row r="1637" spans="1:4">
      <c r="A1637" s="44"/>
      <c r="B1637" s="44"/>
      <c r="C1637" s="44"/>
      <c r="D1637" s="44" t="s">
        <v>467</v>
      </c>
    </row>
    <row r="1638" spans="1:4">
      <c r="A1638" s="44"/>
      <c r="B1638" s="44"/>
      <c r="C1638" s="44"/>
      <c r="D1638" s="44" t="s">
        <v>1813</v>
      </c>
    </row>
    <row r="1639" spans="1:4">
      <c r="A1639" s="44" t="s">
        <v>914</v>
      </c>
      <c r="B1639" s="44" t="s">
        <v>1051</v>
      </c>
      <c r="C1639" s="44" t="s">
        <v>1542</v>
      </c>
      <c r="D1639" s="44" t="s">
        <v>1284</v>
      </c>
    </row>
    <row r="1640" spans="1:4">
      <c r="A1640" s="44"/>
      <c r="B1640" s="44"/>
      <c r="C1640" s="44"/>
      <c r="D1640" s="44" t="s">
        <v>505</v>
      </c>
    </row>
    <row r="1641" spans="1:4">
      <c r="A1641" s="44"/>
      <c r="B1641" s="44"/>
      <c r="C1641" s="44"/>
      <c r="D1641" s="44" t="s">
        <v>467</v>
      </c>
    </row>
    <row r="1642" spans="1:4">
      <c r="A1642" s="44"/>
      <c r="B1642" s="44"/>
      <c r="C1642" s="44"/>
      <c r="D1642" s="44" t="s">
        <v>1813</v>
      </c>
    </row>
    <row r="1643" spans="1:4">
      <c r="A1643" s="44" t="s">
        <v>915</v>
      </c>
      <c r="B1643" s="44" t="s">
        <v>1052</v>
      </c>
      <c r="C1643" s="44" t="s">
        <v>1542</v>
      </c>
      <c r="D1643" s="44" t="s">
        <v>1284</v>
      </c>
    </row>
    <row r="1644" spans="1:4">
      <c r="A1644" s="44"/>
      <c r="B1644" s="44"/>
      <c r="C1644" s="44"/>
      <c r="D1644" s="44" t="s">
        <v>505</v>
      </c>
    </row>
    <row r="1645" spans="1:4">
      <c r="A1645" s="44"/>
      <c r="B1645" s="44"/>
      <c r="C1645" s="44"/>
      <c r="D1645" s="44" t="s">
        <v>467</v>
      </c>
    </row>
    <row r="1646" spans="1:4">
      <c r="A1646" s="44"/>
      <c r="B1646" s="44"/>
      <c r="C1646" s="44"/>
      <c r="D1646" s="44" t="s">
        <v>1813</v>
      </c>
    </row>
    <row r="1647" spans="1:4">
      <c r="A1647" s="44" t="s">
        <v>916</v>
      </c>
      <c r="B1647" s="44" t="s">
        <v>1053</v>
      </c>
      <c r="C1647" s="44" t="s">
        <v>1542</v>
      </c>
      <c r="D1647" s="44" t="s">
        <v>1284</v>
      </c>
    </row>
    <row r="1648" spans="1:4">
      <c r="A1648" s="44"/>
      <c r="B1648" s="44"/>
      <c r="C1648" s="44"/>
      <c r="D1648" s="44" t="s">
        <v>505</v>
      </c>
    </row>
    <row r="1649" spans="1:4">
      <c r="A1649" s="44"/>
      <c r="B1649" s="44"/>
      <c r="C1649" s="44"/>
      <c r="D1649" s="44" t="s">
        <v>467</v>
      </c>
    </row>
    <row r="1650" spans="1:4">
      <c r="A1650" s="44"/>
      <c r="B1650" s="44"/>
      <c r="C1650" s="44"/>
      <c r="D1650" s="44" t="s">
        <v>1813</v>
      </c>
    </row>
    <row r="1651" spans="1:4">
      <c r="A1651" s="44" t="s">
        <v>917</v>
      </c>
      <c r="B1651" s="44" t="s">
        <v>1054</v>
      </c>
      <c r="C1651" s="44" t="s">
        <v>1542</v>
      </c>
      <c r="D1651" s="44" t="s">
        <v>1284</v>
      </c>
    </row>
    <row r="1652" spans="1:4">
      <c r="A1652" s="44"/>
      <c r="B1652" s="44"/>
      <c r="C1652" s="44"/>
      <c r="D1652" s="44" t="s">
        <v>505</v>
      </c>
    </row>
    <row r="1653" spans="1:4">
      <c r="A1653" s="44"/>
      <c r="B1653" s="44"/>
      <c r="C1653" s="44"/>
      <c r="D1653" s="44" t="s">
        <v>467</v>
      </c>
    </row>
    <row r="1654" spans="1:4">
      <c r="A1654" s="44"/>
      <c r="B1654" s="44"/>
      <c r="C1654" s="44"/>
      <c r="D1654" s="44" t="s">
        <v>1813</v>
      </c>
    </row>
    <row r="1655" spans="1:4">
      <c r="A1655" s="44" t="s">
        <v>918</v>
      </c>
      <c r="B1655" s="44" t="s">
        <v>1055</v>
      </c>
      <c r="C1655" s="44" t="s">
        <v>1542</v>
      </c>
      <c r="D1655" s="44" t="s">
        <v>1284</v>
      </c>
    </row>
    <row r="1656" spans="1:4">
      <c r="A1656" s="44"/>
      <c r="B1656" s="44"/>
      <c r="C1656" s="44"/>
      <c r="D1656" s="44" t="s">
        <v>505</v>
      </c>
    </row>
    <row r="1657" spans="1:4">
      <c r="A1657" s="44"/>
      <c r="B1657" s="44"/>
      <c r="C1657" s="44"/>
      <c r="D1657" s="44" t="s">
        <v>467</v>
      </c>
    </row>
    <row r="1658" spans="1:4">
      <c r="A1658" s="44"/>
      <c r="B1658" s="44"/>
      <c r="C1658" s="44"/>
      <c r="D1658" s="44" t="s">
        <v>1813</v>
      </c>
    </row>
    <row r="1659" spans="1:4">
      <c r="A1659" s="44" t="s">
        <v>919</v>
      </c>
      <c r="B1659" s="44" t="s">
        <v>1056</v>
      </c>
      <c r="C1659" s="44" t="s">
        <v>1542</v>
      </c>
      <c r="D1659" s="44" t="s">
        <v>1284</v>
      </c>
    </row>
    <row r="1660" spans="1:4">
      <c r="A1660" s="44"/>
      <c r="B1660" s="44"/>
      <c r="C1660" s="44"/>
      <c r="D1660" s="44" t="s">
        <v>505</v>
      </c>
    </row>
    <row r="1661" spans="1:4">
      <c r="A1661" s="44"/>
      <c r="B1661" s="44"/>
      <c r="C1661" s="44"/>
      <c r="D1661" s="44" t="s">
        <v>467</v>
      </c>
    </row>
    <row r="1662" spans="1:4">
      <c r="A1662" s="44"/>
      <c r="B1662" s="44"/>
      <c r="C1662" s="44"/>
      <c r="D1662" s="44" t="s">
        <v>1813</v>
      </c>
    </row>
    <row r="1663" spans="1:4">
      <c r="A1663" s="44" t="s">
        <v>920</v>
      </c>
      <c r="B1663" s="44" t="s">
        <v>1057</v>
      </c>
      <c r="C1663" s="44" t="s">
        <v>1542</v>
      </c>
      <c r="D1663" s="44" t="s">
        <v>1289</v>
      </c>
    </row>
    <row r="1664" spans="1:4">
      <c r="A1664" s="44"/>
      <c r="B1664" s="44"/>
      <c r="C1664" s="44"/>
      <c r="D1664" s="44" t="s">
        <v>1284</v>
      </c>
    </row>
    <row r="1665" spans="1:4">
      <c r="A1665" s="44"/>
      <c r="B1665" s="44"/>
      <c r="C1665" s="44"/>
      <c r="D1665" s="44" t="s">
        <v>505</v>
      </c>
    </row>
    <row r="1666" spans="1:4">
      <c r="A1666" s="44"/>
      <c r="B1666" s="44"/>
      <c r="C1666" s="44"/>
      <c r="D1666" s="44" t="s">
        <v>467</v>
      </c>
    </row>
    <row r="1667" spans="1:4">
      <c r="A1667" s="44"/>
      <c r="B1667" s="44"/>
      <c r="C1667" s="44"/>
      <c r="D1667" s="44" t="s">
        <v>1813</v>
      </c>
    </row>
    <row r="1668" spans="1:4">
      <c r="A1668" s="44" t="s">
        <v>921</v>
      </c>
      <c r="B1668" s="44" t="s">
        <v>1058</v>
      </c>
      <c r="C1668" s="44" t="s">
        <v>1542</v>
      </c>
      <c r="D1668" s="44" t="s">
        <v>1284</v>
      </c>
    </row>
    <row r="1669" spans="1:4">
      <c r="A1669" s="44"/>
      <c r="B1669" s="44"/>
      <c r="C1669" s="44"/>
      <c r="D1669" s="44" t="s">
        <v>505</v>
      </c>
    </row>
    <row r="1670" spans="1:4">
      <c r="A1670" s="44"/>
      <c r="B1670" s="44"/>
      <c r="C1670" s="44"/>
      <c r="D1670" s="44" t="s">
        <v>467</v>
      </c>
    </row>
    <row r="1671" spans="1:4">
      <c r="A1671" s="44"/>
      <c r="B1671" s="44"/>
      <c r="C1671" s="44"/>
      <c r="D1671" s="44" t="s">
        <v>1813</v>
      </c>
    </row>
    <row r="1672" spans="1:4">
      <c r="A1672" s="44" t="s">
        <v>922</v>
      </c>
      <c r="B1672" s="44" t="s">
        <v>1059</v>
      </c>
      <c r="C1672" s="44" t="s">
        <v>1542</v>
      </c>
      <c r="D1672" s="44" t="s">
        <v>1289</v>
      </c>
    </row>
    <row r="1673" spans="1:4">
      <c r="A1673" s="44"/>
      <c r="B1673" s="44"/>
      <c r="C1673" s="44"/>
      <c r="D1673" s="44" t="s">
        <v>1284</v>
      </c>
    </row>
    <row r="1674" spans="1:4">
      <c r="A1674" s="44"/>
      <c r="B1674" s="44"/>
      <c r="C1674" s="44"/>
      <c r="D1674" s="44" t="s">
        <v>505</v>
      </c>
    </row>
    <row r="1675" spans="1:4">
      <c r="A1675" s="44"/>
      <c r="B1675" s="44"/>
      <c r="C1675" s="44"/>
      <c r="D1675" s="44" t="s">
        <v>467</v>
      </c>
    </row>
    <row r="1676" spans="1:4">
      <c r="A1676" s="44"/>
      <c r="B1676" s="44"/>
      <c r="C1676" s="44"/>
      <c r="D1676" s="44" t="s">
        <v>1813</v>
      </c>
    </row>
    <row r="1677" spans="1:4">
      <c r="A1677" s="44" t="s">
        <v>923</v>
      </c>
      <c r="B1677" s="44" t="s">
        <v>1060</v>
      </c>
      <c r="C1677" s="44" t="s">
        <v>1542</v>
      </c>
      <c r="D1677" s="44" t="s">
        <v>1284</v>
      </c>
    </row>
    <row r="1678" spans="1:4">
      <c r="A1678" s="44"/>
      <c r="B1678" s="44"/>
      <c r="C1678" s="44"/>
      <c r="D1678" s="44" t="s">
        <v>505</v>
      </c>
    </row>
    <row r="1679" spans="1:4">
      <c r="A1679" s="44"/>
      <c r="B1679" s="44"/>
      <c r="C1679" s="44"/>
      <c r="D1679" s="44" t="s">
        <v>467</v>
      </c>
    </row>
    <row r="1680" spans="1:4">
      <c r="A1680" s="44"/>
      <c r="B1680" s="44"/>
      <c r="C1680" s="44"/>
      <c r="D1680" s="44" t="s">
        <v>1813</v>
      </c>
    </row>
    <row r="1681" spans="1:4">
      <c r="A1681" s="44" t="s">
        <v>924</v>
      </c>
      <c r="B1681" s="44" t="s">
        <v>1061</v>
      </c>
      <c r="C1681" s="44" t="s">
        <v>1542</v>
      </c>
      <c r="D1681" s="44" t="s">
        <v>1284</v>
      </c>
    </row>
    <row r="1682" spans="1:4">
      <c r="A1682" s="44"/>
      <c r="B1682" s="44"/>
      <c r="C1682" s="44"/>
      <c r="D1682" s="44" t="s">
        <v>505</v>
      </c>
    </row>
    <row r="1683" spans="1:4">
      <c r="A1683" s="44"/>
      <c r="B1683" s="44"/>
      <c r="C1683" s="44"/>
      <c r="D1683" s="44" t="s">
        <v>467</v>
      </c>
    </row>
    <row r="1684" spans="1:4">
      <c r="A1684" s="44"/>
      <c r="B1684" s="44"/>
      <c r="C1684" s="44"/>
      <c r="D1684" s="44" t="s">
        <v>1813</v>
      </c>
    </row>
    <row r="1685" spans="1:4">
      <c r="A1685" s="44" t="s">
        <v>925</v>
      </c>
      <c r="B1685" s="44" t="s">
        <v>1062</v>
      </c>
      <c r="C1685" s="44" t="s">
        <v>1542</v>
      </c>
      <c r="D1685" s="44" t="s">
        <v>1284</v>
      </c>
    </row>
    <row r="1686" spans="1:4">
      <c r="A1686" s="44"/>
      <c r="B1686" s="44"/>
      <c r="C1686" s="44"/>
      <c r="D1686" s="44" t="s">
        <v>505</v>
      </c>
    </row>
    <row r="1687" spans="1:4">
      <c r="A1687" s="44"/>
      <c r="B1687" s="44"/>
      <c r="C1687" s="44"/>
      <c r="D1687" s="44" t="s">
        <v>467</v>
      </c>
    </row>
    <row r="1688" spans="1:4">
      <c r="A1688" s="44"/>
      <c r="B1688" s="44"/>
      <c r="C1688" s="44"/>
      <c r="D1688" s="44" t="s">
        <v>1813</v>
      </c>
    </row>
    <row r="1689" spans="1:4">
      <c r="A1689" s="44" t="s">
        <v>926</v>
      </c>
      <c r="B1689" s="44" t="s">
        <v>1063</v>
      </c>
      <c r="C1689" s="44" t="s">
        <v>1542</v>
      </c>
      <c r="D1689" s="44" t="s">
        <v>1284</v>
      </c>
    </row>
    <row r="1690" spans="1:4">
      <c r="A1690" s="44"/>
      <c r="B1690" s="44"/>
      <c r="C1690" s="44"/>
      <c r="D1690" s="44" t="s">
        <v>505</v>
      </c>
    </row>
    <row r="1691" spans="1:4">
      <c r="A1691" s="44"/>
      <c r="B1691" s="44"/>
      <c r="C1691" s="44"/>
      <c r="D1691" s="44" t="s">
        <v>467</v>
      </c>
    </row>
    <row r="1692" spans="1:4">
      <c r="A1692" s="44"/>
      <c r="B1692" s="44"/>
      <c r="C1692" s="44"/>
      <c r="D1692" s="44" t="s">
        <v>1813</v>
      </c>
    </row>
    <row r="1693" spans="1:4">
      <c r="A1693" s="44" t="s">
        <v>927</v>
      </c>
      <c r="B1693" s="44" t="s">
        <v>1064</v>
      </c>
      <c r="C1693" s="44" t="s">
        <v>1542</v>
      </c>
      <c r="D1693" s="44" t="s">
        <v>1284</v>
      </c>
    </row>
    <row r="1694" spans="1:4">
      <c r="A1694" s="44"/>
      <c r="B1694" s="44"/>
      <c r="C1694" s="44"/>
      <c r="D1694" s="44" t="s">
        <v>505</v>
      </c>
    </row>
    <row r="1695" spans="1:4">
      <c r="A1695" s="44"/>
      <c r="B1695" s="44"/>
      <c r="C1695" s="44"/>
      <c r="D1695" s="44" t="s">
        <v>467</v>
      </c>
    </row>
    <row r="1696" spans="1:4">
      <c r="A1696" s="44"/>
      <c r="B1696" s="44"/>
      <c r="C1696" s="44"/>
      <c r="D1696" s="44" t="s">
        <v>1813</v>
      </c>
    </row>
    <row r="1697" spans="1:4">
      <c r="A1697" s="44" t="s">
        <v>928</v>
      </c>
      <c r="B1697" s="44" t="s">
        <v>1065</v>
      </c>
      <c r="C1697" s="44" t="s">
        <v>1542</v>
      </c>
      <c r="D1697" s="44" t="s">
        <v>1284</v>
      </c>
    </row>
    <row r="1698" spans="1:4">
      <c r="A1698" s="44"/>
      <c r="B1698" s="44"/>
      <c r="C1698" s="44"/>
      <c r="D1698" s="44" t="s">
        <v>505</v>
      </c>
    </row>
    <row r="1699" spans="1:4">
      <c r="A1699" s="44"/>
      <c r="B1699" s="44"/>
      <c r="C1699" s="44"/>
      <c r="D1699" s="44" t="s">
        <v>467</v>
      </c>
    </row>
    <row r="1700" spans="1:4">
      <c r="A1700" s="44"/>
      <c r="B1700" s="44"/>
      <c r="C1700" s="44"/>
      <c r="D1700" s="44" t="s">
        <v>1813</v>
      </c>
    </row>
    <row r="1701" spans="1:4">
      <c r="A1701" s="44" t="s">
        <v>929</v>
      </c>
      <c r="B1701" s="44" t="s">
        <v>1066</v>
      </c>
      <c r="C1701" s="44" t="s">
        <v>1542</v>
      </c>
      <c r="D1701" s="44" t="s">
        <v>1284</v>
      </c>
    </row>
    <row r="1702" spans="1:4">
      <c r="A1702" s="44"/>
      <c r="B1702" s="44"/>
      <c r="C1702" s="44"/>
      <c r="D1702" s="44" t="s">
        <v>467</v>
      </c>
    </row>
    <row r="1703" spans="1:4">
      <c r="A1703" s="44"/>
      <c r="B1703" s="44"/>
      <c r="C1703" s="44"/>
      <c r="D1703" s="44" t="s">
        <v>1813</v>
      </c>
    </row>
    <row r="1704" spans="1:4">
      <c r="A1704" s="44" t="s">
        <v>2454</v>
      </c>
      <c r="B1704" s="44" t="s">
        <v>2455</v>
      </c>
      <c r="C1704" s="44" t="s">
        <v>1542</v>
      </c>
      <c r="D1704" s="44" t="s">
        <v>505</v>
      </c>
    </row>
    <row r="1705" spans="1:4">
      <c r="A1705" s="44"/>
      <c r="B1705" s="44"/>
      <c r="C1705" s="44"/>
      <c r="D1705" s="44" t="s">
        <v>467</v>
      </c>
    </row>
    <row r="1706" spans="1:4">
      <c r="A1706" s="44" t="s">
        <v>3</v>
      </c>
      <c r="B1706" s="44" t="s">
        <v>106</v>
      </c>
      <c r="C1706" s="44" t="s">
        <v>1542</v>
      </c>
      <c r="D1706" s="44" t="s">
        <v>1284</v>
      </c>
    </row>
    <row r="1707" spans="1:4">
      <c r="A1707" s="44"/>
      <c r="B1707" s="44"/>
      <c r="C1707" s="44"/>
      <c r="D1707" s="44" t="s">
        <v>505</v>
      </c>
    </row>
    <row r="1708" spans="1:4">
      <c r="A1708" s="44"/>
      <c r="B1708" s="44"/>
      <c r="C1708" s="44"/>
      <c r="D1708" s="44" t="s">
        <v>467</v>
      </c>
    </row>
    <row r="1709" spans="1:4">
      <c r="A1709" s="44" t="s">
        <v>107</v>
      </c>
      <c r="B1709" s="44" t="s">
        <v>108</v>
      </c>
      <c r="C1709" s="44" t="s">
        <v>1542</v>
      </c>
      <c r="D1709" s="44" t="s">
        <v>467</v>
      </c>
    </row>
    <row r="1710" spans="1:4">
      <c r="A1710" s="44" t="s">
        <v>1398</v>
      </c>
      <c r="B1710" s="44" t="s">
        <v>1399</v>
      </c>
      <c r="C1710" s="44" t="s">
        <v>1537</v>
      </c>
      <c r="D1710" s="44" t="s">
        <v>500</v>
      </c>
    </row>
    <row r="1711" spans="1:4">
      <c r="A1711" s="44" t="s">
        <v>2286</v>
      </c>
      <c r="B1711" s="44" t="s">
        <v>2287</v>
      </c>
      <c r="C1711" s="44" t="s">
        <v>1537</v>
      </c>
      <c r="D1711" s="44" t="s">
        <v>1284</v>
      </c>
    </row>
    <row r="1712" spans="1:4">
      <c r="A1712" s="44"/>
      <c r="B1712" s="44"/>
      <c r="C1712" s="44"/>
      <c r="D1712" s="44" t="s">
        <v>1285</v>
      </c>
    </row>
    <row r="1713" spans="1:4">
      <c r="A1713" s="44"/>
      <c r="B1713" s="44"/>
      <c r="C1713" s="44"/>
      <c r="D1713" s="44" t="s">
        <v>505</v>
      </c>
    </row>
    <row r="1714" spans="1:4">
      <c r="A1714" s="44" t="s">
        <v>1038</v>
      </c>
      <c r="B1714" s="44" t="s">
        <v>551</v>
      </c>
      <c r="C1714" s="44" t="s">
        <v>1537</v>
      </c>
      <c r="D1714" s="44" t="s">
        <v>1284</v>
      </c>
    </row>
    <row r="1715" spans="1:4">
      <c r="A1715" s="44"/>
      <c r="B1715" s="44"/>
      <c r="C1715" s="44"/>
      <c r="D1715" s="44" t="s">
        <v>1285</v>
      </c>
    </row>
    <row r="1716" spans="1:4">
      <c r="A1716" s="44"/>
      <c r="B1716" s="44"/>
      <c r="C1716" s="44"/>
      <c r="D1716" s="44" t="s">
        <v>505</v>
      </c>
    </row>
    <row r="1717" spans="1:4">
      <c r="A1717" s="44" t="s">
        <v>2613</v>
      </c>
      <c r="B1717" s="44" t="s">
        <v>2614</v>
      </c>
      <c r="C1717" s="44" t="s">
        <v>1537</v>
      </c>
      <c r="D1717" s="44" t="s">
        <v>2499</v>
      </c>
    </row>
    <row r="1718" spans="1:4">
      <c r="A1718" s="44" t="s">
        <v>1039</v>
      </c>
      <c r="B1718" s="44" t="s">
        <v>556</v>
      </c>
      <c r="C1718" s="44" t="s">
        <v>1537</v>
      </c>
      <c r="D1718" s="44" t="s">
        <v>1284</v>
      </c>
    </row>
    <row r="1719" spans="1:4">
      <c r="A1719" s="44"/>
      <c r="B1719" s="44"/>
      <c r="C1719" s="44"/>
      <c r="D1719" s="44" t="s">
        <v>505</v>
      </c>
    </row>
    <row r="1720" spans="1:4">
      <c r="A1720" s="44"/>
      <c r="B1720" s="44"/>
      <c r="C1720" s="44"/>
      <c r="D1720" s="44" t="s">
        <v>2891</v>
      </c>
    </row>
    <row r="1721" spans="1:4">
      <c r="A1721" s="44" t="s">
        <v>1040</v>
      </c>
      <c r="B1721" s="44" t="s">
        <v>558</v>
      </c>
      <c r="C1721" s="44" t="s">
        <v>1537</v>
      </c>
      <c r="D1721" s="44" t="s">
        <v>1284</v>
      </c>
    </row>
    <row r="1722" spans="1:4">
      <c r="A1722" s="44"/>
      <c r="B1722" s="44"/>
      <c r="C1722" s="44"/>
      <c r="D1722" s="44" t="s">
        <v>1286</v>
      </c>
    </row>
    <row r="1723" spans="1:4">
      <c r="A1723" s="44"/>
      <c r="B1723" s="44"/>
      <c r="C1723" s="44"/>
      <c r="D1723" s="44" t="s">
        <v>1285</v>
      </c>
    </row>
    <row r="1724" spans="1:4">
      <c r="A1724" s="44" t="s">
        <v>1041</v>
      </c>
      <c r="B1724" s="44" t="s">
        <v>555</v>
      </c>
      <c r="C1724" s="44" t="s">
        <v>1537</v>
      </c>
      <c r="D1724" s="44" t="s">
        <v>1284</v>
      </c>
    </row>
    <row r="1725" spans="1:4">
      <c r="A1725" s="44"/>
      <c r="B1725" s="44"/>
      <c r="C1725" s="44"/>
      <c r="D1725" s="44" t="s">
        <v>2891</v>
      </c>
    </row>
    <row r="1726" spans="1:4">
      <c r="A1726" s="44" t="s">
        <v>2420</v>
      </c>
      <c r="B1726" s="44" t="s">
        <v>2421</v>
      </c>
      <c r="C1726" s="44" t="s">
        <v>1537</v>
      </c>
      <c r="D1726" s="44" t="s">
        <v>2499</v>
      </c>
    </row>
    <row r="1727" spans="1:4">
      <c r="A1727" s="44" t="s">
        <v>2597</v>
      </c>
      <c r="B1727" s="44" t="s">
        <v>2598</v>
      </c>
      <c r="C1727" s="44" t="s">
        <v>1772</v>
      </c>
      <c r="D1727" s="44" t="s">
        <v>1285</v>
      </c>
    </row>
    <row r="1728" spans="1:4">
      <c r="A1728" s="44" t="s">
        <v>2599</v>
      </c>
      <c r="B1728" s="44" t="s">
        <v>2600</v>
      </c>
      <c r="C1728" s="44" t="s">
        <v>1772</v>
      </c>
      <c r="D1728" s="44" t="s">
        <v>1285</v>
      </c>
    </row>
    <row r="1729" spans="1:4">
      <c r="A1729" s="44" t="s">
        <v>1782</v>
      </c>
      <c r="B1729" s="44" t="s">
        <v>1783</v>
      </c>
      <c r="C1729" s="44" t="s">
        <v>1772</v>
      </c>
      <c r="D1729" s="44" t="s">
        <v>1285</v>
      </c>
    </row>
    <row r="1730" spans="1:4">
      <c r="A1730" s="44" t="s">
        <v>1891</v>
      </c>
      <c r="B1730" s="44" t="s">
        <v>1784</v>
      </c>
      <c r="C1730" s="44" t="s">
        <v>1772</v>
      </c>
      <c r="D1730" s="44" t="s">
        <v>1284</v>
      </c>
    </row>
    <row r="1731" spans="1:4">
      <c r="A1731" s="44"/>
      <c r="B1731" s="44"/>
      <c r="C1731" s="44"/>
      <c r="D1731" s="44" t="s">
        <v>1285</v>
      </c>
    </row>
    <row r="1732" spans="1:4">
      <c r="A1732" s="44" t="s">
        <v>1773</v>
      </c>
      <c r="B1732" s="44" t="s">
        <v>1774</v>
      </c>
      <c r="C1732" s="44" t="s">
        <v>1772</v>
      </c>
      <c r="D1732" s="44" t="s">
        <v>1285</v>
      </c>
    </row>
    <row r="1733" spans="1:4">
      <c r="A1733" s="44" t="s">
        <v>1770</v>
      </c>
      <c r="B1733" s="44" t="s">
        <v>1771</v>
      </c>
      <c r="C1733" s="44" t="s">
        <v>1772</v>
      </c>
      <c r="D1733" s="44" t="s">
        <v>1285</v>
      </c>
    </row>
    <row r="1734" spans="1:4">
      <c r="A1734" s="44" t="s">
        <v>1785</v>
      </c>
      <c r="B1734" s="44" t="s">
        <v>1786</v>
      </c>
      <c r="C1734" s="44" t="s">
        <v>1772</v>
      </c>
      <c r="D1734" s="44" t="s">
        <v>1285</v>
      </c>
    </row>
    <row r="1735" spans="1:4">
      <c r="A1735" s="44" t="s">
        <v>2904</v>
      </c>
      <c r="B1735" s="44" t="s">
        <v>2905</v>
      </c>
      <c r="C1735" s="44" t="s">
        <v>1772</v>
      </c>
      <c r="D1735" s="44" t="s">
        <v>467</v>
      </c>
    </row>
    <row r="1736" spans="1:4">
      <c r="A1736" s="44" t="s">
        <v>1769</v>
      </c>
      <c r="B1736" s="44" t="s">
        <v>968</v>
      </c>
      <c r="C1736" s="44" t="s">
        <v>2415</v>
      </c>
      <c r="D1736" s="44" t="s">
        <v>1285</v>
      </c>
    </row>
    <row r="1737" spans="1:4">
      <c r="A1737" s="44" t="s">
        <v>2829</v>
      </c>
      <c r="B1737" s="44" t="s">
        <v>2808</v>
      </c>
      <c r="C1737" s="44" t="s">
        <v>2415</v>
      </c>
      <c r="D1737" s="44" t="s">
        <v>2891</v>
      </c>
    </row>
    <row r="1738" spans="1:4">
      <c r="A1738" s="44" t="s">
        <v>141</v>
      </c>
      <c r="B1738" s="44" t="s">
        <v>142</v>
      </c>
      <c r="C1738" s="44" t="s">
        <v>1543</v>
      </c>
      <c r="D1738" s="44" t="s">
        <v>505</v>
      </c>
    </row>
    <row r="1739" spans="1:4">
      <c r="A1739" s="44" t="s">
        <v>143</v>
      </c>
      <c r="B1739" s="44" t="s">
        <v>144</v>
      </c>
      <c r="C1739" s="44" t="s">
        <v>1543</v>
      </c>
      <c r="D1739" s="44" t="s">
        <v>1284</v>
      </c>
    </row>
    <row r="1740" spans="1:4">
      <c r="A1740" s="44"/>
      <c r="B1740" s="44"/>
      <c r="C1740" s="44"/>
      <c r="D1740" s="44" t="s">
        <v>1286</v>
      </c>
    </row>
    <row r="1741" spans="1:4">
      <c r="A1741" s="44"/>
      <c r="B1741" s="44"/>
      <c r="C1741" s="44"/>
      <c r="D1741" s="44" t="s">
        <v>1287</v>
      </c>
    </row>
    <row r="1742" spans="1:4">
      <c r="A1742" s="44"/>
      <c r="B1742" s="44"/>
      <c r="C1742" s="44"/>
      <c r="D1742" s="44" t="s">
        <v>1813</v>
      </c>
    </row>
    <row r="1743" spans="1:4">
      <c r="A1743" s="44" t="s">
        <v>776</v>
      </c>
      <c r="B1743" s="44" t="s">
        <v>773</v>
      </c>
      <c r="C1743" s="44" t="s">
        <v>1543</v>
      </c>
      <c r="D1743" s="44" t="s">
        <v>505</v>
      </c>
    </row>
    <row r="1744" spans="1:4">
      <c r="A1744" s="44" t="s">
        <v>329</v>
      </c>
      <c r="B1744" s="44" t="s">
        <v>140</v>
      </c>
      <c r="C1744" s="44" t="s">
        <v>1543</v>
      </c>
      <c r="D1744" s="44" t="s">
        <v>505</v>
      </c>
    </row>
    <row r="1745" spans="1:4">
      <c r="A1745" s="44" t="s">
        <v>145</v>
      </c>
      <c r="B1745" s="44" t="s">
        <v>146</v>
      </c>
      <c r="C1745" s="44" t="s">
        <v>1543</v>
      </c>
      <c r="D1745" s="44" t="s">
        <v>505</v>
      </c>
    </row>
    <row r="1746" spans="1:4">
      <c r="A1746" s="44" t="s">
        <v>147</v>
      </c>
      <c r="B1746" s="44" t="s">
        <v>148</v>
      </c>
      <c r="C1746" s="44" t="s">
        <v>1543</v>
      </c>
      <c r="D1746" s="44" t="s">
        <v>505</v>
      </c>
    </row>
    <row r="1747" spans="1:4">
      <c r="A1747" s="44" t="s">
        <v>340</v>
      </c>
      <c r="B1747" s="44" t="s">
        <v>139</v>
      </c>
      <c r="C1747" s="44" t="s">
        <v>1543</v>
      </c>
      <c r="D1747" s="44" t="s">
        <v>505</v>
      </c>
    </row>
    <row r="1748" spans="1:4">
      <c r="A1748" s="44" t="s">
        <v>149</v>
      </c>
      <c r="B1748" s="44" t="s">
        <v>150</v>
      </c>
      <c r="C1748" s="44" t="s">
        <v>1543</v>
      </c>
      <c r="D1748" s="44" t="s">
        <v>505</v>
      </c>
    </row>
    <row r="1749" spans="1:4">
      <c r="A1749" s="44" t="s">
        <v>151</v>
      </c>
      <c r="B1749" s="44" t="s">
        <v>152</v>
      </c>
      <c r="C1749" s="44" t="s">
        <v>1543</v>
      </c>
      <c r="D1749" s="44" t="s">
        <v>505</v>
      </c>
    </row>
    <row r="1750" spans="1:4">
      <c r="A1750" s="44" t="s">
        <v>153</v>
      </c>
      <c r="B1750" s="44" t="s">
        <v>154</v>
      </c>
      <c r="C1750" s="44" t="s">
        <v>1543</v>
      </c>
      <c r="D1750" s="44" t="s">
        <v>505</v>
      </c>
    </row>
    <row r="1751" spans="1:4">
      <c r="A1751" s="44" t="s">
        <v>155</v>
      </c>
      <c r="B1751" s="44" t="s">
        <v>156</v>
      </c>
      <c r="C1751" s="44" t="s">
        <v>1543</v>
      </c>
      <c r="D1751" s="44" t="s">
        <v>505</v>
      </c>
    </row>
    <row r="1752" spans="1:4">
      <c r="A1752" s="44" t="s">
        <v>2725</v>
      </c>
      <c r="B1752" s="44" t="s">
        <v>157</v>
      </c>
      <c r="C1752" s="44" t="s">
        <v>1543</v>
      </c>
      <c r="D1752" s="44" t="s">
        <v>505</v>
      </c>
    </row>
    <row r="1753" spans="1:4">
      <c r="A1753" s="44" t="s">
        <v>1892</v>
      </c>
      <c r="B1753" s="44" t="s">
        <v>110</v>
      </c>
      <c r="C1753" s="44" t="s">
        <v>884</v>
      </c>
      <c r="D1753" s="44" t="s">
        <v>2124</v>
      </c>
    </row>
    <row r="1754" spans="1:4">
      <c r="A1754" s="44"/>
      <c r="B1754" s="44"/>
      <c r="C1754" s="44"/>
      <c r="D1754" s="44" t="s">
        <v>1284</v>
      </c>
    </row>
    <row r="1755" spans="1:4">
      <c r="A1755" s="44" t="s">
        <v>1893</v>
      </c>
      <c r="B1755" s="44" t="s">
        <v>111</v>
      </c>
      <c r="C1755" s="44" t="s">
        <v>884</v>
      </c>
      <c r="D1755" s="44" t="s">
        <v>2124</v>
      </c>
    </row>
    <row r="1756" spans="1:4">
      <c r="A1756" s="44"/>
      <c r="B1756" s="44"/>
      <c r="C1756" s="44"/>
      <c r="D1756" s="44" t="s">
        <v>1284</v>
      </c>
    </row>
    <row r="1757" spans="1:4">
      <c r="A1757" s="44" t="s">
        <v>880</v>
      </c>
      <c r="B1757" s="44" t="s">
        <v>112</v>
      </c>
      <c r="C1757" s="44" t="s">
        <v>884</v>
      </c>
      <c r="D1757" s="44" t="s">
        <v>2124</v>
      </c>
    </row>
    <row r="1758" spans="1:4">
      <c r="A1758" s="44"/>
      <c r="B1758" s="44"/>
      <c r="C1758" s="44"/>
      <c r="D1758" s="44" t="s">
        <v>1284</v>
      </c>
    </row>
    <row r="1759" spans="1:4">
      <c r="A1759" s="44" t="s">
        <v>879</v>
      </c>
      <c r="B1759" s="44" t="s">
        <v>113</v>
      </c>
      <c r="C1759" s="44" t="s">
        <v>884</v>
      </c>
      <c r="D1759" s="44" t="s">
        <v>2124</v>
      </c>
    </row>
    <row r="1760" spans="1:4">
      <c r="A1760" s="44" t="s">
        <v>1402</v>
      </c>
      <c r="B1760" s="44" t="s">
        <v>1403</v>
      </c>
      <c r="C1760" s="44" t="s">
        <v>884</v>
      </c>
      <c r="D1760" s="44" t="s">
        <v>2124</v>
      </c>
    </row>
    <row r="1761" spans="1:4">
      <c r="A1761" s="44" t="s">
        <v>1416</v>
      </c>
      <c r="B1761" s="44" t="s">
        <v>1417</v>
      </c>
      <c r="C1761" s="44" t="s">
        <v>884</v>
      </c>
      <c r="D1761" s="44" t="s">
        <v>2124</v>
      </c>
    </row>
    <row r="1762" spans="1:4">
      <c r="A1762" s="44" t="s">
        <v>881</v>
      </c>
      <c r="B1762" s="44" t="s">
        <v>114</v>
      </c>
      <c r="C1762" s="44" t="s">
        <v>884</v>
      </c>
      <c r="D1762" s="44" t="s">
        <v>2124</v>
      </c>
    </row>
    <row r="1763" spans="1:4">
      <c r="A1763" s="44" t="s">
        <v>878</v>
      </c>
      <c r="B1763" s="44" t="s">
        <v>115</v>
      </c>
      <c r="C1763" s="44" t="s">
        <v>884</v>
      </c>
      <c r="D1763" s="44" t="s">
        <v>2124</v>
      </c>
    </row>
    <row r="1764" spans="1:4">
      <c r="A1764" s="44" t="s">
        <v>1412</v>
      </c>
      <c r="B1764" s="44" t="s">
        <v>1413</v>
      </c>
      <c r="C1764" s="44" t="s">
        <v>884</v>
      </c>
      <c r="D1764" s="44" t="s">
        <v>2124</v>
      </c>
    </row>
    <row r="1765" spans="1:4">
      <c r="A1765" s="44" t="s">
        <v>1414</v>
      </c>
      <c r="B1765" s="44" t="s">
        <v>1415</v>
      </c>
      <c r="C1765" s="44" t="s">
        <v>884</v>
      </c>
      <c r="D1765" s="44" t="s">
        <v>2124</v>
      </c>
    </row>
    <row r="1766" spans="1:4">
      <c r="A1766" s="44" t="s">
        <v>1427</v>
      </c>
      <c r="B1766" s="44" t="s">
        <v>1428</v>
      </c>
      <c r="C1766" s="44" t="s">
        <v>884</v>
      </c>
      <c r="D1766" s="44" t="s">
        <v>2124</v>
      </c>
    </row>
    <row r="1767" spans="1:4">
      <c r="A1767" s="44" t="s">
        <v>2010</v>
      </c>
      <c r="B1767" s="44" t="s">
        <v>2013</v>
      </c>
      <c r="C1767" s="44" t="s">
        <v>884</v>
      </c>
      <c r="D1767" s="44" t="s">
        <v>2124</v>
      </c>
    </row>
    <row r="1768" spans="1:4">
      <c r="A1768" s="44" t="s">
        <v>2011</v>
      </c>
      <c r="B1768" s="44" t="s">
        <v>2014</v>
      </c>
      <c r="C1768" s="44" t="s">
        <v>884</v>
      </c>
      <c r="D1768" s="44" t="s">
        <v>2124</v>
      </c>
    </row>
    <row r="1769" spans="1:4">
      <c r="A1769" s="44" t="s">
        <v>2008</v>
      </c>
      <c r="B1769" s="44" t="s">
        <v>2012</v>
      </c>
      <c r="C1769" s="44" t="s">
        <v>884</v>
      </c>
      <c r="D1769" s="44" t="s">
        <v>2124</v>
      </c>
    </row>
    <row r="1770" spans="1:4">
      <c r="A1770" s="44" t="s">
        <v>2007</v>
      </c>
      <c r="B1770" s="44" t="s">
        <v>2283</v>
      </c>
      <c r="C1770" s="44" t="s">
        <v>884</v>
      </c>
      <c r="D1770" s="44" t="s">
        <v>2124</v>
      </c>
    </row>
    <row r="1771" spans="1:4">
      <c r="A1771" s="44" t="s">
        <v>2009</v>
      </c>
      <c r="B1771" s="44" t="s">
        <v>2303</v>
      </c>
      <c r="C1771" s="44" t="s">
        <v>884</v>
      </c>
      <c r="D1771" s="44" t="s">
        <v>2124</v>
      </c>
    </row>
    <row r="1772" spans="1:4">
      <c r="A1772" s="44" t="s">
        <v>877</v>
      </c>
      <c r="B1772" s="44" t="s">
        <v>109</v>
      </c>
      <c r="C1772" s="44" t="s">
        <v>884</v>
      </c>
      <c r="D1772" s="44" t="s">
        <v>2124</v>
      </c>
    </row>
    <row r="1773" spans="1:4">
      <c r="A1773" s="44"/>
      <c r="B1773" s="44"/>
      <c r="C1773" s="44"/>
      <c r="D1773" s="44" t="s">
        <v>1284</v>
      </c>
    </row>
    <row r="1774" spans="1:4">
      <c r="A1774" s="44" t="s">
        <v>876</v>
      </c>
      <c r="B1774" s="44" t="s">
        <v>116</v>
      </c>
      <c r="C1774" s="44" t="s">
        <v>884</v>
      </c>
      <c r="D1774" s="44" t="s">
        <v>2124</v>
      </c>
    </row>
    <row r="1775" spans="1:4">
      <c r="A1775" s="44" t="s">
        <v>875</v>
      </c>
      <c r="B1775" s="44" t="s">
        <v>117</v>
      </c>
      <c r="C1775" s="44" t="s">
        <v>884</v>
      </c>
      <c r="D1775" s="44" t="s">
        <v>2124</v>
      </c>
    </row>
    <row r="1776" spans="1:4">
      <c r="A1776" s="44" t="s">
        <v>1408</v>
      </c>
      <c r="B1776" s="44" t="s">
        <v>1409</v>
      </c>
      <c r="C1776" s="44" t="s">
        <v>884</v>
      </c>
      <c r="D1776" s="44" t="s">
        <v>2124</v>
      </c>
    </row>
    <row r="1777" spans="1:4">
      <c r="A1777" s="44" t="s">
        <v>1431</v>
      </c>
      <c r="B1777" s="44" t="s">
        <v>1432</v>
      </c>
      <c r="C1777" s="44" t="s">
        <v>884</v>
      </c>
      <c r="D1777" s="44" t="s">
        <v>2124</v>
      </c>
    </row>
    <row r="1778" spans="1:4">
      <c r="A1778" s="44" t="s">
        <v>1429</v>
      </c>
      <c r="B1778" s="44" t="s">
        <v>1430</v>
      </c>
      <c r="C1778" s="44" t="s">
        <v>884</v>
      </c>
      <c r="D1778" s="44" t="s">
        <v>2124</v>
      </c>
    </row>
    <row r="1779" spans="1:4">
      <c r="A1779" s="44" t="s">
        <v>1426</v>
      </c>
      <c r="B1779" s="44" t="s">
        <v>1440</v>
      </c>
      <c r="C1779" s="44" t="s">
        <v>884</v>
      </c>
      <c r="D1779" s="44" t="s">
        <v>2124</v>
      </c>
    </row>
    <row r="1780" spans="1:4">
      <c r="A1780" s="44" t="s">
        <v>1388</v>
      </c>
      <c r="B1780" s="44" t="s">
        <v>1389</v>
      </c>
      <c r="C1780" s="44" t="s">
        <v>884</v>
      </c>
      <c r="D1780" s="44" t="s">
        <v>2124</v>
      </c>
    </row>
    <row r="1781" spans="1:4">
      <c r="A1781" s="44" t="s">
        <v>1406</v>
      </c>
      <c r="B1781" s="44" t="s">
        <v>1407</v>
      </c>
      <c r="C1781" s="44" t="s">
        <v>884</v>
      </c>
      <c r="D1781" s="44" t="s">
        <v>2124</v>
      </c>
    </row>
    <row r="1782" spans="1:4">
      <c r="A1782" s="44" t="s">
        <v>883</v>
      </c>
      <c r="B1782" s="44" t="s">
        <v>138</v>
      </c>
      <c r="C1782" s="44" t="s">
        <v>884</v>
      </c>
      <c r="D1782" s="44" t="s">
        <v>2124</v>
      </c>
    </row>
    <row r="1783" spans="1:4">
      <c r="A1783" s="44"/>
      <c r="B1783" s="44"/>
      <c r="C1783" s="44"/>
      <c r="D1783" s="44" t="s">
        <v>1284</v>
      </c>
    </row>
    <row r="1784" spans="1:4">
      <c r="A1784" s="44" t="s">
        <v>1433</v>
      </c>
      <c r="B1784" s="44" t="s">
        <v>1434</v>
      </c>
      <c r="C1784" s="44" t="s">
        <v>884</v>
      </c>
      <c r="D1784" s="44" t="s">
        <v>2124</v>
      </c>
    </row>
    <row r="1785" spans="1:4">
      <c r="A1785" s="44" t="s">
        <v>1042</v>
      </c>
      <c r="B1785" s="44" t="s">
        <v>552</v>
      </c>
      <c r="C1785" s="44" t="s">
        <v>1537</v>
      </c>
      <c r="D1785" s="44" t="s">
        <v>1284</v>
      </c>
    </row>
    <row r="1786" spans="1:4">
      <c r="A1786" s="44"/>
      <c r="B1786" s="44"/>
      <c r="C1786" s="44"/>
      <c r="D1786" s="44" t="s">
        <v>1286</v>
      </c>
    </row>
    <row r="1787" spans="1:4">
      <c r="A1787" s="44"/>
      <c r="B1787" s="44"/>
      <c r="C1787" s="44"/>
      <c r="D1787" s="44" t="s">
        <v>2891</v>
      </c>
    </row>
    <row r="1788" spans="1:4">
      <c r="A1788" s="44" t="s">
        <v>2288</v>
      </c>
      <c r="B1788" s="44" t="s">
        <v>2289</v>
      </c>
      <c r="C1788" s="44" t="s">
        <v>1537</v>
      </c>
      <c r="D1788" s="44" t="s">
        <v>1286</v>
      </c>
    </row>
    <row r="1789" spans="1:4">
      <c r="A1789" s="44"/>
      <c r="B1789" s="44"/>
      <c r="C1789" s="44"/>
      <c r="D1789" s="44" t="s">
        <v>1287</v>
      </c>
    </row>
    <row r="1790" spans="1:4">
      <c r="A1790" s="44"/>
      <c r="B1790" s="44"/>
      <c r="C1790" s="44"/>
      <c r="D1790" s="44" t="s">
        <v>2891</v>
      </c>
    </row>
    <row r="1791" spans="1:4">
      <c r="A1791" s="44" t="s">
        <v>3034</v>
      </c>
      <c r="B1791" s="44" t="s">
        <v>2285</v>
      </c>
      <c r="C1791" s="44" t="s">
        <v>298</v>
      </c>
      <c r="D1791" s="44" t="s">
        <v>1284</v>
      </c>
    </row>
    <row r="1792" spans="1:4">
      <c r="A1792" s="44" t="s">
        <v>3035</v>
      </c>
      <c r="B1792" s="44" t="s">
        <v>2785</v>
      </c>
      <c r="C1792" s="44" t="s">
        <v>298</v>
      </c>
      <c r="D1792" s="44" t="s">
        <v>1284</v>
      </c>
    </row>
    <row r="1793" spans="1:4">
      <c r="A1793" s="44" t="s">
        <v>3036</v>
      </c>
      <c r="B1793" s="44" t="s">
        <v>2787</v>
      </c>
      <c r="C1793" s="44" t="s">
        <v>298</v>
      </c>
      <c r="D1793" s="44" t="s">
        <v>1284</v>
      </c>
    </row>
    <row r="1794" spans="1:4">
      <c r="A1794" s="44" t="s">
        <v>3037</v>
      </c>
      <c r="B1794" s="44" t="s">
        <v>1448</v>
      </c>
      <c r="C1794" s="44" t="s">
        <v>298</v>
      </c>
      <c r="D1794" s="44" t="s">
        <v>1284</v>
      </c>
    </row>
    <row r="1795" spans="1:4">
      <c r="A1795" s="44" t="s">
        <v>3038</v>
      </c>
      <c r="B1795" s="44" t="s">
        <v>1473</v>
      </c>
      <c r="C1795" s="44" t="s">
        <v>298</v>
      </c>
      <c r="D1795" s="44" t="s">
        <v>1284</v>
      </c>
    </row>
    <row r="1796" spans="1:4">
      <c r="A1796" s="44" t="s">
        <v>3039</v>
      </c>
      <c r="B1796" s="44" t="s">
        <v>1475</v>
      </c>
      <c r="C1796" s="44" t="s">
        <v>298</v>
      </c>
      <c r="D1796" s="44" t="s">
        <v>1284</v>
      </c>
    </row>
    <row r="1797" spans="1:4">
      <c r="A1797" s="44" t="s">
        <v>3040</v>
      </c>
      <c r="B1797" s="44" t="s">
        <v>1454</v>
      </c>
      <c r="C1797" s="44" t="s">
        <v>298</v>
      </c>
      <c r="D1797" s="44" t="s">
        <v>1284</v>
      </c>
    </row>
    <row r="1798" spans="1:4">
      <c r="A1798" s="44" t="s">
        <v>3041</v>
      </c>
      <c r="B1798" s="44" t="s">
        <v>2505</v>
      </c>
      <c r="C1798" s="44" t="s">
        <v>298</v>
      </c>
      <c r="D1798" s="44" t="s">
        <v>1284</v>
      </c>
    </row>
    <row r="1799" spans="1:4">
      <c r="A1799" s="44" t="s">
        <v>3042</v>
      </c>
      <c r="B1799" s="44" t="s">
        <v>1777</v>
      </c>
      <c r="C1799" s="44" t="s">
        <v>298</v>
      </c>
      <c r="D1799" s="44" t="s">
        <v>1284</v>
      </c>
    </row>
    <row r="1800" spans="1:4">
      <c r="A1800" s="44" t="s">
        <v>3043</v>
      </c>
      <c r="B1800" s="44" t="s">
        <v>2789</v>
      </c>
      <c r="C1800" s="44" t="s">
        <v>298</v>
      </c>
      <c r="D1800" s="44" t="s">
        <v>1284</v>
      </c>
    </row>
    <row r="1801" spans="1:4">
      <c r="A1801" s="44" t="s">
        <v>3044</v>
      </c>
      <c r="B1801" s="44" t="s">
        <v>2791</v>
      </c>
      <c r="C1801" s="44" t="s">
        <v>298</v>
      </c>
      <c r="D1801" s="44" t="s">
        <v>1284</v>
      </c>
    </row>
    <row r="1802" spans="1:4">
      <c r="A1802" s="44" t="s">
        <v>3045</v>
      </c>
      <c r="B1802" s="44" t="s">
        <v>1779</v>
      </c>
      <c r="C1802" s="44" t="s">
        <v>298</v>
      </c>
      <c r="D1802" s="44" t="s">
        <v>1284</v>
      </c>
    </row>
    <row r="1803" spans="1:4">
      <c r="A1803" s="44" t="s">
        <v>3046</v>
      </c>
      <c r="B1803" s="44" t="s">
        <v>1781</v>
      </c>
      <c r="C1803" s="44" t="s">
        <v>298</v>
      </c>
      <c r="D1803" s="44" t="s">
        <v>1284</v>
      </c>
    </row>
    <row r="1804" spans="1:4">
      <c r="A1804" s="44" t="s">
        <v>2908</v>
      </c>
      <c r="B1804" s="44" t="s">
        <v>2909</v>
      </c>
      <c r="C1804" s="44" t="s">
        <v>298</v>
      </c>
      <c r="D1804" s="44" t="s">
        <v>1284</v>
      </c>
    </row>
    <row r="1805" spans="1:4">
      <c r="A1805" s="44" t="s">
        <v>3047</v>
      </c>
      <c r="B1805" s="44" t="s">
        <v>2755</v>
      </c>
      <c r="C1805" s="44" t="s">
        <v>298</v>
      </c>
      <c r="D1805" s="44" t="s">
        <v>1284</v>
      </c>
    </row>
    <row r="1806" spans="1:4">
      <c r="A1806" s="44" t="s">
        <v>3048</v>
      </c>
      <c r="B1806" s="44" t="s">
        <v>2907</v>
      </c>
      <c r="C1806" s="44" t="s">
        <v>298</v>
      </c>
      <c r="D1806" s="44" t="s">
        <v>1284</v>
      </c>
    </row>
    <row r="1807" spans="1:4">
      <c r="A1807" s="44" t="s">
        <v>3049</v>
      </c>
      <c r="B1807" s="44" t="s">
        <v>2533</v>
      </c>
      <c r="C1807" s="44" t="s">
        <v>298</v>
      </c>
      <c r="D1807" s="44" t="s">
        <v>1284</v>
      </c>
    </row>
    <row r="1808" spans="1:4">
      <c r="A1808" s="44" t="s">
        <v>3050</v>
      </c>
      <c r="B1808" s="44" t="s">
        <v>1471</v>
      </c>
      <c r="C1808" s="44" t="s">
        <v>298</v>
      </c>
      <c r="D1808" s="44" t="s">
        <v>1284</v>
      </c>
    </row>
    <row r="1809" spans="1:4">
      <c r="A1809" s="44"/>
      <c r="B1809" s="44"/>
      <c r="C1809" s="44"/>
      <c r="D1809" s="44" t="s">
        <v>505</v>
      </c>
    </row>
    <row r="1810" spans="1:4">
      <c r="A1810" s="44" t="s">
        <v>3051</v>
      </c>
      <c r="B1810" s="44" t="s">
        <v>1467</v>
      </c>
      <c r="C1810" s="44" t="s">
        <v>298</v>
      </c>
      <c r="D1810" s="44" t="s">
        <v>1284</v>
      </c>
    </row>
    <row r="1811" spans="1:4">
      <c r="A1811" s="44"/>
      <c r="B1811" s="44"/>
      <c r="C1811" s="44"/>
      <c r="D1811" s="44" t="s">
        <v>505</v>
      </c>
    </row>
    <row r="1812" spans="1:4">
      <c r="A1812" s="44" t="s">
        <v>3052</v>
      </c>
      <c r="B1812" s="44" t="s">
        <v>1444</v>
      </c>
      <c r="C1812" s="44" t="s">
        <v>298</v>
      </c>
      <c r="D1812" s="44" t="s">
        <v>1284</v>
      </c>
    </row>
    <row r="1813" spans="1:4">
      <c r="A1813" s="44"/>
      <c r="B1813" s="44"/>
      <c r="C1813" s="44"/>
      <c r="D1813" s="44" t="s">
        <v>505</v>
      </c>
    </row>
    <row r="1814" spans="1:4">
      <c r="A1814" s="44" t="s">
        <v>3053</v>
      </c>
      <c r="B1814" s="44" t="s">
        <v>1452</v>
      </c>
      <c r="C1814" s="44" t="s">
        <v>298</v>
      </c>
      <c r="D1814" s="44" t="s">
        <v>1284</v>
      </c>
    </row>
    <row r="1815" spans="1:4">
      <c r="A1815" s="44"/>
      <c r="B1815" s="44"/>
      <c r="C1815" s="44"/>
      <c r="D1815" s="44" t="s">
        <v>505</v>
      </c>
    </row>
    <row r="1816" spans="1:4">
      <c r="A1816" s="44" t="s">
        <v>3054</v>
      </c>
      <c r="B1816" s="44" t="s">
        <v>1450</v>
      </c>
      <c r="C1816" s="44" t="s">
        <v>298</v>
      </c>
      <c r="D1816" s="44" t="s">
        <v>1284</v>
      </c>
    </row>
    <row r="1817" spans="1:4">
      <c r="A1817" s="44"/>
      <c r="B1817" s="44"/>
      <c r="C1817" s="44"/>
      <c r="D1817" s="44" t="s">
        <v>505</v>
      </c>
    </row>
    <row r="1818" spans="1:4">
      <c r="A1818" s="44" t="s">
        <v>3055</v>
      </c>
      <c r="B1818" s="44" t="s">
        <v>1461</v>
      </c>
      <c r="C1818" s="44" t="s">
        <v>298</v>
      </c>
      <c r="D1818" s="44" t="s">
        <v>1284</v>
      </c>
    </row>
    <row r="1819" spans="1:4">
      <c r="A1819" s="44"/>
      <c r="B1819" s="44"/>
      <c r="C1819" s="44"/>
      <c r="D1819" s="44" t="s">
        <v>505</v>
      </c>
    </row>
    <row r="1820" spans="1:4">
      <c r="A1820" s="44" t="s">
        <v>3056</v>
      </c>
      <c r="B1820" s="44" t="s">
        <v>1469</v>
      </c>
      <c r="C1820" s="44" t="s">
        <v>298</v>
      </c>
      <c r="D1820" s="44" t="s">
        <v>1284</v>
      </c>
    </row>
    <row r="1821" spans="1:4">
      <c r="A1821" s="44"/>
      <c r="B1821" s="44"/>
      <c r="C1821" s="44"/>
      <c r="D1821" s="44" t="s">
        <v>505</v>
      </c>
    </row>
    <row r="1822" spans="1:4">
      <c r="A1822" s="44" t="s">
        <v>3095</v>
      </c>
      <c r="B1822" s="44" t="s">
        <v>3096</v>
      </c>
      <c r="C1822" s="44" t="s">
        <v>298</v>
      </c>
      <c r="D1822" s="44" t="s">
        <v>1284</v>
      </c>
    </row>
    <row r="1823" spans="1:4">
      <c r="A1823" s="44" t="s">
        <v>277</v>
      </c>
      <c r="B1823" s="44" t="s">
        <v>278</v>
      </c>
      <c r="C1823" s="44" t="s">
        <v>298</v>
      </c>
      <c r="D1823" s="44" t="s">
        <v>1284</v>
      </c>
    </row>
    <row r="1824" spans="1:4">
      <c r="A1824" s="44" t="s">
        <v>279</v>
      </c>
      <c r="B1824" s="44" t="s">
        <v>280</v>
      </c>
      <c r="C1824" s="44" t="s">
        <v>298</v>
      </c>
      <c r="D1824" s="44" t="s">
        <v>1284</v>
      </c>
    </row>
    <row r="1825" spans="1:4">
      <c r="A1825" s="44" t="s">
        <v>281</v>
      </c>
      <c r="B1825" s="44" t="s">
        <v>282</v>
      </c>
      <c r="C1825" s="44" t="s">
        <v>298</v>
      </c>
      <c r="D1825" s="44" t="s">
        <v>1284</v>
      </c>
    </row>
    <row r="1826" spans="1:4">
      <c r="A1826" s="44" t="s">
        <v>273</v>
      </c>
      <c r="B1826" s="44" t="s">
        <v>274</v>
      </c>
      <c r="C1826" s="44" t="s">
        <v>298</v>
      </c>
      <c r="D1826" s="44" t="s">
        <v>1284</v>
      </c>
    </row>
    <row r="1827" spans="1:4">
      <c r="A1827" s="44"/>
      <c r="B1827" s="44"/>
      <c r="C1827" s="44"/>
      <c r="D1827" s="44" t="s">
        <v>505</v>
      </c>
    </row>
    <row r="1828" spans="1:4">
      <c r="A1828" s="44" t="s">
        <v>283</v>
      </c>
      <c r="B1828" s="44" t="s">
        <v>284</v>
      </c>
      <c r="C1828" s="44" t="s">
        <v>298</v>
      </c>
      <c r="D1828" s="44" t="s">
        <v>1284</v>
      </c>
    </row>
    <row r="1829" spans="1:4">
      <c r="A1829" s="44"/>
      <c r="B1829" s="44"/>
      <c r="C1829" s="44"/>
      <c r="D1829" s="44" t="s">
        <v>505</v>
      </c>
    </row>
    <row r="1830" spans="1:4">
      <c r="A1830" s="44" t="s">
        <v>285</v>
      </c>
      <c r="B1830" s="44" t="s">
        <v>286</v>
      </c>
      <c r="C1830" s="44" t="s">
        <v>298</v>
      </c>
      <c r="D1830" s="44" t="s">
        <v>1284</v>
      </c>
    </row>
    <row r="1831" spans="1:4">
      <c r="A1831" s="44" t="s">
        <v>287</v>
      </c>
      <c r="B1831" s="44" t="s">
        <v>288</v>
      </c>
      <c r="C1831" s="44" t="s">
        <v>298</v>
      </c>
      <c r="D1831" s="44" t="s">
        <v>1284</v>
      </c>
    </row>
    <row r="1832" spans="1:4">
      <c r="A1832" s="44" t="s">
        <v>289</v>
      </c>
      <c r="B1832" s="44" t="s">
        <v>290</v>
      </c>
      <c r="C1832" s="44" t="s">
        <v>298</v>
      </c>
      <c r="D1832" s="44" t="s">
        <v>1284</v>
      </c>
    </row>
    <row r="1833" spans="1:4">
      <c r="A1833" s="44" t="s">
        <v>291</v>
      </c>
      <c r="B1833" s="44" t="s">
        <v>292</v>
      </c>
      <c r="C1833" s="44" t="s">
        <v>298</v>
      </c>
      <c r="D1833" s="44" t="s">
        <v>1284</v>
      </c>
    </row>
    <row r="1834" spans="1:4">
      <c r="A1834" s="44" t="s">
        <v>275</v>
      </c>
      <c r="B1834" s="44" t="s">
        <v>276</v>
      </c>
      <c r="C1834" s="44" t="s">
        <v>298</v>
      </c>
      <c r="D1834" s="44" t="s">
        <v>1284</v>
      </c>
    </row>
    <row r="1835" spans="1:4">
      <c r="A1835" s="44" t="s">
        <v>293</v>
      </c>
      <c r="B1835" s="44" t="s">
        <v>294</v>
      </c>
      <c r="C1835" s="44" t="s">
        <v>298</v>
      </c>
      <c r="D1835" s="44" t="s">
        <v>1284</v>
      </c>
    </row>
    <row r="1836" spans="1:4">
      <c r="A1836" s="44" t="s">
        <v>295</v>
      </c>
      <c r="B1836" s="44" t="s">
        <v>296</v>
      </c>
      <c r="C1836" s="44" t="s">
        <v>298</v>
      </c>
      <c r="D1836" s="44" t="s">
        <v>1284</v>
      </c>
    </row>
    <row r="1837" spans="1:4">
      <c r="A1837" s="44" t="s">
        <v>3057</v>
      </c>
      <c r="B1837" s="44" t="s">
        <v>2461</v>
      </c>
      <c r="C1837" s="44" t="s">
        <v>298</v>
      </c>
      <c r="D1837" s="44" t="s">
        <v>1284</v>
      </c>
    </row>
    <row r="1838" spans="1:4">
      <c r="A1838" s="44" t="s">
        <v>3058</v>
      </c>
      <c r="B1838" s="44" t="s">
        <v>2901</v>
      </c>
      <c r="C1838" s="44" t="s">
        <v>298</v>
      </c>
      <c r="D1838" s="44" t="s">
        <v>1284</v>
      </c>
    </row>
    <row r="1839" spans="1:4">
      <c r="A1839" s="44" t="s">
        <v>3059</v>
      </c>
      <c r="B1839" s="44" t="s">
        <v>2606</v>
      </c>
      <c r="C1839" s="44" t="s">
        <v>298</v>
      </c>
      <c r="D1839" s="44" t="s">
        <v>1284</v>
      </c>
    </row>
    <row r="1840" spans="1:4">
      <c r="A1840" s="44" t="s">
        <v>3060</v>
      </c>
      <c r="B1840" s="44" t="s">
        <v>2136</v>
      </c>
      <c r="C1840" s="44" t="s">
        <v>298</v>
      </c>
      <c r="D1840" s="44" t="s">
        <v>1284</v>
      </c>
    </row>
    <row r="1841" spans="1:4">
      <c r="A1841" s="44"/>
      <c r="B1841" s="44"/>
      <c r="C1841" s="44"/>
      <c r="D1841" s="44" t="s">
        <v>505</v>
      </c>
    </row>
    <row r="1842" spans="1:4">
      <c r="A1842" s="44" t="s">
        <v>3061</v>
      </c>
      <c r="B1842" s="44" t="s">
        <v>2535</v>
      </c>
      <c r="C1842" s="44" t="s">
        <v>298</v>
      </c>
      <c r="D1842" s="44" t="s">
        <v>1284</v>
      </c>
    </row>
    <row r="1843" spans="1:4">
      <c r="A1843" s="44" t="s">
        <v>3062</v>
      </c>
      <c r="B1843" s="44" t="s">
        <v>2537</v>
      </c>
      <c r="C1843" s="44" t="s">
        <v>298</v>
      </c>
      <c r="D1843" s="44" t="s">
        <v>1284</v>
      </c>
    </row>
    <row r="1844" spans="1:4">
      <c r="A1844" s="44" t="s">
        <v>3063</v>
      </c>
      <c r="B1844" s="44" t="s">
        <v>2138</v>
      </c>
      <c r="C1844" s="44" t="s">
        <v>298</v>
      </c>
      <c r="D1844" s="44" t="s">
        <v>1284</v>
      </c>
    </row>
    <row r="1845" spans="1:4">
      <c r="A1845" s="44" t="s">
        <v>1894</v>
      </c>
      <c r="B1845" s="44" t="s">
        <v>553</v>
      </c>
      <c r="C1845" s="44" t="s">
        <v>1537</v>
      </c>
      <c r="D1845" s="44" t="s">
        <v>1284</v>
      </c>
    </row>
    <row r="1846" spans="1:4">
      <c r="A1846" s="44"/>
      <c r="B1846" s="44"/>
      <c r="C1846" s="44"/>
      <c r="D1846" s="44" t="s">
        <v>1286</v>
      </c>
    </row>
    <row r="1847" spans="1:4">
      <c r="A1847" s="44"/>
      <c r="B1847" s="44"/>
      <c r="C1847" s="44"/>
      <c r="D1847" s="44" t="s">
        <v>2891</v>
      </c>
    </row>
    <row r="1848" spans="1:4">
      <c r="A1848" s="44" t="s">
        <v>1895</v>
      </c>
      <c r="B1848" s="44" t="s">
        <v>436</v>
      </c>
      <c r="C1848" s="44" t="s">
        <v>1537</v>
      </c>
      <c r="D1848" s="44" t="s">
        <v>1284</v>
      </c>
    </row>
    <row r="1849" spans="1:4">
      <c r="A1849" s="44"/>
      <c r="B1849" s="44"/>
      <c r="C1849" s="44"/>
      <c r="D1849" s="44" t="s">
        <v>505</v>
      </c>
    </row>
    <row r="1850" spans="1:4">
      <c r="A1850" s="44"/>
      <c r="B1850" s="44"/>
      <c r="C1850" s="44"/>
      <c r="D1850" s="44" t="s">
        <v>2891</v>
      </c>
    </row>
    <row r="1851" spans="1:4">
      <c r="A1851" s="44" t="s">
        <v>1896</v>
      </c>
      <c r="B1851" s="44" t="s">
        <v>442</v>
      </c>
      <c r="C1851" s="44" t="s">
        <v>1537</v>
      </c>
      <c r="D1851" s="44" t="s">
        <v>1284</v>
      </c>
    </row>
    <row r="1852" spans="1:4">
      <c r="A1852" s="44"/>
      <c r="B1852" s="44"/>
      <c r="C1852" s="44"/>
      <c r="D1852" s="44" t="s">
        <v>505</v>
      </c>
    </row>
    <row r="1853" spans="1:4">
      <c r="A1853" s="44"/>
      <c r="B1853" s="44"/>
      <c r="C1853" s="44"/>
      <c r="D1853" s="44" t="s">
        <v>2891</v>
      </c>
    </row>
    <row r="1854" spans="1:4">
      <c r="A1854" s="44" t="s">
        <v>1897</v>
      </c>
      <c r="B1854" s="44" t="s">
        <v>440</v>
      </c>
      <c r="C1854" s="44" t="s">
        <v>1537</v>
      </c>
      <c r="D1854" s="44" t="s">
        <v>1284</v>
      </c>
    </row>
    <row r="1855" spans="1:4">
      <c r="A1855" s="44"/>
      <c r="B1855" s="44"/>
      <c r="C1855" s="44"/>
      <c r="D1855" s="44" t="s">
        <v>505</v>
      </c>
    </row>
    <row r="1856" spans="1:4">
      <c r="A1856" s="44"/>
      <c r="B1856" s="44"/>
      <c r="C1856" s="44"/>
      <c r="D1856" s="44" t="s">
        <v>2891</v>
      </c>
    </row>
    <row r="1857" spans="1:4">
      <c r="A1857" s="44" t="s">
        <v>1898</v>
      </c>
      <c r="B1857" s="44" t="s">
        <v>435</v>
      </c>
      <c r="C1857" s="44" t="s">
        <v>1537</v>
      </c>
      <c r="D1857" s="44" t="s">
        <v>1284</v>
      </c>
    </row>
    <row r="1858" spans="1:4">
      <c r="A1858" s="44"/>
      <c r="B1858" s="44"/>
      <c r="C1858" s="44"/>
      <c r="D1858" s="44" t="s">
        <v>505</v>
      </c>
    </row>
    <row r="1859" spans="1:4">
      <c r="A1859" s="44"/>
      <c r="B1859" s="44"/>
      <c r="C1859" s="44"/>
      <c r="D1859" s="44" t="s">
        <v>2891</v>
      </c>
    </row>
    <row r="1860" spans="1:4">
      <c r="A1860" s="44" t="s">
        <v>1899</v>
      </c>
      <c r="B1860" s="44" t="s">
        <v>434</v>
      </c>
      <c r="C1860" s="44" t="s">
        <v>1537</v>
      </c>
      <c r="D1860" s="44" t="s">
        <v>1284</v>
      </c>
    </row>
    <row r="1861" spans="1:4">
      <c r="A1861" s="44"/>
      <c r="B1861" s="44"/>
      <c r="C1861" s="44"/>
      <c r="D1861" s="44" t="s">
        <v>505</v>
      </c>
    </row>
    <row r="1862" spans="1:4">
      <c r="A1862" s="44"/>
      <c r="B1862" s="44"/>
      <c r="C1862" s="44"/>
      <c r="D1862" s="44" t="s">
        <v>2891</v>
      </c>
    </row>
    <row r="1863" spans="1:4">
      <c r="A1863" s="44" t="s">
        <v>1900</v>
      </c>
      <c r="B1863" s="44" t="s">
        <v>433</v>
      </c>
      <c r="C1863" s="44" t="s">
        <v>1537</v>
      </c>
      <c r="D1863" s="44" t="s">
        <v>1284</v>
      </c>
    </row>
    <row r="1864" spans="1:4">
      <c r="A1864" s="44"/>
      <c r="B1864" s="44"/>
      <c r="C1864" s="44"/>
      <c r="D1864" s="44" t="s">
        <v>505</v>
      </c>
    </row>
    <row r="1865" spans="1:4">
      <c r="A1865" s="44"/>
      <c r="B1865" s="44"/>
      <c r="C1865" s="44"/>
      <c r="D1865" s="44" t="s">
        <v>2891</v>
      </c>
    </row>
    <row r="1866" spans="1:4">
      <c r="A1866" s="44" t="s">
        <v>1901</v>
      </c>
      <c r="B1866" s="44" t="s">
        <v>432</v>
      </c>
      <c r="C1866" s="44" t="s">
        <v>1537</v>
      </c>
      <c r="D1866" s="44" t="s">
        <v>1284</v>
      </c>
    </row>
    <row r="1867" spans="1:4">
      <c r="A1867" s="44"/>
      <c r="B1867" s="44"/>
      <c r="C1867" s="44"/>
      <c r="D1867" s="44" t="s">
        <v>505</v>
      </c>
    </row>
    <row r="1868" spans="1:4">
      <c r="A1868" s="44"/>
      <c r="B1868" s="44"/>
      <c r="C1868" s="44"/>
      <c r="D1868" s="44" t="s">
        <v>2891</v>
      </c>
    </row>
    <row r="1869" spans="1:4">
      <c r="A1869" s="44" t="s">
        <v>1902</v>
      </c>
      <c r="B1869" s="44" t="s">
        <v>426</v>
      </c>
      <c r="C1869" s="44" t="s">
        <v>1537</v>
      </c>
      <c r="D1869" s="44" t="s">
        <v>1284</v>
      </c>
    </row>
    <row r="1870" spans="1:4">
      <c r="A1870" s="44"/>
      <c r="B1870" s="44"/>
      <c r="C1870" s="44"/>
      <c r="D1870" s="44" t="s">
        <v>505</v>
      </c>
    </row>
    <row r="1871" spans="1:4">
      <c r="A1871" s="44"/>
      <c r="B1871" s="44"/>
      <c r="C1871" s="44"/>
      <c r="D1871" s="44" t="s">
        <v>2891</v>
      </c>
    </row>
    <row r="1872" spans="1:4">
      <c r="A1872" s="44" t="s">
        <v>1903</v>
      </c>
      <c r="B1872" s="44" t="s">
        <v>427</v>
      </c>
      <c r="C1872" s="44" t="s">
        <v>1537</v>
      </c>
      <c r="D1872" s="44" t="s">
        <v>1284</v>
      </c>
    </row>
    <row r="1873" spans="1:4">
      <c r="A1873" s="44"/>
      <c r="B1873" s="44"/>
      <c r="C1873" s="44"/>
      <c r="D1873" s="44" t="s">
        <v>505</v>
      </c>
    </row>
    <row r="1874" spans="1:4">
      <c r="A1874" s="44"/>
      <c r="B1874" s="44"/>
      <c r="C1874" s="44"/>
      <c r="D1874" s="44" t="s">
        <v>2891</v>
      </c>
    </row>
    <row r="1875" spans="1:4">
      <c r="A1875" s="44" t="s">
        <v>1904</v>
      </c>
      <c r="B1875" s="44" t="s">
        <v>438</v>
      </c>
      <c r="C1875" s="44" t="s">
        <v>1537</v>
      </c>
      <c r="D1875" s="44" t="s">
        <v>1284</v>
      </c>
    </row>
    <row r="1876" spans="1:4">
      <c r="A1876" s="44"/>
      <c r="B1876" s="44"/>
      <c r="C1876" s="44"/>
      <c r="D1876" s="44" t="s">
        <v>505</v>
      </c>
    </row>
    <row r="1877" spans="1:4">
      <c r="A1877" s="44"/>
      <c r="B1877" s="44"/>
      <c r="C1877" s="44"/>
      <c r="D1877" s="44" t="s">
        <v>2891</v>
      </c>
    </row>
    <row r="1878" spans="1:4">
      <c r="A1878" s="44" t="s">
        <v>1905</v>
      </c>
      <c r="B1878" s="44" t="s">
        <v>431</v>
      </c>
      <c r="C1878" s="44" t="s">
        <v>1537</v>
      </c>
      <c r="D1878" s="44" t="s">
        <v>1284</v>
      </c>
    </row>
    <row r="1879" spans="1:4">
      <c r="A1879" s="44"/>
      <c r="B1879" s="44"/>
      <c r="C1879" s="44"/>
      <c r="D1879" s="44" t="s">
        <v>505</v>
      </c>
    </row>
    <row r="1880" spans="1:4">
      <c r="A1880" s="44"/>
      <c r="B1880" s="44"/>
      <c r="C1880" s="44"/>
      <c r="D1880" s="44" t="s">
        <v>2891</v>
      </c>
    </row>
    <row r="1881" spans="1:4">
      <c r="A1881" s="44" t="s">
        <v>1906</v>
      </c>
      <c r="B1881" s="44" t="s">
        <v>441</v>
      </c>
      <c r="C1881" s="44" t="s">
        <v>1537</v>
      </c>
      <c r="D1881" s="44" t="s">
        <v>1284</v>
      </c>
    </row>
    <row r="1882" spans="1:4">
      <c r="A1882" s="44"/>
      <c r="B1882" s="44"/>
      <c r="C1882" s="44"/>
      <c r="D1882" s="44" t="s">
        <v>505</v>
      </c>
    </row>
    <row r="1883" spans="1:4">
      <c r="A1883" s="44"/>
      <c r="B1883" s="44"/>
      <c r="C1883" s="44"/>
      <c r="D1883" s="44" t="s">
        <v>2891</v>
      </c>
    </row>
    <row r="1884" spans="1:4">
      <c r="A1884" s="44" t="s">
        <v>1907</v>
      </c>
      <c r="B1884" s="44" t="s">
        <v>430</v>
      </c>
      <c r="C1884" s="44" t="s">
        <v>1537</v>
      </c>
      <c r="D1884" s="44" t="s">
        <v>1284</v>
      </c>
    </row>
    <row r="1885" spans="1:4">
      <c r="A1885" s="44"/>
      <c r="B1885" s="44"/>
      <c r="C1885" s="44"/>
      <c r="D1885" s="44" t="s">
        <v>505</v>
      </c>
    </row>
    <row r="1886" spans="1:4">
      <c r="A1886" s="44"/>
      <c r="B1886" s="44"/>
      <c r="C1886" s="44"/>
      <c r="D1886" s="44" t="s">
        <v>2891</v>
      </c>
    </row>
    <row r="1887" spans="1:4">
      <c r="A1887" s="44" t="s">
        <v>1908</v>
      </c>
      <c r="B1887" s="44" t="s">
        <v>429</v>
      </c>
      <c r="C1887" s="44" t="s">
        <v>1537</v>
      </c>
      <c r="D1887" s="44" t="s">
        <v>1284</v>
      </c>
    </row>
    <row r="1888" spans="1:4">
      <c r="A1888" s="44"/>
      <c r="B1888" s="44"/>
      <c r="C1888" s="44"/>
      <c r="D1888" s="44" t="s">
        <v>505</v>
      </c>
    </row>
    <row r="1889" spans="1:4">
      <c r="A1889" s="44"/>
      <c r="B1889" s="44"/>
      <c r="C1889" s="44"/>
      <c r="D1889" s="44" t="s">
        <v>2891</v>
      </c>
    </row>
    <row r="1890" spans="1:4">
      <c r="A1890" s="44" t="s">
        <v>1909</v>
      </c>
      <c r="B1890" s="44" t="s">
        <v>439</v>
      </c>
      <c r="C1890" s="44" t="s">
        <v>1537</v>
      </c>
      <c r="D1890" s="44" t="s">
        <v>1284</v>
      </c>
    </row>
    <row r="1891" spans="1:4">
      <c r="A1891" s="44"/>
      <c r="B1891" s="44"/>
      <c r="C1891" s="44"/>
      <c r="D1891" s="44" t="s">
        <v>505</v>
      </c>
    </row>
    <row r="1892" spans="1:4">
      <c r="A1892" s="44"/>
      <c r="B1892" s="44"/>
      <c r="C1892" s="44"/>
      <c r="D1892" s="44" t="s">
        <v>2891</v>
      </c>
    </row>
    <row r="1893" spans="1:4">
      <c r="A1893" s="44" t="s">
        <v>1910</v>
      </c>
      <c r="B1893" s="44" t="s">
        <v>428</v>
      </c>
      <c r="C1893" s="44" t="s">
        <v>1537</v>
      </c>
      <c r="D1893" s="44" t="s">
        <v>1284</v>
      </c>
    </row>
    <row r="1894" spans="1:4">
      <c r="A1894" s="44"/>
      <c r="B1894" s="44"/>
      <c r="C1894" s="44"/>
      <c r="D1894" s="44" t="s">
        <v>505</v>
      </c>
    </row>
    <row r="1895" spans="1:4">
      <c r="A1895" s="44"/>
      <c r="B1895" s="44"/>
      <c r="C1895" s="44"/>
      <c r="D1895" s="44" t="s">
        <v>2891</v>
      </c>
    </row>
    <row r="1896" spans="1:4">
      <c r="A1896" s="44" t="s">
        <v>1911</v>
      </c>
      <c r="B1896" s="44" t="s">
        <v>46</v>
      </c>
      <c r="C1896" s="44" t="s">
        <v>1537</v>
      </c>
      <c r="D1896" s="44" t="s">
        <v>1284</v>
      </c>
    </row>
    <row r="1897" spans="1:4">
      <c r="A1897" s="44"/>
      <c r="B1897" s="44"/>
      <c r="C1897" s="44"/>
      <c r="D1897" s="44" t="s">
        <v>505</v>
      </c>
    </row>
    <row r="1898" spans="1:4">
      <c r="A1898" s="44"/>
      <c r="B1898" s="44"/>
      <c r="C1898" s="44"/>
      <c r="D1898" s="44" t="s">
        <v>2891</v>
      </c>
    </row>
    <row r="1899" spans="1:4">
      <c r="A1899" s="44" t="s">
        <v>1912</v>
      </c>
      <c r="B1899" s="44" t="s">
        <v>437</v>
      </c>
      <c r="C1899" s="44" t="s">
        <v>1537</v>
      </c>
      <c r="D1899" s="44" t="s">
        <v>1284</v>
      </c>
    </row>
    <row r="1900" spans="1:4">
      <c r="A1900" s="44"/>
      <c r="B1900" s="44"/>
      <c r="C1900" s="44"/>
      <c r="D1900" s="44" t="s">
        <v>505</v>
      </c>
    </row>
    <row r="1901" spans="1:4">
      <c r="A1901" s="44"/>
      <c r="B1901" s="44"/>
      <c r="C1901" s="44"/>
      <c r="D1901" s="44" t="s">
        <v>2891</v>
      </c>
    </row>
    <row r="1902" spans="1:4">
      <c r="A1902" s="44" t="s">
        <v>1913</v>
      </c>
      <c r="B1902" s="44" t="s">
        <v>549</v>
      </c>
      <c r="C1902" s="44" t="s">
        <v>1537</v>
      </c>
      <c r="D1902" s="44" t="s">
        <v>1284</v>
      </c>
    </row>
    <row r="1903" spans="1:4">
      <c r="A1903" s="44"/>
      <c r="B1903" s="44"/>
      <c r="C1903" s="44"/>
      <c r="D1903" s="44" t="s">
        <v>1285</v>
      </c>
    </row>
    <row r="1904" spans="1:4">
      <c r="A1904" s="44" t="s">
        <v>1914</v>
      </c>
      <c r="B1904" s="44" t="s">
        <v>557</v>
      </c>
      <c r="C1904" s="44" t="s">
        <v>1537</v>
      </c>
      <c r="D1904" s="44" t="s">
        <v>1284</v>
      </c>
    </row>
    <row r="1905" spans="1:4">
      <c r="A1905" s="44"/>
      <c r="B1905" s="44"/>
      <c r="C1905" s="44"/>
      <c r="D1905" s="44" t="s">
        <v>2891</v>
      </c>
    </row>
    <row r="1906" spans="1:4">
      <c r="A1906" s="44" t="s">
        <v>1915</v>
      </c>
      <c r="B1906" s="44" t="s">
        <v>548</v>
      </c>
      <c r="C1906" s="44" t="s">
        <v>1537</v>
      </c>
      <c r="D1906" s="44" t="s">
        <v>1284</v>
      </c>
    </row>
    <row r="1907" spans="1:4">
      <c r="A1907" s="44"/>
      <c r="B1907" s="44"/>
      <c r="C1907" s="44"/>
      <c r="D1907" s="44" t="s">
        <v>2891</v>
      </c>
    </row>
    <row r="1908" spans="1:4">
      <c r="A1908" s="44" t="s">
        <v>2880</v>
      </c>
      <c r="B1908" s="44" t="s">
        <v>2866</v>
      </c>
      <c r="C1908" s="44" t="s">
        <v>1765</v>
      </c>
      <c r="D1908" s="44" t="s">
        <v>1284</v>
      </c>
    </row>
    <row r="1909" spans="1:4">
      <c r="A1909" s="44" t="s">
        <v>2890</v>
      </c>
      <c r="B1909" s="44" t="s">
        <v>2876</v>
      </c>
      <c r="C1909" s="44" t="s">
        <v>1765</v>
      </c>
      <c r="D1909" s="44" t="s">
        <v>1284</v>
      </c>
    </row>
    <row r="1910" spans="1:4">
      <c r="A1910" s="44" t="s">
        <v>2792</v>
      </c>
      <c r="B1910" s="44" t="s">
        <v>2793</v>
      </c>
      <c r="C1910" s="44" t="s">
        <v>1765</v>
      </c>
      <c r="D1910" s="44" t="s">
        <v>1284</v>
      </c>
    </row>
    <row r="1911" spans="1:4">
      <c r="A1911" s="44" t="s">
        <v>2794</v>
      </c>
      <c r="B1911" s="44" t="s">
        <v>2795</v>
      </c>
      <c r="C1911" s="44" t="s">
        <v>1765</v>
      </c>
      <c r="D1911" s="44" t="s">
        <v>1284</v>
      </c>
    </row>
    <row r="1912" spans="1:4">
      <c r="A1912" s="44" t="s">
        <v>2500</v>
      </c>
      <c r="B1912" s="44" t="s">
        <v>2501</v>
      </c>
      <c r="C1912" s="44" t="s">
        <v>1765</v>
      </c>
      <c r="D1912" s="44" t="s">
        <v>1284</v>
      </c>
    </row>
    <row r="1913" spans="1:4">
      <c r="A1913" s="44" t="s">
        <v>2502</v>
      </c>
      <c r="B1913" s="44" t="s">
        <v>2503</v>
      </c>
      <c r="C1913" s="44" t="s">
        <v>1765</v>
      </c>
      <c r="D1913" s="44" t="s">
        <v>1284</v>
      </c>
    </row>
    <row r="1914" spans="1:4">
      <c r="A1914" s="44" t="s">
        <v>2800</v>
      </c>
      <c r="B1914" s="44" t="s">
        <v>2801</v>
      </c>
      <c r="C1914" s="44" t="s">
        <v>1765</v>
      </c>
      <c r="D1914" s="44" t="s">
        <v>1284</v>
      </c>
    </row>
    <row r="1915" spans="1:4">
      <c r="A1915" s="44" t="s">
        <v>2802</v>
      </c>
      <c r="B1915" s="44" t="s">
        <v>2803</v>
      </c>
      <c r="C1915" s="44" t="s">
        <v>1765</v>
      </c>
      <c r="D1915" s="44" t="s">
        <v>1284</v>
      </c>
    </row>
    <row r="1916" spans="1:4">
      <c r="A1916" s="44" t="s">
        <v>2804</v>
      </c>
      <c r="B1916" s="44" t="s">
        <v>2805</v>
      </c>
      <c r="C1916" s="44" t="s">
        <v>1765</v>
      </c>
      <c r="D1916" s="44" t="s">
        <v>1284</v>
      </c>
    </row>
    <row r="1917" spans="1:4">
      <c r="A1917" s="44" t="s">
        <v>3083</v>
      </c>
      <c r="B1917" s="44" t="s">
        <v>3084</v>
      </c>
      <c r="C1917" s="44" t="s">
        <v>1765</v>
      </c>
      <c r="D1917" s="44" t="s">
        <v>1284</v>
      </c>
    </row>
    <row r="1918" spans="1:4">
      <c r="A1918" s="44" t="s">
        <v>3085</v>
      </c>
      <c r="B1918" s="44" t="s">
        <v>3086</v>
      </c>
      <c r="C1918" s="44" t="s">
        <v>1765</v>
      </c>
      <c r="D1918" s="44" t="s">
        <v>1284</v>
      </c>
    </row>
    <row r="1919" spans="1:4">
      <c r="A1919" s="44" t="s">
        <v>3087</v>
      </c>
      <c r="B1919" s="44" t="s">
        <v>3088</v>
      </c>
      <c r="C1919" s="44" t="s">
        <v>1765</v>
      </c>
      <c r="D1919" s="44" t="s">
        <v>1284</v>
      </c>
    </row>
    <row r="1920" spans="1:4">
      <c r="A1920" s="44" t="s">
        <v>3089</v>
      </c>
      <c r="B1920" s="44" t="s">
        <v>3090</v>
      </c>
      <c r="C1920" s="44" t="s">
        <v>1765</v>
      </c>
      <c r="D1920" s="44" t="s">
        <v>1284</v>
      </c>
    </row>
    <row r="1921" spans="1:4">
      <c r="A1921" s="44" t="s">
        <v>3091</v>
      </c>
      <c r="B1921" s="44" t="s">
        <v>3092</v>
      </c>
      <c r="C1921" s="44" t="s">
        <v>1765</v>
      </c>
      <c r="D1921" s="44" t="s">
        <v>1284</v>
      </c>
    </row>
    <row r="1922" spans="1:4">
      <c r="A1922" s="44" t="s">
        <v>3093</v>
      </c>
      <c r="B1922" s="44" t="s">
        <v>3094</v>
      </c>
      <c r="C1922" s="44" t="s">
        <v>1765</v>
      </c>
      <c r="D1922" s="44" t="s">
        <v>1284</v>
      </c>
    </row>
    <row r="1923" spans="1:4">
      <c r="A1923" s="44" t="s">
        <v>2796</v>
      </c>
      <c r="B1923" s="44" t="s">
        <v>2797</v>
      </c>
      <c r="C1923" s="44" t="s">
        <v>1765</v>
      </c>
      <c r="D1923" s="44" t="s">
        <v>1284</v>
      </c>
    </row>
    <row r="1924" spans="1:4">
      <c r="A1924" s="44" t="s">
        <v>2798</v>
      </c>
      <c r="B1924" s="44" t="s">
        <v>2799</v>
      </c>
      <c r="C1924" s="44" t="s">
        <v>1765</v>
      </c>
      <c r="D1924" s="44" t="s">
        <v>1284</v>
      </c>
    </row>
    <row r="1925" spans="1:4">
      <c r="A1925" s="44" t="s">
        <v>2830</v>
      </c>
      <c r="B1925" s="44" t="s">
        <v>2818</v>
      </c>
      <c r="C1925" s="44" t="s">
        <v>1765</v>
      </c>
      <c r="D1925" s="44" t="s">
        <v>1179</v>
      </c>
    </row>
    <row r="1926" spans="1:4">
      <c r="A1926" s="44" t="s">
        <v>2831</v>
      </c>
      <c r="B1926" s="44" t="s">
        <v>2817</v>
      </c>
      <c r="C1926" s="44" t="s">
        <v>1765</v>
      </c>
      <c r="D1926" s="44" t="s">
        <v>1179</v>
      </c>
    </row>
    <row r="1927" spans="1:4">
      <c r="A1927" s="44" t="s">
        <v>2832</v>
      </c>
      <c r="B1927" s="44" t="s">
        <v>2816</v>
      </c>
      <c r="C1927" s="44" t="s">
        <v>1765</v>
      </c>
      <c r="D1927" s="44" t="s">
        <v>1179</v>
      </c>
    </row>
    <row r="1928" spans="1:4">
      <c r="A1928" s="44" t="s">
        <v>3064</v>
      </c>
      <c r="B1928" s="44" t="s">
        <v>967</v>
      </c>
      <c r="C1928" s="44" t="s">
        <v>1765</v>
      </c>
      <c r="D1928" s="44" t="s">
        <v>1179</v>
      </c>
    </row>
    <row r="1929" spans="1:4">
      <c r="A1929" s="44" t="s">
        <v>3065</v>
      </c>
      <c r="B1929" s="44" t="s">
        <v>969</v>
      </c>
      <c r="C1929" s="44" t="s">
        <v>1765</v>
      </c>
      <c r="D1929" s="44" t="s">
        <v>1179</v>
      </c>
    </row>
    <row r="1930" spans="1:4">
      <c r="A1930" s="44" t="s">
        <v>873</v>
      </c>
      <c r="B1930" s="44" t="s">
        <v>874</v>
      </c>
      <c r="C1930" s="44" t="s">
        <v>1765</v>
      </c>
      <c r="D1930" s="44" t="s">
        <v>1179</v>
      </c>
    </row>
    <row r="1931" spans="1:4">
      <c r="A1931" s="44" t="s">
        <v>3066</v>
      </c>
      <c r="B1931" s="44" t="s">
        <v>872</v>
      </c>
      <c r="C1931" s="44" t="s">
        <v>1765</v>
      </c>
      <c r="D1931" s="44" t="s">
        <v>1179</v>
      </c>
    </row>
    <row r="1932" spans="1:4">
      <c r="A1932" s="44" t="s">
        <v>2833</v>
      </c>
      <c r="B1932" s="44" t="s">
        <v>2815</v>
      </c>
      <c r="C1932" s="44" t="s">
        <v>1765</v>
      </c>
      <c r="D1932" s="44" t="s">
        <v>1179</v>
      </c>
    </row>
    <row r="1933" spans="1:4">
      <c r="A1933" s="44" t="s">
        <v>2834</v>
      </c>
      <c r="B1933" s="44" t="s">
        <v>2814</v>
      </c>
      <c r="C1933" s="44" t="s">
        <v>1765</v>
      </c>
      <c r="D1933" s="44" t="s">
        <v>1179</v>
      </c>
    </row>
    <row r="1934" spans="1:4">
      <c r="A1934" s="44" t="s">
        <v>2898</v>
      </c>
      <c r="B1934" s="44" t="s">
        <v>2899</v>
      </c>
      <c r="C1934" s="44" t="s">
        <v>1765</v>
      </c>
      <c r="D1934" s="44" t="s">
        <v>1179</v>
      </c>
    </row>
    <row r="1935" spans="1:4">
      <c r="A1935" s="44" t="s">
        <v>3067</v>
      </c>
      <c r="B1935" s="44" t="s">
        <v>2140</v>
      </c>
      <c r="C1935" s="44" t="s">
        <v>1765</v>
      </c>
      <c r="D1935" s="44" t="s">
        <v>1179</v>
      </c>
    </row>
    <row r="1936" spans="1:4">
      <c r="A1936" s="44" t="s">
        <v>3068</v>
      </c>
      <c r="B1936" s="44" t="s">
        <v>2142</v>
      </c>
      <c r="C1936" s="44" t="s">
        <v>1765</v>
      </c>
      <c r="D1936" s="44" t="s">
        <v>1179</v>
      </c>
    </row>
    <row r="1937" spans="1:4">
      <c r="A1937" s="44" t="s">
        <v>1814</v>
      </c>
      <c r="B1937" s="44" t="s">
        <v>1815</v>
      </c>
      <c r="C1937" s="44" t="s">
        <v>1765</v>
      </c>
      <c r="D1937" s="44" t="s">
        <v>1179</v>
      </c>
    </row>
    <row r="1938" spans="1:4">
      <c r="A1938" s="44" t="s">
        <v>1816</v>
      </c>
      <c r="B1938" s="44" t="s">
        <v>1817</v>
      </c>
      <c r="C1938" s="44" t="s">
        <v>1765</v>
      </c>
      <c r="D1938" s="44" t="s">
        <v>1179</v>
      </c>
    </row>
    <row r="1939" spans="1:4">
      <c r="A1939" s="44" t="s">
        <v>2530</v>
      </c>
      <c r="B1939" s="44" t="s">
        <v>2531</v>
      </c>
      <c r="C1939" s="44" t="s">
        <v>1765</v>
      </c>
      <c r="D1939" s="44" t="s">
        <v>1179</v>
      </c>
    </row>
    <row r="1940" spans="1:4">
      <c r="A1940" s="44" t="s">
        <v>1818</v>
      </c>
      <c r="B1940" s="44" t="s">
        <v>1819</v>
      </c>
      <c r="C1940" s="44" t="s">
        <v>1765</v>
      </c>
      <c r="D1940" s="44" t="s">
        <v>1179</v>
      </c>
    </row>
    <row r="1941" spans="1:4">
      <c r="A1941" s="44" t="s">
        <v>1820</v>
      </c>
      <c r="B1941" s="44" t="s">
        <v>1821</v>
      </c>
      <c r="C1941" s="44" t="s">
        <v>1765</v>
      </c>
      <c r="D1941" s="44" t="s">
        <v>1179</v>
      </c>
    </row>
    <row r="1942" spans="1:4">
      <c r="A1942" s="44" t="s">
        <v>2835</v>
      </c>
      <c r="B1942" s="44" t="s">
        <v>2809</v>
      </c>
      <c r="C1942" s="44" t="s">
        <v>1765</v>
      </c>
      <c r="D1942" s="44" t="s">
        <v>1179</v>
      </c>
    </row>
    <row r="1943" spans="1:4">
      <c r="A1943" s="44" t="s">
        <v>2836</v>
      </c>
      <c r="B1943" s="44" t="s">
        <v>2806</v>
      </c>
      <c r="C1943" s="44" t="s">
        <v>1765</v>
      </c>
      <c r="D1943" s="44" t="s">
        <v>1179</v>
      </c>
    </row>
    <row r="1944" spans="1:4">
      <c r="A1944" s="44" t="s">
        <v>2528</v>
      </c>
      <c r="B1944" s="44" t="s">
        <v>2529</v>
      </c>
      <c r="C1944" s="44" t="s">
        <v>1765</v>
      </c>
      <c r="D1944" s="44" t="s">
        <v>1179</v>
      </c>
    </row>
    <row r="1945" spans="1:4">
      <c r="A1945" s="44" t="s">
        <v>2526</v>
      </c>
      <c r="B1945" s="44" t="s">
        <v>2527</v>
      </c>
      <c r="C1945" s="44" t="s">
        <v>1765</v>
      </c>
      <c r="D1945" s="44" t="s">
        <v>1179</v>
      </c>
    </row>
    <row r="1946" spans="1:4">
      <c r="A1946" s="44" t="s">
        <v>3069</v>
      </c>
      <c r="B1946" s="44" t="s">
        <v>1395</v>
      </c>
      <c r="C1946" s="44" t="s">
        <v>1765</v>
      </c>
      <c r="D1946" s="44" t="s">
        <v>1179</v>
      </c>
    </row>
    <row r="1947" spans="1:4">
      <c r="A1947" s="44" t="s">
        <v>3070</v>
      </c>
      <c r="B1947" s="44" t="s">
        <v>1394</v>
      </c>
      <c r="C1947" s="44" t="s">
        <v>1765</v>
      </c>
      <c r="D1947" s="44" t="s">
        <v>1179</v>
      </c>
    </row>
    <row r="1948" spans="1:4">
      <c r="A1948" s="44" t="s">
        <v>3071</v>
      </c>
      <c r="B1948" s="44" t="s">
        <v>1390</v>
      </c>
      <c r="C1948" s="44" t="s">
        <v>1765</v>
      </c>
      <c r="D1948" s="44" t="s">
        <v>1179</v>
      </c>
    </row>
    <row r="1949" spans="1:4">
      <c r="A1949" s="44" t="s">
        <v>3072</v>
      </c>
      <c r="B1949" s="44" t="s">
        <v>1391</v>
      </c>
      <c r="C1949" s="44" t="s">
        <v>1765</v>
      </c>
      <c r="D1949" s="44" t="s">
        <v>1179</v>
      </c>
    </row>
    <row r="1950" spans="1:4">
      <c r="A1950" s="44" t="s">
        <v>2508</v>
      </c>
      <c r="B1950" s="44" t="s">
        <v>2509</v>
      </c>
      <c r="C1950" s="44" t="s">
        <v>1765</v>
      </c>
      <c r="D1950" s="44" t="s">
        <v>1284</v>
      </c>
    </row>
    <row r="1951" spans="1:4">
      <c r="A1951" s="44" t="s">
        <v>2510</v>
      </c>
      <c r="B1951" s="44" t="s">
        <v>2511</v>
      </c>
      <c r="C1951" s="44" t="s">
        <v>1765</v>
      </c>
      <c r="D1951" s="44" t="s">
        <v>1284</v>
      </c>
    </row>
    <row r="1952" spans="1:4">
      <c r="A1952" s="44" t="s">
        <v>2512</v>
      </c>
      <c r="B1952" s="44" t="s">
        <v>2513</v>
      </c>
      <c r="C1952" s="44" t="s">
        <v>1765</v>
      </c>
      <c r="D1952" s="44" t="s">
        <v>1284</v>
      </c>
    </row>
    <row r="1953" spans="1:4">
      <c r="A1953" s="44" t="s">
        <v>2514</v>
      </c>
      <c r="B1953" s="44" t="s">
        <v>2515</v>
      </c>
      <c r="C1953" s="44" t="s">
        <v>1765</v>
      </c>
      <c r="D1953" s="44" t="s">
        <v>1284</v>
      </c>
    </row>
    <row r="1954" spans="1:4">
      <c r="A1954" s="44" t="s">
        <v>324</v>
      </c>
      <c r="B1954" s="44" t="s">
        <v>16</v>
      </c>
      <c r="C1954" s="44" t="s">
        <v>1765</v>
      </c>
      <c r="D1954" s="44" t="s">
        <v>1284</v>
      </c>
    </row>
    <row r="1955" spans="1:4">
      <c r="A1955" s="44" t="s">
        <v>2903</v>
      </c>
      <c r="B1955" s="44" t="s">
        <v>158</v>
      </c>
      <c r="C1955" s="44" t="s">
        <v>1765</v>
      </c>
      <c r="D1955" s="44" t="s">
        <v>1284</v>
      </c>
    </row>
    <row r="1956" spans="1:4">
      <c r="A1956" s="44"/>
      <c r="B1956" s="44"/>
      <c r="C1956" s="44"/>
      <c r="D1956" s="44" t="s">
        <v>1286</v>
      </c>
    </row>
    <row r="1957" spans="1:4">
      <c r="A1957" s="44"/>
      <c r="B1957" s="44"/>
      <c r="C1957" s="44"/>
      <c r="D1957" s="44" t="s">
        <v>1813</v>
      </c>
    </row>
    <row r="1958" spans="1:4">
      <c r="A1958" s="44" t="s">
        <v>1581</v>
      </c>
      <c r="B1958" s="44" t="s">
        <v>159</v>
      </c>
      <c r="C1958" s="44" t="s">
        <v>1765</v>
      </c>
      <c r="D1958" s="44" t="s">
        <v>1284</v>
      </c>
    </row>
    <row r="1959" spans="1:4">
      <c r="A1959" s="44" t="s">
        <v>163</v>
      </c>
      <c r="B1959" s="44" t="s">
        <v>164</v>
      </c>
      <c r="C1959" s="44" t="s">
        <v>1765</v>
      </c>
      <c r="D1959" s="44" t="s">
        <v>1284</v>
      </c>
    </row>
    <row r="1960" spans="1:4">
      <c r="A1960" s="44"/>
      <c r="B1960" s="44"/>
      <c r="C1960" s="44"/>
      <c r="D1960" s="44" t="s">
        <v>501</v>
      </c>
    </row>
    <row r="1961" spans="1:4">
      <c r="A1961" s="44" t="s">
        <v>2837</v>
      </c>
      <c r="B1961" s="44" t="s">
        <v>2813</v>
      </c>
      <c r="C1961" s="44" t="s">
        <v>1765</v>
      </c>
      <c r="D1961" s="44" t="s">
        <v>1284</v>
      </c>
    </row>
    <row r="1962" spans="1:4">
      <c r="A1962" s="44" t="s">
        <v>2516</v>
      </c>
      <c r="B1962" s="44" t="s">
        <v>2517</v>
      </c>
      <c r="C1962" s="44" t="s">
        <v>1765</v>
      </c>
      <c r="D1962" s="44" t="s">
        <v>1284</v>
      </c>
    </row>
    <row r="1963" spans="1:4">
      <c r="A1963" s="44" t="s">
        <v>2518</v>
      </c>
      <c r="B1963" s="44" t="s">
        <v>2519</v>
      </c>
      <c r="C1963" s="44" t="s">
        <v>1765</v>
      </c>
      <c r="D1963" s="44" t="s">
        <v>1284</v>
      </c>
    </row>
    <row r="1964" spans="1:4">
      <c r="A1964" s="44" t="s">
        <v>2520</v>
      </c>
      <c r="B1964" s="44" t="s">
        <v>2521</v>
      </c>
      <c r="C1964" s="44" t="s">
        <v>1765</v>
      </c>
      <c r="D1964" s="44" t="s">
        <v>1284</v>
      </c>
    </row>
    <row r="1965" spans="1:4">
      <c r="A1965" s="44" t="s">
        <v>2522</v>
      </c>
      <c r="B1965" s="44" t="s">
        <v>2523</v>
      </c>
      <c r="C1965" s="44" t="s">
        <v>1765</v>
      </c>
      <c r="D1965" s="44" t="s">
        <v>1284</v>
      </c>
    </row>
    <row r="1966" spans="1:4">
      <c r="A1966" s="44" t="s">
        <v>2524</v>
      </c>
      <c r="B1966" s="44" t="s">
        <v>2525</v>
      </c>
      <c r="C1966" s="44" t="s">
        <v>1765</v>
      </c>
      <c r="D1966" s="44" t="s">
        <v>1284</v>
      </c>
    </row>
    <row r="1967" spans="1:4">
      <c r="A1967" s="44" t="s">
        <v>6</v>
      </c>
      <c r="B1967" s="44" t="s">
        <v>7</v>
      </c>
      <c r="C1967" s="44" t="s">
        <v>1765</v>
      </c>
      <c r="D1967" s="44" t="s">
        <v>1284</v>
      </c>
    </row>
    <row r="1968" spans="1:4">
      <c r="A1968" s="44" t="s">
        <v>327</v>
      </c>
      <c r="B1968" s="44" t="s">
        <v>328</v>
      </c>
      <c r="C1968" s="44" t="s">
        <v>1765</v>
      </c>
      <c r="D1968" s="44" t="s">
        <v>1284</v>
      </c>
    </row>
    <row r="1969" spans="1:4">
      <c r="A1969" s="44" t="s">
        <v>261</v>
      </c>
      <c r="B1969" s="44" t="s">
        <v>267</v>
      </c>
      <c r="C1969" s="44" t="s">
        <v>1765</v>
      </c>
      <c r="D1969" s="44" t="s">
        <v>1284</v>
      </c>
    </row>
    <row r="1970" spans="1:4">
      <c r="A1970" s="44"/>
      <c r="B1970" s="44"/>
      <c r="C1970" s="44"/>
      <c r="D1970" s="44" t="s">
        <v>501</v>
      </c>
    </row>
    <row r="1971" spans="1:4">
      <c r="A1971" s="44"/>
      <c r="B1971" s="44"/>
      <c r="C1971" s="44"/>
      <c r="D1971" s="44" t="s">
        <v>505</v>
      </c>
    </row>
    <row r="1972" spans="1:4">
      <c r="A1972" s="44" t="s">
        <v>263</v>
      </c>
      <c r="B1972" s="44" t="s">
        <v>270</v>
      </c>
      <c r="C1972" s="44" t="s">
        <v>1765</v>
      </c>
      <c r="D1972" s="44" t="s">
        <v>1284</v>
      </c>
    </row>
    <row r="1973" spans="1:4">
      <c r="A1973" s="44"/>
      <c r="B1973" s="44"/>
      <c r="C1973" s="44"/>
      <c r="D1973" s="44" t="s">
        <v>505</v>
      </c>
    </row>
    <row r="1974" spans="1:4">
      <c r="A1974" s="44" t="s">
        <v>690</v>
      </c>
      <c r="B1974" s="44" t="s">
        <v>160</v>
      </c>
      <c r="C1974" s="44" t="s">
        <v>1765</v>
      </c>
      <c r="D1974" s="44" t="s">
        <v>1284</v>
      </c>
    </row>
    <row r="1975" spans="1:4">
      <c r="A1975" s="44"/>
      <c r="B1975" s="44"/>
      <c r="C1975" s="44"/>
      <c r="D1975" s="44" t="s">
        <v>501</v>
      </c>
    </row>
    <row r="1976" spans="1:4">
      <c r="A1976" s="44"/>
      <c r="B1976" s="44"/>
      <c r="C1976" s="44"/>
      <c r="D1976" s="44" t="s">
        <v>505</v>
      </c>
    </row>
    <row r="1977" spans="1:4">
      <c r="A1977" s="44" t="s">
        <v>325</v>
      </c>
      <c r="B1977" s="44" t="s">
        <v>326</v>
      </c>
      <c r="C1977" s="44" t="s">
        <v>1765</v>
      </c>
      <c r="D1977" s="44" t="s">
        <v>1284</v>
      </c>
    </row>
    <row r="1978" spans="1:4">
      <c r="A1978" s="44" t="s">
        <v>2145</v>
      </c>
      <c r="B1978" s="44" t="s">
        <v>2144</v>
      </c>
      <c r="C1978" s="44" t="s">
        <v>1765</v>
      </c>
      <c r="D1978" s="44" t="s">
        <v>1284</v>
      </c>
    </row>
    <row r="1979" spans="1:4">
      <c r="A1979" s="44" t="s">
        <v>2147</v>
      </c>
      <c r="B1979" s="44" t="s">
        <v>2146</v>
      </c>
      <c r="C1979" s="44" t="s">
        <v>1765</v>
      </c>
      <c r="D1979" s="44" t="s">
        <v>1284</v>
      </c>
    </row>
    <row r="1980" spans="1:4">
      <c r="A1980" s="44" t="s">
        <v>8</v>
      </c>
      <c r="B1980" s="44" t="s">
        <v>9</v>
      </c>
      <c r="C1980" s="44" t="s">
        <v>1765</v>
      </c>
      <c r="D1980" s="44" t="s">
        <v>1284</v>
      </c>
    </row>
    <row r="1981" spans="1:4">
      <c r="A1981" s="44" t="s">
        <v>1938</v>
      </c>
      <c r="B1981" s="44" t="s">
        <v>1928</v>
      </c>
      <c r="C1981" s="44" t="s">
        <v>1765</v>
      </c>
      <c r="D1981" s="44" t="s">
        <v>1284</v>
      </c>
    </row>
    <row r="1982" spans="1:4">
      <c r="A1982" s="44" t="s">
        <v>1939</v>
      </c>
      <c r="B1982" s="44" t="s">
        <v>1929</v>
      </c>
      <c r="C1982" s="44" t="s">
        <v>1765</v>
      </c>
      <c r="D1982" s="44" t="s">
        <v>1284</v>
      </c>
    </row>
    <row r="1983" spans="1:4">
      <c r="A1983" s="44" t="s">
        <v>10</v>
      </c>
      <c r="B1983" s="44" t="s">
        <v>11</v>
      </c>
      <c r="C1983" s="44" t="s">
        <v>1765</v>
      </c>
      <c r="D1983" s="44" t="s">
        <v>1284</v>
      </c>
    </row>
    <row r="1984" spans="1:4">
      <c r="A1984" s="44" t="s">
        <v>2149</v>
      </c>
      <c r="B1984" s="44" t="s">
        <v>2148</v>
      </c>
      <c r="C1984" s="44" t="s">
        <v>1765</v>
      </c>
      <c r="D1984" s="44" t="s">
        <v>1284</v>
      </c>
    </row>
    <row r="1985" spans="1:4">
      <c r="A1985" s="44" t="s">
        <v>2151</v>
      </c>
      <c r="B1985" s="44" t="s">
        <v>2150</v>
      </c>
      <c r="C1985" s="44" t="s">
        <v>1765</v>
      </c>
      <c r="D1985" s="44" t="s">
        <v>1284</v>
      </c>
    </row>
    <row r="1986" spans="1:4">
      <c r="A1986" s="44" t="s">
        <v>1920</v>
      </c>
      <c r="B1986" s="44" t="s">
        <v>162</v>
      </c>
      <c r="C1986" s="44" t="s">
        <v>1765</v>
      </c>
      <c r="D1986" s="44" t="s">
        <v>1284</v>
      </c>
    </row>
    <row r="1987" spans="1:4">
      <c r="A1987" s="44"/>
      <c r="B1987" s="44"/>
      <c r="C1987" s="44"/>
      <c r="D1987" s="44" t="s">
        <v>501</v>
      </c>
    </row>
    <row r="1988" spans="1:4">
      <c r="A1988" s="44"/>
      <c r="B1988" s="44"/>
      <c r="C1988" s="44"/>
      <c r="D1988" s="44" t="s">
        <v>505</v>
      </c>
    </row>
    <row r="1989" spans="1:4">
      <c r="A1989" s="44" t="s">
        <v>711</v>
      </c>
      <c r="B1989" s="44" t="s">
        <v>712</v>
      </c>
      <c r="C1989" s="44" t="s">
        <v>1765</v>
      </c>
      <c r="D1989" s="44" t="s">
        <v>1284</v>
      </c>
    </row>
    <row r="1990" spans="1:4">
      <c r="A1990" s="44"/>
      <c r="B1990" s="44"/>
      <c r="C1990" s="44"/>
      <c r="D1990" s="44" t="s">
        <v>505</v>
      </c>
    </row>
    <row r="1991" spans="1:4">
      <c r="A1991" s="44" t="s">
        <v>2153</v>
      </c>
      <c r="B1991" s="44" t="s">
        <v>2152</v>
      </c>
      <c r="C1991" s="44" t="s">
        <v>1765</v>
      </c>
      <c r="D1991" s="44" t="s">
        <v>1284</v>
      </c>
    </row>
    <row r="1992" spans="1:4">
      <c r="A1992" s="44" t="s">
        <v>2155</v>
      </c>
      <c r="B1992" s="44" t="s">
        <v>2154</v>
      </c>
      <c r="C1992" s="44" t="s">
        <v>1765</v>
      </c>
      <c r="D1992" s="44" t="s">
        <v>1284</v>
      </c>
    </row>
    <row r="1993" spans="1:4">
      <c r="A1993" s="44" t="s">
        <v>1936</v>
      </c>
      <c r="B1993" s="44" t="s">
        <v>1926</v>
      </c>
      <c r="C1993" s="44" t="s">
        <v>1765</v>
      </c>
      <c r="D1993" s="44" t="s">
        <v>1284</v>
      </c>
    </row>
    <row r="1994" spans="1:4">
      <c r="A1994" s="44" t="s">
        <v>1937</v>
      </c>
      <c r="B1994" s="44" t="s">
        <v>1927</v>
      </c>
      <c r="C1994" s="44" t="s">
        <v>1765</v>
      </c>
      <c r="D1994" s="44" t="s">
        <v>1284</v>
      </c>
    </row>
    <row r="1995" spans="1:4">
      <c r="A1995" s="44" t="s">
        <v>2838</v>
      </c>
      <c r="B1995" s="44" t="s">
        <v>2807</v>
      </c>
      <c r="C1995" s="44" t="s">
        <v>1765</v>
      </c>
      <c r="D1995" s="44" t="s">
        <v>1284</v>
      </c>
    </row>
    <row r="1996" spans="1:4">
      <c r="A1996" s="44"/>
      <c r="B1996" s="44"/>
      <c r="C1996" s="44"/>
      <c r="D1996" s="44" t="s">
        <v>505</v>
      </c>
    </row>
    <row r="1997" spans="1:4">
      <c r="A1997" s="44" t="s">
        <v>14</v>
      </c>
      <c r="B1997" s="44" t="s">
        <v>15</v>
      </c>
      <c r="C1997" s="44" t="s">
        <v>1765</v>
      </c>
      <c r="D1997" s="44" t="s">
        <v>1284</v>
      </c>
    </row>
    <row r="1998" spans="1:4">
      <c r="A1998" s="44"/>
      <c r="B1998" s="44"/>
      <c r="C1998" s="44"/>
      <c r="D1998" s="44" t="s">
        <v>505</v>
      </c>
    </row>
    <row r="1999" spans="1:4">
      <c r="A1999" s="44" t="s">
        <v>1940</v>
      </c>
      <c r="B1999" s="44" t="s">
        <v>1930</v>
      </c>
      <c r="C1999" s="44" t="s">
        <v>1765</v>
      </c>
      <c r="D1999" s="44" t="s">
        <v>1284</v>
      </c>
    </row>
    <row r="2000" spans="1:4">
      <c r="A2000" s="44" t="s">
        <v>1941</v>
      </c>
      <c r="B2000" s="44" t="s">
        <v>1931</v>
      </c>
      <c r="C2000" s="44" t="s">
        <v>1765</v>
      </c>
      <c r="D2000" s="44" t="s">
        <v>1284</v>
      </c>
    </row>
    <row r="2001" spans="1:4">
      <c r="A2001" s="44" t="s">
        <v>1932</v>
      </c>
      <c r="B2001" s="44" t="s">
        <v>1922</v>
      </c>
      <c r="C2001" s="44" t="s">
        <v>1765</v>
      </c>
      <c r="D2001" s="44" t="s">
        <v>1284</v>
      </c>
    </row>
    <row r="2002" spans="1:4">
      <c r="A2002" s="44"/>
      <c r="B2002" s="44"/>
      <c r="C2002" s="44"/>
      <c r="D2002" s="44" t="s">
        <v>505</v>
      </c>
    </row>
    <row r="2003" spans="1:4">
      <c r="A2003" s="44" t="s">
        <v>1933</v>
      </c>
      <c r="B2003" s="44" t="s">
        <v>1923</v>
      </c>
      <c r="C2003" s="44" t="s">
        <v>1765</v>
      </c>
      <c r="D2003" s="44" t="s">
        <v>1284</v>
      </c>
    </row>
    <row r="2004" spans="1:4">
      <c r="A2004" s="44"/>
      <c r="B2004" s="44"/>
      <c r="C2004" s="44"/>
      <c r="D2004" s="44" t="s">
        <v>505</v>
      </c>
    </row>
    <row r="2005" spans="1:4">
      <c r="A2005" s="44" t="s">
        <v>691</v>
      </c>
      <c r="B2005" s="44" t="s">
        <v>161</v>
      </c>
      <c r="C2005" s="44" t="s">
        <v>1765</v>
      </c>
      <c r="D2005" s="44" t="s">
        <v>1284</v>
      </c>
    </row>
    <row r="2006" spans="1:4">
      <c r="A2006" s="44"/>
      <c r="B2006" s="44"/>
      <c r="C2006" s="44"/>
      <c r="D2006" s="44" t="s">
        <v>501</v>
      </c>
    </row>
    <row r="2007" spans="1:4">
      <c r="A2007" s="44"/>
      <c r="B2007" s="44"/>
      <c r="C2007" s="44"/>
      <c r="D2007" s="44" t="s">
        <v>1286</v>
      </c>
    </row>
    <row r="2008" spans="1:4">
      <c r="A2008" s="44" t="s">
        <v>4</v>
      </c>
      <c r="B2008" s="44" t="s">
        <v>5</v>
      </c>
      <c r="C2008" s="44" t="s">
        <v>1765</v>
      </c>
      <c r="D2008" s="44" t="s">
        <v>1284</v>
      </c>
    </row>
    <row r="2009" spans="1:4">
      <c r="A2009" s="44" t="s">
        <v>2339</v>
      </c>
      <c r="B2009" s="44" t="s">
        <v>700</v>
      </c>
      <c r="C2009" s="44" t="s">
        <v>1765</v>
      </c>
      <c r="D2009" s="44" t="s">
        <v>1284</v>
      </c>
    </row>
    <row r="2010" spans="1:4">
      <c r="A2010" s="44"/>
      <c r="B2010" s="44"/>
      <c r="C2010" s="44"/>
      <c r="D2010" s="44" t="s">
        <v>505</v>
      </c>
    </row>
    <row r="2011" spans="1:4">
      <c r="A2011" s="44" t="s">
        <v>12</v>
      </c>
      <c r="B2011" s="44" t="s">
        <v>13</v>
      </c>
      <c r="C2011" s="44" t="s">
        <v>1765</v>
      </c>
      <c r="D2011" s="44" t="s">
        <v>1284</v>
      </c>
    </row>
    <row r="2012" spans="1:4">
      <c r="A2012" s="44"/>
      <c r="B2012" s="44"/>
      <c r="C2012" s="44"/>
      <c r="D2012" s="44" t="s">
        <v>505</v>
      </c>
    </row>
    <row r="2013" spans="1:4">
      <c r="A2013" s="44" t="s">
        <v>1934</v>
      </c>
      <c r="B2013" s="44" t="s">
        <v>1924</v>
      </c>
      <c r="C2013" s="44" t="s">
        <v>1765</v>
      </c>
      <c r="D2013" s="44" t="s">
        <v>1284</v>
      </c>
    </row>
    <row r="2014" spans="1:4">
      <c r="A2014" s="44" t="s">
        <v>1935</v>
      </c>
      <c r="B2014" s="44" t="s">
        <v>1925</v>
      </c>
      <c r="C2014" s="44" t="s">
        <v>1765</v>
      </c>
      <c r="D2014" s="44" t="s">
        <v>1284</v>
      </c>
    </row>
    <row r="2015" spans="1:4">
      <c r="A2015" s="44" t="s">
        <v>2157</v>
      </c>
      <c r="B2015" s="44" t="s">
        <v>2156</v>
      </c>
      <c r="C2015" s="44" t="s">
        <v>1765</v>
      </c>
      <c r="D2015" s="44" t="s">
        <v>1284</v>
      </c>
    </row>
    <row r="2016" spans="1:4">
      <c r="A2016" s="44" t="s">
        <v>2159</v>
      </c>
      <c r="B2016" s="44" t="s">
        <v>2158</v>
      </c>
      <c r="C2016" s="44" t="s">
        <v>1765</v>
      </c>
      <c r="D2016" s="44" t="s">
        <v>1284</v>
      </c>
    </row>
    <row r="2017" spans="1:5">
      <c r="A2017" s="44" t="s">
        <v>2839</v>
      </c>
      <c r="B2017" s="44" t="s">
        <v>2812</v>
      </c>
      <c r="C2017" s="44" t="s">
        <v>1765</v>
      </c>
      <c r="D2017" s="44" t="s">
        <v>1179</v>
      </c>
    </row>
    <row r="2018" spans="1:5">
      <c r="A2018" s="45" t="s">
        <v>2840</v>
      </c>
      <c r="B2018" s="45" t="s">
        <v>2811</v>
      </c>
      <c r="C2018" s="45" t="s">
        <v>1765</v>
      </c>
      <c r="D2018" s="45" t="s">
        <v>1179</v>
      </c>
    </row>
    <row r="2019" spans="1:5">
      <c r="A2019" s="56"/>
      <c r="B2019" s="56"/>
      <c r="C2019" s="56"/>
      <c r="D2019" s="56"/>
    </row>
    <row r="2020" spans="1:5">
      <c r="A2020" s="56"/>
      <c r="B2020" s="56"/>
      <c r="C2020" s="56"/>
      <c r="D2020" s="56"/>
    </row>
    <row r="2021" spans="1:5">
      <c r="A2021" s="74" t="s">
        <v>2780</v>
      </c>
      <c r="B2021" s="75" t="s">
        <v>171</v>
      </c>
      <c r="C2021" s="76" t="s">
        <v>1563</v>
      </c>
      <c r="D2021" s="76" t="s">
        <v>1283</v>
      </c>
      <c r="E2021" s="123"/>
    </row>
    <row r="2022" spans="1:5">
      <c r="A2022" s="42"/>
      <c r="B2022" s="42"/>
      <c r="C2022" s="43"/>
      <c r="D2022" s="43"/>
      <c r="E2022" s="123"/>
    </row>
    <row r="2023" spans="1:5">
      <c r="A2023" s="44" t="s">
        <v>2819</v>
      </c>
      <c r="B2023" s="44" t="s">
        <v>2823</v>
      </c>
      <c r="C2023" s="44" t="s">
        <v>2827</v>
      </c>
      <c r="D2023" s="44" t="s">
        <v>1285</v>
      </c>
    </row>
    <row r="2024" spans="1:5">
      <c r="A2024" s="44" t="s">
        <v>2820</v>
      </c>
      <c r="B2024" s="44" t="s">
        <v>2824</v>
      </c>
      <c r="C2024" s="44" t="s">
        <v>2827</v>
      </c>
      <c r="D2024" s="44" t="s">
        <v>1285</v>
      </c>
    </row>
    <row r="2025" spans="1:5">
      <c r="A2025" s="44" t="s">
        <v>2821</v>
      </c>
      <c r="B2025" s="44" t="s">
        <v>2825</v>
      </c>
      <c r="C2025" s="44" t="s">
        <v>2827</v>
      </c>
      <c r="D2025" s="44" t="s">
        <v>1285</v>
      </c>
    </row>
    <row r="2026" spans="1:5">
      <c r="A2026" s="44" t="s">
        <v>2822</v>
      </c>
      <c r="B2026" s="44" t="s">
        <v>2826</v>
      </c>
      <c r="C2026" s="44" t="s">
        <v>2827</v>
      </c>
      <c r="D2026" s="44" t="s">
        <v>1285</v>
      </c>
    </row>
    <row r="2027" spans="1:5">
      <c r="A2027" s="45" t="s">
        <v>2728</v>
      </c>
      <c r="B2027" s="45" t="s">
        <v>2729</v>
      </c>
      <c r="C2027" s="45" t="s">
        <v>2415</v>
      </c>
      <c r="D2027" s="45" t="s">
        <v>1285</v>
      </c>
    </row>
    <row r="2028" spans="1:5">
      <c r="A2028" s="56"/>
      <c r="B2028" s="56"/>
      <c r="C2028" s="56"/>
      <c r="D2028" s="56"/>
    </row>
    <row r="2029" spans="1:5">
      <c r="A2029" s="56"/>
      <c r="B2029" s="56"/>
      <c r="C2029" s="56"/>
      <c r="D2029" s="56"/>
    </row>
    <row r="2030" spans="1:5">
      <c r="A2030" s="74" t="s">
        <v>1288</v>
      </c>
      <c r="B2030" s="75" t="s">
        <v>171</v>
      </c>
      <c r="C2030" s="76" t="s">
        <v>1563</v>
      </c>
      <c r="D2030" s="76" t="s">
        <v>1283</v>
      </c>
      <c r="E2030" s="123"/>
    </row>
    <row r="2031" spans="1:5">
      <c r="A2031" s="42"/>
      <c r="B2031" s="42"/>
      <c r="C2031" s="43"/>
      <c r="D2031" s="43"/>
      <c r="E2031" s="123"/>
    </row>
    <row r="2032" spans="1:5">
      <c r="A2032" s="44" t="s">
        <v>2304</v>
      </c>
      <c r="B2032" s="44" t="s">
        <v>2312</v>
      </c>
      <c r="C2032" s="44" t="s">
        <v>2017</v>
      </c>
      <c r="D2032" s="44" t="s">
        <v>1284</v>
      </c>
    </row>
    <row r="2033" spans="1:4">
      <c r="A2033" s="44" t="s">
        <v>2306</v>
      </c>
      <c r="B2033" s="44" t="s">
        <v>2314</v>
      </c>
      <c r="C2033" s="44" t="s">
        <v>2017</v>
      </c>
      <c r="D2033" s="44" t="s">
        <v>1284</v>
      </c>
    </row>
    <row r="2034" spans="1:4">
      <c r="A2034" s="44" t="s">
        <v>2556</v>
      </c>
      <c r="B2034" s="44" t="s">
        <v>2557</v>
      </c>
      <c r="C2034" s="44" t="s">
        <v>2017</v>
      </c>
      <c r="D2034" s="44" t="s">
        <v>1284</v>
      </c>
    </row>
    <row r="2035" spans="1:4">
      <c r="A2035" s="44" t="s">
        <v>2564</v>
      </c>
      <c r="B2035" s="44" t="s">
        <v>2565</v>
      </c>
      <c r="C2035" s="44" t="s">
        <v>2017</v>
      </c>
      <c r="D2035" s="44" t="s">
        <v>1284</v>
      </c>
    </row>
    <row r="2036" spans="1:4">
      <c r="A2036" s="44" t="s">
        <v>2480</v>
      </c>
      <c r="B2036" s="44" t="s">
        <v>2481</v>
      </c>
      <c r="C2036" s="44" t="s">
        <v>2017</v>
      </c>
      <c r="D2036" s="44" t="s">
        <v>1284</v>
      </c>
    </row>
    <row r="2037" spans="1:4">
      <c r="A2037" s="44" t="s">
        <v>2488</v>
      </c>
      <c r="B2037" s="44" t="s">
        <v>2489</v>
      </c>
      <c r="C2037" s="44" t="s">
        <v>2017</v>
      </c>
      <c r="D2037" s="44" t="s">
        <v>1284</v>
      </c>
    </row>
    <row r="2038" spans="1:4">
      <c r="A2038" s="44" t="s">
        <v>2776</v>
      </c>
      <c r="B2038" s="44" t="s">
        <v>2765</v>
      </c>
      <c r="C2038" s="44" t="s">
        <v>2017</v>
      </c>
      <c r="D2038" s="44" t="s">
        <v>1284</v>
      </c>
    </row>
    <row r="2039" spans="1:4">
      <c r="A2039" s="44" t="s">
        <v>2778</v>
      </c>
      <c r="B2039" s="44" t="s">
        <v>2756</v>
      </c>
      <c r="C2039" s="44" t="s">
        <v>2017</v>
      </c>
      <c r="D2039" s="44" t="s">
        <v>1284</v>
      </c>
    </row>
    <row r="2040" spans="1:4">
      <c r="A2040" s="44" t="s">
        <v>2015</v>
      </c>
      <c r="B2040" s="44" t="s">
        <v>2016</v>
      </c>
      <c r="C2040" s="44" t="s">
        <v>2017</v>
      </c>
      <c r="D2040" s="44" t="s">
        <v>1284</v>
      </c>
    </row>
    <row r="2041" spans="1:4">
      <c r="A2041" s="44" t="s">
        <v>2020</v>
      </c>
      <c r="B2041" s="44" t="s">
        <v>2021</v>
      </c>
      <c r="C2041" s="44" t="s">
        <v>2017</v>
      </c>
      <c r="D2041" s="44" t="s">
        <v>1284</v>
      </c>
    </row>
    <row r="2042" spans="1:4">
      <c r="A2042" s="44" t="s">
        <v>2308</v>
      </c>
      <c r="B2042" s="44" t="s">
        <v>2316</v>
      </c>
      <c r="C2042" s="44" t="s">
        <v>2017</v>
      </c>
      <c r="D2042" s="44" t="s">
        <v>1284</v>
      </c>
    </row>
    <row r="2043" spans="1:4">
      <c r="A2043" s="44" t="s">
        <v>2310</v>
      </c>
      <c r="B2043" s="44" t="s">
        <v>2318</v>
      </c>
      <c r="C2043" s="44" t="s">
        <v>2017</v>
      </c>
      <c r="D2043" s="44" t="s">
        <v>1284</v>
      </c>
    </row>
    <row r="2044" spans="1:4">
      <c r="A2044" s="44" t="s">
        <v>2772</v>
      </c>
      <c r="B2044" s="44" t="s">
        <v>2761</v>
      </c>
      <c r="C2044" s="44" t="s">
        <v>2017</v>
      </c>
      <c r="D2044" s="44" t="s">
        <v>1284</v>
      </c>
    </row>
    <row r="2045" spans="1:4">
      <c r="A2045" s="44" t="s">
        <v>2774</v>
      </c>
      <c r="B2045" s="44" t="s">
        <v>2763</v>
      </c>
      <c r="C2045" s="44" t="s">
        <v>2017</v>
      </c>
      <c r="D2045" s="44" t="s">
        <v>1284</v>
      </c>
    </row>
    <row r="2046" spans="1:4">
      <c r="A2046" s="44" t="s">
        <v>2768</v>
      </c>
      <c r="B2046" s="44" t="s">
        <v>2757</v>
      </c>
      <c r="C2046" s="44" t="s">
        <v>2017</v>
      </c>
      <c r="D2046" s="44" t="s">
        <v>1284</v>
      </c>
    </row>
    <row r="2047" spans="1:4">
      <c r="A2047" s="44" t="s">
        <v>2770</v>
      </c>
      <c r="B2047" s="44" t="s">
        <v>2759</v>
      </c>
      <c r="C2047" s="44" t="s">
        <v>2017</v>
      </c>
      <c r="D2047" s="44" t="s">
        <v>1284</v>
      </c>
    </row>
    <row r="2048" spans="1:4">
      <c r="A2048" s="44" t="s">
        <v>2024</v>
      </c>
      <c r="B2048" s="44" t="s">
        <v>2025</v>
      </c>
      <c r="C2048" s="44" t="s">
        <v>2017</v>
      </c>
      <c r="D2048" s="44" t="s">
        <v>1284</v>
      </c>
    </row>
    <row r="2049" spans="1:4">
      <c r="A2049" s="44" t="s">
        <v>2028</v>
      </c>
      <c r="B2049" s="44" t="s">
        <v>2029</v>
      </c>
      <c r="C2049" s="44" t="s">
        <v>2017</v>
      </c>
      <c r="D2049" s="44" t="s">
        <v>1284</v>
      </c>
    </row>
    <row r="2050" spans="1:4">
      <c r="A2050" s="44" t="s">
        <v>2540</v>
      </c>
      <c r="B2050" s="44" t="s">
        <v>2541</v>
      </c>
      <c r="C2050" s="44" t="s">
        <v>2017</v>
      </c>
      <c r="D2050" s="44" t="s">
        <v>1284</v>
      </c>
    </row>
    <row r="2051" spans="1:4">
      <c r="A2051" s="44" t="s">
        <v>2548</v>
      </c>
      <c r="B2051" s="44" t="s">
        <v>2549</v>
      </c>
      <c r="C2051" s="44" t="s">
        <v>2017</v>
      </c>
      <c r="D2051" s="44" t="s">
        <v>1284</v>
      </c>
    </row>
    <row r="2052" spans="1:4">
      <c r="A2052" s="44" t="s">
        <v>2305</v>
      </c>
      <c r="B2052" s="44" t="s">
        <v>2313</v>
      </c>
      <c r="C2052" s="44" t="s">
        <v>2017</v>
      </c>
      <c r="D2052" s="44" t="s">
        <v>1284</v>
      </c>
    </row>
    <row r="2053" spans="1:4">
      <c r="A2053" s="44" t="s">
        <v>2307</v>
      </c>
      <c r="B2053" s="44" t="s">
        <v>2315</v>
      </c>
      <c r="C2053" s="44" t="s">
        <v>2017</v>
      </c>
      <c r="D2053" s="44" t="s">
        <v>1284</v>
      </c>
    </row>
    <row r="2054" spans="1:4">
      <c r="A2054" s="44" t="s">
        <v>2558</v>
      </c>
      <c r="B2054" s="44" t="s">
        <v>2559</v>
      </c>
      <c r="C2054" s="44" t="s">
        <v>2017</v>
      </c>
      <c r="D2054" s="44" t="s">
        <v>1284</v>
      </c>
    </row>
    <row r="2055" spans="1:4">
      <c r="A2055" s="44" t="s">
        <v>2566</v>
      </c>
      <c r="B2055" s="44" t="s">
        <v>2567</v>
      </c>
      <c r="C2055" s="44" t="s">
        <v>2017</v>
      </c>
      <c r="D2055" s="44" t="s">
        <v>1284</v>
      </c>
    </row>
    <row r="2056" spans="1:4">
      <c r="A2056" s="44" t="s">
        <v>2482</v>
      </c>
      <c r="B2056" s="44" t="s">
        <v>2483</v>
      </c>
      <c r="C2056" s="44" t="s">
        <v>2017</v>
      </c>
      <c r="D2056" s="44" t="s">
        <v>1284</v>
      </c>
    </row>
    <row r="2057" spans="1:4">
      <c r="A2057" s="44" t="s">
        <v>2490</v>
      </c>
      <c r="B2057" s="44" t="s">
        <v>2491</v>
      </c>
      <c r="C2057" s="44" t="s">
        <v>2017</v>
      </c>
      <c r="D2057" s="44" t="s">
        <v>1284</v>
      </c>
    </row>
    <row r="2058" spans="1:4">
      <c r="A2058" s="44" t="s">
        <v>2777</v>
      </c>
      <c r="B2058" s="44" t="s">
        <v>2766</v>
      </c>
      <c r="C2058" s="44" t="s">
        <v>2017</v>
      </c>
      <c r="D2058" s="44" t="s">
        <v>1284</v>
      </c>
    </row>
    <row r="2059" spans="1:4">
      <c r="A2059" s="44" t="s">
        <v>2779</v>
      </c>
      <c r="B2059" s="44" t="s">
        <v>2767</v>
      </c>
      <c r="C2059" s="44" t="s">
        <v>2017</v>
      </c>
      <c r="D2059" s="44" t="s">
        <v>1284</v>
      </c>
    </row>
    <row r="2060" spans="1:4">
      <c r="A2060" s="44" t="s">
        <v>2018</v>
      </c>
      <c r="B2060" s="44" t="s">
        <v>2019</v>
      </c>
      <c r="C2060" s="44" t="s">
        <v>2017</v>
      </c>
      <c r="D2060" s="44" t="s">
        <v>1284</v>
      </c>
    </row>
    <row r="2061" spans="1:4">
      <c r="A2061" s="44" t="s">
        <v>2022</v>
      </c>
      <c r="B2061" s="44" t="s">
        <v>2023</v>
      </c>
      <c r="C2061" s="44" t="s">
        <v>2017</v>
      </c>
      <c r="D2061" s="44" t="s">
        <v>1284</v>
      </c>
    </row>
    <row r="2062" spans="1:4">
      <c r="A2062" s="44" t="s">
        <v>2309</v>
      </c>
      <c r="B2062" s="44" t="s">
        <v>2317</v>
      </c>
      <c r="C2062" s="44" t="s">
        <v>2017</v>
      </c>
      <c r="D2062" s="44" t="s">
        <v>1284</v>
      </c>
    </row>
    <row r="2063" spans="1:4">
      <c r="A2063" s="44" t="s">
        <v>2311</v>
      </c>
      <c r="B2063" s="44" t="s">
        <v>2319</v>
      </c>
      <c r="C2063" s="44" t="s">
        <v>2017</v>
      </c>
      <c r="D2063" s="44" t="s">
        <v>1284</v>
      </c>
    </row>
    <row r="2064" spans="1:4">
      <c r="A2064" s="44" t="s">
        <v>2773</v>
      </c>
      <c r="B2064" s="44" t="s">
        <v>2762</v>
      </c>
      <c r="C2064" s="44" t="s">
        <v>2017</v>
      </c>
      <c r="D2064" s="44" t="s">
        <v>1284</v>
      </c>
    </row>
    <row r="2065" spans="1:4">
      <c r="A2065" s="44" t="s">
        <v>2775</v>
      </c>
      <c r="B2065" s="44" t="s">
        <v>2764</v>
      </c>
      <c r="C2065" s="44" t="s">
        <v>2017</v>
      </c>
      <c r="D2065" s="44" t="s">
        <v>1284</v>
      </c>
    </row>
    <row r="2066" spans="1:4">
      <c r="A2066" s="44" t="s">
        <v>2769</v>
      </c>
      <c r="B2066" s="44" t="s">
        <v>2758</v>
      </c>
      <c r="C2066" s="44" t="s">
        <v>2017</v>
      </c>
      <c r="D2066" s="44" t="s">
        <v>1284</v>
      </c>
    </row>
    <row r="2067" spans="1:4">
      <c r="A2067" s="44" t="s">
        <v>2771</v>
      </c>
      <c r="B2067" s="44" t="s">
        <v>2760</v>
      </c>
      <c r="C2067" s="44" t="s">
        <v>2017</v>
      </c>
      <c r="D2067" s="44" t="s">
        <v>1284</v>
      </c>
    </row>
    <row r="2068" spans="1:4">
      <c r="A2068" s="44" t="s">
        <v>2026</v>
      </c>
      <c r="B2068" s="44" t="s">
        <v>2027</v>
      </c>
      <c r="C2068" s="44" t="s">
        <v>2017</v>
      </c>
      <c r="D2068" s="44" t="s">
        <v>1284</v>
      </c>
    </row>
    <row r="2069" spans="1:4">
      <c r="A2069" s="44" t="s">
        <v>2030</v>
      </c>
      <c r="B2069" s="44" t="s">
        <v>2031</v>
      </c>
      <c r="C2069" s="44" t="s">
        <v>2017</v>
      </c>
      <c r="D2069" s="44" t="s">
        <v>1284</v>
      </c>
    </row>
    <row r="2070" spans="1:4">
      <c r="A2070" s="44" t="s">
        <v>2542</v>
      </c>
      <c r="B2070" s="44" t="s">
        <v>2543</v>
      </c>
      <c r="C2070" s="44" t="s">
        <v>2017</v>
      </c>
      <c r="D2070" s="44" t="s">
        <v>1284</v>
      </c>
    </row>
    <row r="2071" spans="1:4">
      <c r="A2071" s="44" t="s">
        <v>2550</v>
      </c>
      <c r="B2071" s="44" t="s">
        <v>2551</v>
      </c>
      <c r="C2071" s="44" t="s">
        <v>2017</v>
      </c>
      <c r="D2071" s="44" t="s">
        <v>1284</v>
      </c>
    </row>
    <row r="2072" spans="1:4">
      <c r="A2072" s="44" t="s">
        <v>2464</v>
      </c>
      <c r="B2072" s="44" t="s">
        <v>2465</v>
      </c>
      <c r="C2072" s="44" t="s">
        <v>2017</v>
      </c>
      <c r="D2072" s="44" t="s">
        <v>1284</v>
      </c>
    </row>
    <row r="2073" spans="1:4">
      <c r="A2073" s="44" t="s">
        <v>2468</v>
      </c>
      <c r="B2073" s="44" t="s">
        <v>2469</v>
      </c>
      <c r="C2073" s="44" t="s">
        <v>2017</v>
      </c>
      <c r="D2073" s="44" t="s">
        <v>1284</v>
      </c>
    </row>
    <row r="2074" spans="1:4">
      <c r="A2074" s="44" t="s">
        <v>2560</v>
      </c>
      <c r="B2074" s="44" t="s">
        <v>2561</v>
      </c>
      <c r="C2074" s="44" t="s">
        <v>2017</v>
      </c>
      <c r="D2074" s="44" t="s">
        <v>1284</v>
      </c>
    </row>
    <row r="2075" spans="1:4">
      <c r="A2075" s="44" t="s">
        <v>2568</v>
      </c>
      <c r="B2075" s="44" t="s">
        <v>2569</v>
      </c>
      <c r="C2075" s="44" t="s">
        <v>2017</v>
      </c>
      <c r="D2075" s="44" t="s">
        <v>1284</v>
      </c>
    </row>
    <row r="2076" spans="1:4">
      <c r="A2076" s="44" t="s">
        <v>2484</v>
      </c>
      <c r="B2076" s="44" t="s">
        <v>2485</v>
      </c>
      <c r="C2076" s="44" t="s">
        <v>2017</v>
      </c>
      <c r="D2076" s="44" t="s">
        <v>1284</v>
      </c>
    </row>
    <row r="2077" spans="1:4">
      <c r="A2077" s="44" t="s">
        <v>2492</v>
      </c>
      <c r="B2077" s="44" t="s">
        <v>2493</v>
      </c>
      <c r="C2077" s="44" t="s">
        <v>2017</v>
      </c>
      <c r="D2077" s="44" t="s">
        <v>1284</v>
      </c>
    </row>
    <row r="2078" spans="1:4">
      <c r="A2078" s="44" t="s">
        <v>2341</v>
      </c>
      <c r="B2078" s="44" t="s">
        <v>2340</v>
      </c>
      <c r="C2078" s="44" t="s">
        <v>2017</v>
      </c>
      <c r="D2078" s="44" t="s">
        <v>1284</v>
      </c>
    </row>
    <row r="2079" spans="1:4">
      <c r="A2079" s="44" t="s">
        <v>2343</v>
      </c>
      <c r="B2079" s="44" t="s">
        <v>2342</v>
      </c>
      <c r="C2079" s="44" t="s">
        <v>2017</v>
      </c>
      <c r="D2079" s="44" t="s">
        <v>1284</v>
      </c>
    </row>
    <row r="2080" spans="1:4">
      <c r="A2080" s="44" t="s">
        <v>2472</v>
      </c>
      <c r="B2080" s="44" t="s">
        <v>2473</v>
      </c>
      <c r="C2080" s="44" t="s">
        <v>2017</v>
      </c>
      <c r="D2080" s="44" t="s">
        <v>1284</v>
      </c>
    </row>
    <row r="2081" spans="1:4">
      <c r="A2081" s="44" t="s">
        <v>2476</v>
      </c>
      <c r="B2081" s="44" t="s">
        <v>2477</v>
      </c>
      <c r="C2081" s="44" t="s">
        <v>2017</v>
      </c>
      <c r="D2081" s="44" t="s">
        <v>1284</v>
      </c>
    </row>
    <row r="2082" spans="1:4">
      <c r="A2082" s="44" t="s">
        <v>2345</v>
      </c>
      <c r="B2082" s="44" t="s">
        <v>2344</v>
      </c>
      <c r="C2082" s="44" t="s">
        <v>2017</v>
      </c>
      <c r="D2082" s="44" t="s">
        <v>1284</v>
      </c>
    </row>
    <row r="2083" spans="1:4">
      <c r="A2083" s="44" t="s">
        <v>2347</v>
      </c>
      <c r="B2083" s="44" t="s">
        <v>2346</v>
      </c>
      <c r="C2083" s="44" t="s">
        <v>2017</v>
      </c>
      <c r="D2083" s="44" t="s">
        <v>1284</v>
      </c>
    </row>
    <row r="2084" spans="1:4">
      <c r="A2084" s="44" t="s">
        <v>2544</v>
      </c>
      <c r="B2084" s="44" t="s">
        <v>2545</v>
      </c>
      <c r="C2084" s="44" t="s">
        <v>2017</v>
      </c>
      <c r="D2084" s="44" t="s">
        <v>1284</v>
      </c>
    </row>
    <row r="2085" spans="1:4">
      <c r="A2085" s="44" t="s">
        <v>2552</v>
      </c>
      <c r="B2085" s="44" t="s">
        <v>2553</v>
      </c>
      <c r="C2085" s="44" t="s">
        <v>2017</v>
      </c>
      <c r="D2085" s="44" t="s">
        <v>1284</v>
      </c>
    </row>
    <row r="2086" spans="1:4">
      <c r="A2086" s="44" t="s">
        <v>2466</v>
      </c>
      <c r="B2086" s="44" t="s">
        <v>2467</v>
      </c>
      <c r="C2086" s="44" t="s">
        <v>2017</v>
      </c>
      <c r="D2086" s="44" t="s">
        <v>1284</v>
      </c>
    </row>
    <row r="2087" spans="1:4">
      <c r="A2087" s="44" t="s">
        <v>2470</v>
      </c>
      <c r="B2087" s="44" t="s">
        <v>2471</v>
      </c>
      <c r="C2087" s="44" t="s">
        <v>2017</v>
      </c>
      <c r="D2087" s="44" t="s">
        <v>1284</v>
      </c>
    </row>
    <row r="2088" spans="1:4">
      <c r="A2088" s="44" t="s">
        <v>2562</v>
      </c>
      <c r="B2088" s="44" t="s">
        <v>2563</v>
      </c>
      <c r="C2088" s="44" t="s">
        <v>2017</v>
      </c>
      <c r="D2088" s="44" t="s">
        <v>1284</v>
      </c>
    </row>
    <row r="2089" spans="1:4">
      <c r="A2089" s="44" t="s">
        <v>2570</v>
      </c>
      <c r="B2089" s="44" t="s">
        <v>2571</v>
      </c>
      <c r="C2089" s="44" t="s">
        <v>2017</v>
      </c>
      <c r="D2089" s="44" t="s">
        <v>1284</v>
      </c>
    </row>
    <row r="2090" spans="1:4">
      <c r="A2090" s="44" t="s">
        <v>2486</v>
      </c>
      <c r="B2090" s="44" t="s">
        <v>2487</v>
      </c>
      <c r="C2090" s="44" t="s">
        <v>2017</v>
      </c>
      <c r="D2090" s="44" t="s">
        <v>1284</v>
      </c>
    </row>
    <row r="2091" spans="1:4">
      <c r="A2091" s="44" t="s">
        <v>2494</v>
      </c>
      <c r="B2091" s="44" t="s">
        <v>2495</v>
      </c>
      <c r="C2091" s="44" t="s">
        <v>2017</v>
      </c>
      <c r="D2091" s="44" t="s">
        <v>1284</v>
      </c>
    </row>
    <row r="2092" spans="1:4">
      <c r="A2092" s="44" t="s">
        <v>2349</v>
      </c>
      <c r="B2092" s="44" t="s">
        <v>2348</v>
      </c>
      <c r="C2092" s="44" t="s">
        <v>2017</v>
      </c>
      <c r="D2092" s="44" t="s">
        <v>1284</v>
      </c>
    </row>
    <row r="2093" spans="1:4">
      <c r="A2093" s="44" t="s">
        <v>2351</v>
      </c>
      <c r="B2093" s="44" t="s">
        <v>2350</v>
      </c>
      <c r="C2093" s="44" t="s">
        <v>2017</v>
      </c>
      <c r="D2093" s="44" t="s">
        <v>1284</v>
      </c>
    </row>
    <row r="2094" spans="1:4">
      <c r="A2094" s="44" t="s">
        <v>2474</v>
      </c>
      <c r="B2094" s="44" t="s">
        <v>2475</v>
      </c>
      <c r="C2094" s="44" t="s">
        <v>2017</v>
      </c>
      <c r="D2094" s="44" t="s">
        <v>1284</v>
      </c>
    </row>
    <row r="2095" spans="1:4">
      <c r="A2095" s="44" t="s">
        <v>2478</v>
      </c>
      <c r="B2095" s="44" t="s">
        <v>2479</v>
      </c>
      <c r="C2095" s="44" t="s">
        <v>2017</v>
      </c>
      <c r="D2095" s="44" t="s">
        <v>1284</v>
      </c>
    </row>
    <row r="2096" spans="1:4">
      <c r="A2096" s="44" t="s">
        <v>2353</v>
      </c>
      <c r="B2096" s="44" t="s">
        <v>2352</v>
      </c>
      <c r="C2096" s="44" t="s">
        <v>2017</v>
      </c>
      <c r="D2096" s="44" t="s">
        <v>1284</v>
      </c>
    </row>
    <row r="2097" spans="1:4">
      <c r="A2097" s="44" t="s">
        <v>2355</v>
      </c>
      <c r="B2097" s="44" t="s">
        <v>2354</v>
      </c>
      <c r="C2097" s="44" t="s">
        <v>2017</v>
      </c>
      <c r="D2097" s="44" t="s">
        <v>1284</v>
      </c>
    </row>
    <row r="2098" spans="1:4">
      <c r="A2098" s="44" t="s">
        <v>2546</v>
      </c>
      <c r="B2098" s="44" t="s">
        <v>2547</v>
      </c>
      <c r="C2098" s="44" t="s">
        <v>2017</v>
      </c>
      <c r="D2098" s="44" t="s">
        <v>1284</v>
      </c>
    </row>
    <row r="2099" spans="1:4">
      <c r="A2099" s="44" t="s">
        <v>2554</v>
      </c>
      <c r="B2099" s="44" t="s">
        <v>2555</v>
      </c>
      <c r="C2099" s="44" t="s">
        <v>2017</v>
      </c>
      <c r="D2099" s="44" t="s">
        <v>1284</v>
      </c>
    </row>
    <row r="2100" spans="1:4">
      <c r="A2100" s="44" t="s">
        <v>1961</v>
      </c>
      <c r="B2100" s="44" t="s">
        <v>934</v>
      </c>
      <c r="C2100" s="44" t="s">
        <v>2416</v>
      </c>
      <c r="D2100" s="44" t="s">
        <v>501</v>
      </c>
    </row>
    <row r="2101" spans="1:4">
      <c r="A2101" s="44" t="s">
        <v>1521</v>
      </c>
      <c r="B2101" s="44" t="s">
        <v>1523</v>
      </c>
      <c r="C2101" s="44" t="s">
        <v>2416</v>
      </c>
      <c r="D2101" s="44" t="s">
        <v>501</v>
      </c>
    </row>
    <row r="2102" spans="1:4">
      <c r="A2102" s="44" t="s">
        <v>1967</v>
      </c>
      <c r="B2102" s="44" t="s">
        <v>209</v>
      </c>
      <c r="C2102" s="44" t="s">
        <v>2416</v>
      </c>
      <c r="D2102" s="44" t="s">
        <v>501</v>
      </c>
    </row>
    <row r="2103" spans="1:4">
      <c r="A2103" s="44" t="s">
        <v>1960</v>
      </c>
      <c r="B2103" s="44" t="s">
        <v>935</v>
      </c>
      <c r="C2103" s="44" t="s">
        <v>2416</v>
      </c>
      <c r="D2103" s="44" t="s">
        <v>501</v>
      </c>
    </row>
    <row r="2104" spans="1:4">
      <c r="A2104" s="44" t="s">
        <v>2862</v>
      </c>
      <c r="B2104" s="44" t="s">
        <v>2863</v>
      </c>
      <c r="C2104" s="44" t="s">
        <v>2416</v>
      </c>
      <c r="D2104" s="44" t="s">
        <v>501</v>
      </c>
    </row>
    <row r="2105" spans="1:4">
      <c r="A2105" s="44" t="s">
        <v>2161</v>
      </c>
      <c r="B2105" s="44" t="s">
        <v>2160</v>
      </c>
      <c r="C2105" s="44" t="s">
        <v>2416</v>
      </c>
      <c r="D2105" s="44" t="s">
        <v>501</v>
      </c>
    </row>
    <row r="2106" spans="1:4">
      <c r="A2106" s="44" t="s">
        <v>1963</v>
      </c>
      <c r="B2106" s="44" t="s">
        <v>933</v>
      </c>
      <c r="C2106" s="44" t="s">
        <v>2416</v>
      </c>
      <c r="D2106" s="44" t="s">
        <v>501</v>
      </c>
    </row>
    <row r="2107" spans="1:4">
      <c r="A2107" s="44" t="s">
        <v>1962</v>
      </c>
      <c r="B2107" s="44" t="s">
        <v>932</v>
      </c>
      <c r="C2107" s="44" t="s">
        <v>2416</v>
      </c>
      <c r="D2107" s="44" t="s">
        <v>501</v>
      </c>
    </row>
    <row r="2108" spans="1:4">
      <c r="A2108" s="44" t="s">
        <v>1968</v>
      </c>
      <c r="B2108" s="44" t="s">
        <v>212</v>
      </c>
      <c r="C2108" s="44" t="s">
        <v>2416</v>
      </c>
      <c r="D2108" s="44" t="s">
        <v>501</v>
      </c>
    </row>
    <row r="2109" spans="1:4">
      <c r="A2109" s="44" t="s">
        <v>561</v>
      </c>
      <c r="B2109" s="44" t="s">
        <v>562</v>
      </c>
      <c r="C2109" s="44" t="s">
        <v>2416</v>
      </c>
      <c r="D2109" s="44" t="s">
        <v>501</v>
      </c>
    </row>
    <row r="2110" spans="1:4">
      <c r="A2110" s="44" t="s">
        <v>2538</v>
      </c>
      <c r="B2110" s="44" t="s">
        <v>2539</v>
      </c>
      <c r="C2110" s="44" t="s">
        <v>2416</v>
      </c>
      <c r="D2110" s="44" t="s">
        <v>501</v>
      </c>
    </row>
    <row r="2111" spans="1:4">
      <c r="A2111" s="44" t="s">
        <v>2163</v>
      </c>
      <c r="B2111" s="44" t="s">
        <v>2162</v>
      </c>
      <c r="C2111" s="44" t="s">
        <v>2416</v>
      </c>
      <c r="D2111" s="44" t="s">
        <v>501</v>
      </c>
    </row>
    <row r="2112" spans="1:4">
      <c r="A2112" s="44" t="s">
        <v>2165</v>
      </c>
      <c r="B2112" s="44" t="s">
        <v>2164</v>
      </c>
      <c r="C2112" s="44" t="s">
        <v>2416</v>
      </c>
      <c r="D2112" s="44" t="s">
        <v>501</v>
      </c>
    </row>
    <row r="2113" spans="1:4">
      <c r="A2113" s="44" t="s">
        <v>2167</v>
      </c>
      <c r="B2113" s="44" t="s">
        <v>2166</v>
      </c>
      <c r="C2113" s="44" t="s">
        <v>2416</v>
      </c>
      <c r="D2113" s="44" t="s">
        <v>501</v>
      </c>
    </row>
    <row r="2114" spans="1:4">
      <c r="A2114" s="44" t="s">
        <v>2169</v>
      </c>
      <c r="B2114" s="44" t="s">
        <v>2168</v>
      </c>
      <c r="C2114" s="44" t="s">
        <v>2416</v>
      </c>
      <c r="D2114" s="44" t="s">
        <v>501</v>
      </c>
    </row>
    <row r="2115" spans="1:4">
      <c r="A2115" s="44" t="s">
        <v>2171</v>
      </c>
      <c r="B2115" s="44" t="s">
        <v>2170</v>
      </c>
      <c r="C2115" s="44" t="s">
        <v>2416</v>
      </c>
      <c r="D2115" s="44" t="s">
        <v>501</v>
      </c>
    </row>
    <row r="2116" spans="1:4">
      <c r="A2116" s="44" t="s">
        <v>2173</v>
      </c>
      <c r="B2116" s="44" t="s">
        <v>2172</v>
      </c>
      <c r="C2116" s="44" t="s">
        <v>2416</v>
      </c>
      <c r="D2116" s="44" t="s">
        <v>501</v>
      </c>
    </row>
    <row r="2117" spans="1:4">
      <c r="A2117" s="44" t="s">
        <v>1965</v>
      </c>
      <c r="B2117" s="44" t="s">
        <v>210</v>
      </c>
      <c r="C2117" s="44" t="s">
        <v>2416</v>
      </c>
      <c r="D2117" s="44" t="s">
        <v>501</v>
      </c>
    </row>
    <row r="2118" spans="1:4">
      <c r="A2118" s="44" t="s">
        <v>2175</v>
      </c>
      <c r="B2118" s="44" t="s">
        <v>2174</v>
      </c>
      <c r="C2118" s="44" t="s">
        <v>2416</v>
      </c>
      <c r="D2118" s="44" t="s">
        <v>501</v>
      </c>
    </row>
    <row r="2119" spans="1:4">
      <c r="A2119" s="44" t="s">
        <v>1966</v>
      </c>
      <c r="B2119" s="44" t="s">
        <v>211</v>
      </c>
      <c r="C2119" s="44" t="s">
        <v>2416</v>
      </c>
      <c r="D2119" s="44" t="s">
        <v>501</v>
      </c>
    </row>
    <row r="2120" spans="1:4">
      <c r="A2120" s="44" t="s">
        <v>2177</v>
      </c>
      <c r="B2120" s="44" t="s">
        <v>2176</v>
      </c>
      <c r="C2120" s="44" t="s">
        <v>2416</v>
      </c>
      <c r="D2120" s="44" t="s">
        <v>501</v>
      </c>
    </row>
    <row r="2121" spans="1:4">
      <c r="A2121" s="44" t="s">
        <v>2179</v>
      </c>
      <c r="B2121" s="44" t="s">
        <v>2178</v>
      </c>
      <c r="C2121" s="44" t="s">
        <v>2416</v>
      </c>
      <c r="D2121" s="44" t="s">
        <v>501</v>
      </c>
    </row>
    <row r="2122" spans="1:4">
      <c r="A2122" s="44" t="s">
        <v>2181</v>
      </c>
      <c r="B2122" s="44" t="s">
        <v>2180</v>
      </c>
      <c r="C2122" s="44" t="s">
        <v>2416</v>
      </c>
      <c r="D2122" s="44" t="s">
        <v>501</v>
      </c>
    </row>
    <row r="2123" spans="1:4">
      <c r="A2123" s="44" t="s">
        <v>1964</v>
      </c>
      <c r="B2123" s="44" t="s">
        <v>931</v>
      </c>
      <c r="C2123" s="44" t="s">
        <v>2416</v>
      </c>
      <c r="D2123" s="44" t="s">
        <v>501</v>
      </c>
    </row>
    <row r="2124" spans="1:4">
      <c r="A2124" s="44" t="s">
        <v>1958</v>
      </c>
      <c r="B2124" s="44" t="s">
        <v>643</v>
      </c>
      <c r="C2124" s="44" t="s">
        <v>2416</v>
      </c>
      <c r="D2124" s="44" t="s">
        <v>501</v>
      </c>
    </row>
    <row r="2125" spans="1:4">
      <c r="A2125" s="44" t="s">
        <v>1954</v>
      </c>
      <c r="B2125" s="44" t="s">
        <v>1134</v>
      </c>
      <c r="C2125" s="44" t="s">
        <v>2416</v>
      </c>
      <c r="D2125" s="44" t="s">
        <v>501</v>
      </c>
    </row>
    <row r="2126" spans="1:4">
      <c r="A2126" s="44" t="s">
        <v>1957</v>
      </c>
      <c r="B2126" s="44" t="s">
        <v>333</v>
      </c>
      <c r="C2126" s="44" t="s">
        <v>2416</v>
      </c>
      <c r="D2126" s="44" t="s">
        <v>501</v>
      </c>
    </row>
    <row r="2127" spans="1:4">
      <c r="A2127" s="44" t="s">
        <v>1956</v>
      </c>
      <c r="B2127" s="44" t="s">
        <v>332</v>
      </c>
      <c r="C2127" s="44" t="s">
        <v>2416</v>
      </c>
      <c r="D2127" s="44" t="s">
        <v>501</v>
      </c>
    </row>
    <row r="2128" spans="1:4">
      <c r="A2128" s="44" t="s">
        <v>1522</v>
      </c>
      <c r="B2128" s="44" t="s">
        <v>1524</v>
      </c>
      <c r="C2128" s="44" t="s">
        <v>2416</v>
      </c>
      <c r="D2128" s="44" t="s">
        <v>501</v>
      </c>
    </row>
    <row r="2129" spans="1:4">
      <c r="A2129" s="44" t="s">
        <v>1959</v>
      </c>
      <c r="B2129" s="44" t="s">
        <v>644</v>
      </c>
      <c r="C2129" s="44" t="s">
        <v>2416</v>
      </c>
      <c r="D2129" s="44" t="s">
        <v>501</v>
      </c>
    </row>
    <row r="2130" spans="1:4">
      <c r="A2130" s="44" t="s">
        <v>1955</v>
      </c>
      <c r="B2130" s="44" t="s">
        <v>1135</v>
      </c>
      <c r="C2130" s="44" t="s">
        <v>2416</v>
      </c>
      <c r="D2130" s="44" t="s">
        <v>501</v>
      </c>
    </row>
    <row r="2131" spans="1:4">
      <c r="A2131" s="44" t="s">
        <v>2183</v>
      </c>
      <c r="B2131" s="44" t="s">
        <v>2182</v>
      </c>
      <c r="C2131" s="44" t="s">
        <v>2416</v>
      </c>
      <c r="D2131" s="44" t="s">
        <v>501</v>
      </c>
    </row>
    <row r="2132" spans="1:4">
      <c r="A2132" s="44" t="s">
        <v>1353</v>
      </c>
      <c r="B2132" s="44" t="s">
        <v>1199</v>
      </c>
      <c r="C2132" s="44" t="s">
        <v>1540</v>
      </c>
      <c r="D2132" s="44" t="s">
        <v>505</v>
      </c>
    </row>
    <row r="2133" spans="1:4">
      <c r="A2133" s="44" t="s">
        <v>1378</v>
      </c>
      <c r="B2133" s="44" t="s">
        <v>1235</v>
      </c>
      <c r="C2133" s="44" t="s">
        <v>1540</v>
      </c>
      <c r="D2133" s="44" t="s">
        <v>505</v>
      </c>
    </row>
    <row r="2134" spans="1:4">
      <c r="A2134" s="44" t="s">
        <v>1374</v>
      </c>
      <c r="B2134" s="44" t="s">
        <v>1229</v>
      </c>
      <c r="C2134" s="44" t="s">
        <v>1540</v>
      </c>
      <c r="D2134" s="44" t="s">
        <v>505</v>
      </c>
    </row>
    <row r="2135" spans="1:4">
      <c r="A2135" s="44" t="s">
        <v>2184</v>
      </c>
      <c r="B2135" s="44" t="s">
        <v>1195</v>
      </c>
      <c r="C2135" s="44" t="s">
        <v>1540</v>
      </c>
      <c r="D2135" s="44" t="s">
        <v>505</v>
      </c>
    </row>
    <row r="2136" spans="1:4">
      <c r="A2136" s="44" t="s">
        <v>2643</v>
      </c>
      <c r="B2136" s="44" t="s">
        <v>2644</v>
      </c>
      <c r="C2136" s="44" t="s">
        <v>1540</v>
      </c>
      <c r="D2136" s="44" t="s">
        <v>505</v>
      </c>
    </row>
    <row r="2137" spans="1:4">
      <c r="A2137" s="44" t="s">
        <v>1496</v>
      </c>
      <c r="B2137" s="44" t="s">
        <v>1270</v>
      </c>
      <c r="C2137" s="44" t="s">
        <v>1540</v>
      </c>
      <c r="D2137" s="44" t="s">
        <v>505</v>
      </c>
    </row>
    <row r="2138" spans="1:4">
      <c r="A2138" s="44" t="s">
        <v>1360</v>
      </c>
      <c r="B2138" s="44" t="s">
        <v>1209</v>
      </c>
      <c r="C2138" s="44" t="s">
        <v>1540</v>
      </c>
      <c r="D2138" s="44" t="s">
        <v>1285</v>
      </c>
    </row>
    <row r="2139" spans="1:4">
      <c r="A2139" s="44"/>
      <c r="B2139" s="44"/>
      <c r="C2139" s="44"/>
      <c r="D2139" s="44" t="s">
        <v>505</v>
      </c>
    </row>
    <row r="2140" spans="1:4">
      <c r="A2140" s="44" t="s">
        <v>1379</v>
      </c>
      <c r="B2140" s="44" t="s">
        <v>1236</v>
      </c>
      <c r="C2140" s="44" t="s">
        <v>1540</v>
      </c>
      <c r="D2140" s="44" t="s">
        <v>505</v>
      </c>
    </row>
    <row r="2141" spans="1:4">
      <c r="A2141" s="44" t="s">
        <v>1481</v>
      </c>
      <c r="B2141" s="44" t="s">
        <v>1250</v>
      </c>
      <c r="C2141" s="44" t="s">
        <v>1540</v>
      </c>
      <c r="D2141" s="44" t="s">
        <v>505</v>
      </c>
    </row>
    <row r="2142" spans="1:4">
      <c r="A2142" s="44" t="s">
        <v>1359</v>
      </c>
      <c r="B2142" s="44" t="s">
        <v>1208</v>
      </c>
      <c r="C2142" s="44" t="s">
        <v>1540</v>
      </c>
      <c r="D2142" s="44" t="s">
        <v>505</v>
      </c>
    </row>
    <row r="2143" spans="1:4">
      <c r="A2143" s="44" t="s">
        <v>2623</v>
      </c>
      <c r="B2143" s="44" t="s">
        <v>2624</v>
      </c>
      <c r="C2143" s="44" t="s">
        <v>1540</v>
      </c>
      <c r="D2143" s="44" t="s">
        <v>505</v>
      </c>
    </row>
    <row r="2144" spans="1:4">
      <c r="A2144" s="44"/>
      <c r="B2144" s="44"/>
      <c r="C2144" s="44"/>
      <c r="D2144" s="44" t="s">
        <v>2891</v>
      </c>
    </row>
    <row r="2145" spans="1:4">
      <c r="A2145" s="44" t="s">
        <v>2625</v>
      </c>
      <c r="B2145" s="44" t="s">
        <v>2626</v>
      </c>
      <c r="C2145" s="44" t="s">
        <v>1540</v>
      </c>
      <c r="D2145" s="44" t="s">
        <v>505</v>
      </c>
    </row>
    <row r="2146" spans="1:4">
      <c r="A2146" s="44"/>
      <c r="B2146" s="44"/>
      <c r="C2146" s="44"/>
      <c r="D2146" s="44" t="s">
        <v>2891</v>
      </c>
    </row>
    <row r="2147" spans="1:4">
      <c r="A2147" s="44" t="s">
        <v>2641</v>
      </c>
      <c r="B2147" s="44" t="s">
        <v>2642</v>
      </c>
      <c r="C2147" s="44" t="s">
        <v>1540</v>
      </c>
      <c r="D2147" s="44" t="s">
        <v>505</v>
      </c>
    </row>
    <row r="2148" spans="1:4">
      <c r="A2148" s="44"/>
      <c r="B2148" s="44"/>
      <c r="C2148" s="44"/>
      <c r="D2148" s="44" t="s">
        <v>2891</v>
      </c>
    </row>
    <row r="2149" spans="1:4">
      <c r="A2149" s="44" t="s">
        <v>2627</v>
      </c>
      <c r="B2149" s="44" t="s">
        <v>2628</v>
      </c>
      <c r="C2149" s="44" t="s">
        <v>1540</v>
      </c>
      <c r="D2149" s="44" t="s">
        <v>505</v>
      </c>
    </row>
    <row r="2150" spans="1:4">
      <c r="A2150" s="44"/>
      <c r="B2150" s="44"/>
      <c r="C2150" s="44"/>
      <c r="D2150" s="44" t="s">
        <v>2891</v>
      </c>
    </row>
    <row r="2151" spans="1:4">
      <c r="A2151" s="44" t="s">
        <v>2631</v>
      </c>
      <c r="B2151" s="44" t="s">
        <v>2632</v>
      </c>
      <c r="C2151" s="44" t="s">
        <v>1540</v>
      </c>
      <c r="D2151" s="44" t="s">
        <v>505</v>
      </c>
    </row>
    <row r="2152" spans="1:4">
      <c r="A2152" s="44"/>
      <c r="B2152" s="44"/>
      <c r="C2152" s="44"/>
      <c r="D2152" s="44" t="s">
        <v>2891</v>
      </c>
    </row>
    <row r="2153" spans="1:4">
      <c r="A2153" s="44" t="s">
        <v>2633</v>
      </c>
      <c r="B2153" s="44" t="s">
        <v>2634</v>
      </c>
      <c r="C2153" s="44" t="s">
        <v>1540</v>
      </c>
      <c r="D2153" s="44" t="s">
        <v>505</v>
      </c>
    </row>
    <row r="2154" spans="1:4">
      <c r="A2154" s="44"/>
      <c r="B2154" s="44"/>
      <c r="C2154" s="44"/>
      <c r="D2154" s="44" t="s">
        <v>2891</v>
      </c>
    </row>
    <row r="2155" spans="1:4">
      <c r="A2155" s="44" t="s">
        <v>2635</v>
      </c>
      <c r="B2155" s="44" t="s">
        <v>2636</v>
      </c>
      <c r="C2155" s="44" t="s">
        <v>1540</v>
      </c>
      <c r="D2155" s="44" t="s">
        <v>505</v>
      </c>
    </row>
    <row r="2156" spans="1:4">
      <c r="A2156" s="44"/>
      <c r="B2156" s="44"/>
      <c r="C2156" s="44"/>
      <c r="D2156" s="44" t="s">
        <v>2891</v>
      </c>
    </row>
    <row r="2157" spans="1:4">
      <c r="A2157" s="44" t="s">
        <v>2637</v>
      </c>
      <c r="B2157" s="44" t="s">
        <v>2638</v>
      </c>
      <c r="C2157" s="44" t="s">
        <v>1540</v>
      </c>
      <c r="D2157" s="44" t="s">
        <v>505</v>
      </c>
    </row>
    <row r="2158" spans="1:4">
      <c r="A2158" s="44"/>
      <c r="B2158" s="44"/>
      <c r="C2158" s="44"/>
      <c r="D2158" s="44" t="s">
        <v>2891</v>
      </c>
    </row>
    <row r="2159" spans="1:4">
      <c r="A2159" s="44" t="s">
        <v>2639</v>
      </c>
      <c r="B2159" s="44" t="s">
        <v>2640</v>
      </c>
      <c r="C2159" s="44" t="s">
        <v>1540</v>
      </c>
      <c r="D2159" s="44" t="s">
        <v>505</v>
      </c>
    </row>
    <row r="2160" spans="1:4">
      <c r="A2160" s="44"/>
      <c r="B2160" s="44"/>
      <c r="C2160" s="44"/>
      <c r="D2160" s="44" t="s">
        <v>2891</v>
      </c>
    </row>
    <row r="2161" spans="1:4">
      <c r="A2161" s="44" t="s">
        <v>2629</v>
      </c>
      <c r="B2161" s="44" t="s">
        <v>2630</v>
      </c>
      <c r="C2161" s="44" t="s">
        <v>1540</v>
      </c>
      <c r="D2161" s="44" t="s">
        <v>505</v>
      </c>
    </row>
    <row r="2162" spans="1:4">
      <c r="A2162" s="44"/>
      <c r="B2162" s="44"/>
      <c r="C2162" s="44"/>
      <c r="D2162" s="44" t="s">
        <v>2891</v>
      </c>
    </row>
    <row r="2163" spans="1:4">
      <c r="A2163" s="44" t="s">
        <v>2920</v>
      </c>
      <c r="B2163" s="44" t="s">
        <v>2921</v>
      </c>
      <c r="C2163" s="44" t="s">
        <v>1540</v>
      </c>
      <c r="D2163" s="44" t="s">
        <v>505</v>
      </c>
    </row>
    <row r="2164" spans="1:4">
      <c r="A2164" s="44" t="s">
        <v>1377</v>
      </c>
      <c r="B2164" s="44" t="s">
        <v>1234</v>
      </c>
      <c r="C2164" s="44" t="s">
        <v>1540</v>
      </c>
      <c r="D2164" s="44" t="s">
        <v>505</v>
      </c>
    </row>
    <row r="2165" spans="1:4">
      <c r="A2165" s="44" t="s">
        <v>1479</v>
      </c>
      <c r="B2165" s="44" t="s">
        <v>1248</v>
      </c>
      <c r="C2165" s="44" t="s">
        <v>1540</v>
      </c>
      <c r="D2165" s="44" t="s">
        <v>505</v>
      </c>
    </row>
    <row r="2166" spans="1:4">
      <c r="A2166" s="44" t="s">
        <v>1492</v>
      </c>
      <c r="B2166" s="44" t="s">
        <v>1265</v>
      </c>
      <c r="C2166" s="44" t="s">
        <v>1540</v>
      </c>
      <c r="D2166" s="44" t="s">
        <v>505</v>
      </c>
    </row>
    <row r="2167" spans="1:4">
      <c r="A2167" s="44" t="s">
        <v>2645</v>
      </c>
      <c r="B2167" s="44" t="s">
        <v>2646</v>
      </c>
      <c r="C2167" s="44" t="s">
        <v>1540</v>
      </c>
      <c r="D2167" s="44" t="s">
        <v>505</v>
      </c>
    </row>
    <row r="2168" spans="1:4">
      <c r="A2168" s="44" t="s">
        <v>1530</v>
      </c>
      <c r="B2168" s="44" t="s">
        <v>1325</v>
      </c>
      <c r="C2168" s="44" t="s">
        <v>1540</v>
      </c>
      <c r="D2168" s="44" t="s">
        <v>505</v>
      </c>
    </row>
    <row r="2169" spans="1:4">
      <c r="A2169" s="44" t="s">
        <v>1505</v>
      </c>
      <c r="B2169" s="44" t="s">
        <v>1296</v>
      </c>
      <c r="C2169" s="44" t="s">
        <v>1540</v>
      </c>
      <c r="D2169" s="44" t="s">
        <v>505</v>
      </c>
    </row>
    <row r="2170" spans="1:4">
      <c r="A2170" s="44" t="s">
        <v>1512</v>
      </c>
      <c r="B2170" s="44" t="s">
        <v>1311</v>
      </c>
      <c r="C2170" s="44" t="s">
        <v>1540</v>
      </c>
      <c r="D2170" s="44" t="s">
        <v>505</v>
      </c>
    </row>
    <row r="2171" spans="1:4">
      <c r="A2171" s="44" t="s">
        <v>1489</v>
      </c>
      <c r="B2171" s="44" t="s">
        <v>1261</v>
      </c>
      <c r="C2171" s="44" t="s">
        <v>1540</v>
      </c>
      <c r="D2171" s="44" t="s">
        <v>505</v>
      </c>
    </row>
    <row r="2172" spans="1:4">
      <c r="A2172" s="44" t="s">
        <v>1499</v>
      </c>
      <c r="B2172" s="44" t="s">
        <v>1273</v>
      </c>
      <c r="C2172" s="44" t="s">
        <v>1540</v>
      </c>
      <c r="D2172" s="44" t="s">
        <v>505</v>
      </c>
    </row>
    <row r="2173" spans="1:4">
      <c r="A2173" s="44" t="s">
        <v>1529</v>
      </c>
      <c r="B2173" s="44" t="s">
        <v>1324</v>
      </c>
      <c r="C2173" s="44" t="s">
        <v>1540</v>
      </c>
      <c r="D2173" s="44" t="s">
        <v>505</v>
      </c>
    </row>
    <row r="2174" spans="1:4">
      <c r="A2174" s="44" t="s">
        <v>1527</v>
      </c>
      <c r="B2174" s="44" t="s">
        <v>1322</v>
      </c>
      <c r="C2174" s="44" t="s">
        <v>1540</v>
      </c>
      <c r="D2174" s="44" t="s">
        <v>505</v>
      </c>
    </row>
    <row r="2175" spans="1:4">
      <c r="A2175" s="44" t="s">
        <v>1528</v>
      </c>
      <c r="B2175" s="44" t="s">
        <v>1323</v>
      </c>
      <c r="C2175" s="44" t="s">
        <v>1540</v>
      </c>
      <c r="D2175" s="44" t="s">
        <v>505</v>
      </c>
    </row>
    <row r="2176" spans="1:4">
      <c r="A2176" s="44" t="s">
        <v>1508</v>
      </c>
      <c r="B2176" s="44" t="s">
        <v>1301</v>
      </c>
      <c r="C2176" s="44" t="s">
        <v>1540</v>
      </c>
      <c r="D2176" s="44" t="s">
        <v>505</v>
      </c>
    </row>
    <row r="2177" spans="1:4">
      <c r="A2177" s="44" t="s">
        <v>1369</v>
      </c>
      <c r="B2177" s="44" t="s">
        <v>1221</v>
      </c>
      <c r="C2177" s="44" t="s">
        <v>1540</v>
      </c>
      <c r="D2177" s="44" t="s">
        <v>1286</v>
      </c>
    </row>
    <row r="2178" spans="1:4">
      <c r="A2178" s="44"/>
      <c r="B2178" s="44"/>
      <c r="C2178" s="44"/>
      <c r="D2178" s="44" t="s">
        <v>505</v>
      </c>
    </row>
    <row r="2179" spans="1:4">
      <c r="A2179" s="44" t="s">
        <v>1371</v>
      </c>
      <c r="B2179" s="44" t="s">
        <v>1226</v>
      </c>
      <c r="C2179" s="44" t="s">
        <v>1540</v>
      </c>
      <c r="D2179" s="44" t="s">
        <v>505</v>
      </c>
    </row>
    <row r="2180" spans="1:4">
      <c r="A2180" s="44" t="s">
        <v>1497</v>
      </c>
      <c r="B2180" s="44" t="s">
        <v>1271</v>
      </c>
      <c r="C2180" s="44" t="s">
        <v>1540</v>
      </c>
      <c r="D2180" s="44" t="s">
        <v>505</v>
      </c>
    </row>
    <row r="2181" spans="1:4">
      <c r="A2181" s="44" t="s">
        <v>1366</v>
      </c>
      <c r="B2181" s="44" t="s">
        <v>1218</v>
      </c>
      <c r="C2181" s="44" t="s">
        <v>1540</v>
      </c>
      <c r="D2181" s="44" t="s">
        <v>505</v>
      </c>
    </row>
    <row r="2182" spans="1:4">
      <c r="A2182" s="44" t="s">
        <v>1487</v>
      </c>
      <c r="B2182" s="44" t="s">
        <v>1258</v>
      </c>
      <c r="C2182" s="44" t="s">
        <v>1540</v>
      </c>
      <c r="D2182" s="44" t="s">
        <v>505</v>
      </c>
    </row>
    <row r="2183" spans="1:4">
      <c r="A2183" s="44" t="s">
        <v>1381</v>
      </c>
      <c r="B2183" s="44" t="s">
        <v>1240</v>
      </c>
      <c r="C2183" s="44" t="s">
        <v>1540</v>
      </c>
      <c r="D2183" s="44" t="s">
        <v>505</v>
      </c>
    </row>
    <row r="2184" spans="1:4">
      <c r="A2184" s="44" t="s">
        <v>1488</v>
      </c>
      <c r="B2184" s="44" t="s">
        <v>1259</v>
      </c>
      <c r="C2184" s="44" t="s">
        <v>1540</v>
      </c>
      <c r="D2184" s="44" t="s">
        <v>505</v>
      </c>
    </row>
    <row r="2185" spans="1:4">
      <c r="A2185" s="44" t="s">
        <v>2185</v>
      </c>
      <c r="B2185" s="44" t="s">
        <v>1255</v>
      </c>
      <c r="C2185" s="44" t="s">
        <v>1540</v>
      </c>
      <c r="D2185" s="44" t="s">
        <v>505</v>
      </c>
    </row>
    <row r="2186" spans="1:4">
      <c r="A2186" s="44" t="s">
        <v>2186</v>
      </c>
      <c r="B2186" s="44" t="s">
        <v>1308</v>
      </c>
      <c r="C2186" s="44" t="s">
        <v>1540</v>
      </c>
      <c r="D2186" s="44" t="s">
        <v>505</v>
      </c>
    </row>
    <row r="2187" spans="1:4">
      <c r="A2187" s="44" t="s">
        <v>2187</v>
      </c>
      <c r="B2187" s="44" t="s">
        <v>1243</v>
      </c>
      <c r="C2187" s="44" t="s">
        <v>1540</v>
      </c>
      <c r="D2187" s="44" t="s">
        <v>505</v>
      </c>
    </row>
    <row r="2188" spans="1:4">
      <c r="A2188" s="44" t="s">
        <v>2188</v>
      </c>
      <c r="B2188" s="44" t="s">
        <v>1222</v>
      </c>
      <c r="C2188" s="44" t="s">
        <v>1540</v>
      </c>
      <c r="D2188" s="44" t="s">
        <v>505</v>
      </c>
    </row>
    <row r="2189" spans="1:4">
      <c r="A2189" s="44" t="s">
        <v>2596</v>
      </c>
      <c r="B2189" s="44" t="s">
        <v>1251</v>
      </c>
      <c r="C2189" s="44" t="s">
        <v>1540</v>
      </c>
      <c r="D2189" s="44" t="s">
        <v>505</v>
      </c>
    </row>
    <row r="2190" spans="1:4">
      <c r="A2190" s="44" t="s">
        <v>2189</v>
      </c>
      <c r="B2190" s="44" t="s">
        <v>1307</v>
      </c>
      <c r="C2190" s="44" t="s">
        <v>1540</v>
      </c>
      <c r="D2190" s="44" t="s">
        <v>505</v>
      </c>
    </row>
    <row r="2191" spans="1:4">
      <c r="A2191" s="44" t="s">
        <v>1491</v>
      </c>
      <c r="B2191" s="44" t="s">
        <v>1264</v>
      </c>
      <c r="C2191" s="44" t="s">
        <v>1540</v>
      </c>
      <c r="D2191" s="44" t="s">
        <v>505</v>
      </c>
    </row>
    <row r="2192" spans="1:4">
      <c r="A2192" s="44" t="s">
        <v>0</v>
      </c>
      <c r="B2192" s="44" t="s">
        <v>1335</v>
      </c>
      <c r="C2192" s="44" t="s">
        <v>1540</v>
      </c>
      <c r="D2192" s="44" t="s">
        <v>505</v>
      </c>
    </row>
    <row r="2193" spans="1:4">
      <c r="A2193" s="44" t="s">
        <v>2190</v>
      </c>
      <c r="B2193" s="44" t="s">
        <v>1295</v>
      </c>
      <c r="C2193" s="44" t="s">
        <v>1540</v>
      </c>
      <c r="D2193" s="44" t="s">
        <v>505</v>
      </c>
    </row>
    <row r="2194" spans="1:4">
      <c r="A2194" s="44" t="s">
        <v>2191</v>
      </c>
      <c r="B2194" s="44" t="s">
        <v>1206</v>
      </c>
      <c r="C2194" s="44" t="s">
        <v>1540</v>
      </c>
      <c r="D2194" s="44" t="s">
        <v>1286</v>
      </c>
    </row>
    <row r="2195" spans="1:4">
      <c r="A2195" s="44"/>
      <c r="B2195" s="44"/>
      <c r="C2195" s="44"/>
      <c r="D2195" s="44" t="s">
        <v>505</v>
      </c>
    </row>
    <row r="2196" spans="1:4">
      <c r="A2196" s="44" t="s">
        <v>1480</v>
      </c>
      <c r="B2196" s="44" t="s">
        <v>1249</v>
      </c>
      <c r="C2196" s="44" t="s">
        <v>1540</v>
      </c>
      <c r="D2196" s="44" t="s">
        <v>505</v>
      </c>
    </row>
    <row r="2197" spans="1:4">
      <c r="A2197" s="44" t="s">
        <v>2192</v>
      </c>
      <c r="B2197" s="44" t="s">
        <v>1298</v>
      </c>
      <c r="C2197" s="44" t="s">
        <v>1540</v>
      </c>
      <c r="D2197" s="44" t="s">
        <v>505</v>
      </c>
    </row>
    <row r="2198" spans="1:4">
      <c r="A2198" s="44" t="s">
        <v>1495</v>
      </c>
      <c r="B2198" s="44" t="s">
        <v>1269</v>
      </c>
      <c r="C2198" s="44" t="s">
        <v>1540</v>
      </c>
      <c r="D2198" s="44" t="s">
        <v>505</v>
      </c>
    </row>
    <row r="2199" spans="1:4">
      <c r="A2199" s="44" t="s">
        <v>2193</v>
      </c>
      <c r="B2199" s="44" t="s">
        <v>1247</v>
      </c>
      <c r="C2199" s="44" t="s">
        <v>1540</v>
      </c>
      <c r="D2199" s="44" t="s">
        <v>505</v>
      </c>
    </row>
    <row r="2200" spans="1:4">
      <c r="A2200" s="44" t="s">
        <v>2194</v>
      </c>
      <c r="B2200" s="44" t="s">
        <v>1299</v>
      </c>
      <c r="C2200" s="44" t="s">
        <v>1540</v>
      </c>
      <c r="D2200" s="44" t="s">
        <v>505</v>
      </c>
    </row>
    <row r="2201" spans="1:4">
      <c r="A2201" s="44" t="s">
        <v>2195</v>
      </c>
      <c r="B2201" s="44" t="s">
        <v>1293</v>
      </c>
      <c r="C2201" s="44" t="s">
        <v>1540</v>
      </c>
      <c r="D2201" s="44" t="s">
        <v>505</v>
      </c>
    </row>
    <row r="2202" spans="1:4">
      <c r="A2202" s="44" t="s">
        <v>1</v>
      </c>
      <c r="B2202" s="44" t="s">
        <v>1336</v>
      </c>
      <c r="C2202" s="44" t="s">
        <v>1540</v>
      </c>
      <c r="D2202" s="44" t="s">
        <v>505</v>
      </c>
    </row>
    <row r="2203" spans="1:4">
      <c r="A2203" s="44" t="s">
        <v>2196</v>
      </c>
      <c r="B2203" s="44" t="s">
        <v>1192</v>
      </c>
      <c r="C2203" s="44" t="s">
        <v>1540</v>
      </c>
      <c r="D2203" s="44" t="s">
        <v>505</v>
      </c>
    </row>
    <row r="2204" spans="1:4">
      <c r="A2204" s="44" t="s">
        <v>2197</v>
      </c>
      <c r="B2204" s="44" t="s">
        <v>1244</v>
      </c>
      <c r="C2204" s="44" t="s">
        <v>1540</v>
      </c>
      <c r="D2204" s="44" t="s">
        <v>505</v>
      </c>
    </row>
    <row r="2205" spans="1:4">
      <c r="A2205" s="44" t="s">
        <v>1486</v>
      </c>
      <c r="B2205" s="44" t="s">
        <v>1257</v>
      </c>
      <c r="C2205" s="44" t="s">
        <v>1540</v>
      </c>
      <c r="D2205" s="44" t="s">
        <v>505</v>
      </c>
    </row>
    <row r="2206" spans="1:4">
      <c r="A2206" s="44" t="s">
        <v>1367</v>
      </c>
      <c r="B2206" s="44" t="s">
        <v>1219</v>
      </c>
      <c r="C2206" s="44" t="s">
        <v>1540</v>
      </c>
      <c r="D2206" s="44" t="s">
        <v>505</v>
      </c>
    </row>
    <row r="2207" spans="1:4">
      <c r="A2207" s="44" t="s">
        <v>1500</v>
      </c>
      <c r="B2207" s="44" t="s">
        <v>1277</v>
      </c>
      <c r="C2207" s="44" t="s">
        <v>1540</v>
      </c>
      <c r="D2207" s="44" t="s">
        <v>505</v>
      </c>
    </row>
    <row r="2208" spans="1:4">
      <c r="A2208" s="44" t="s">
        <v>2198</v>
      </c>
      <c r="B2208" s="44" t="s">
        <v>1202</v>
      </c>
      <c r="C2208" s="44" t="s">
        <v>1540</v>
      </c>
      <c r="D2208" s="44" t="s">
        <v>1286</v>
      </c>
    </row>
    <row r="2209" spans="1:4">
      <c r="A2209" s="44"/>
      <c r="B2209" s="44"/>
      <c r="C2209" s="44"/>
      <c r="D2209" s="44" t="s">
        <v>505</v>
      </c>
    </row>
    <row r="2210" spans="1:4">
      <c r="A2210" s="44" t="s">
        <v>1513</v>
      </c>
      <c r="B2210" s="44" t="s">
        <v>1312</v>
      </c>
      <c r="C2210" s="44" t="s">
        <v>1540</v>
      </c>
      <c r="D2210" s="44" t="s">
        <v>505</v>
      </c>
    </row>
    <row r="2211" spans="1:4">
      <c r="A2211" s="44" t="s">
        <v>2199</v>
      </c>
      <c r="B2211" s="44" t="s">
        <v>1262</v>
      </c>
      <c r="C2211" s="44" t="s">
        <v>1540</v>
      </c>
      <c r="D2211" s="44" t="s">
        <v>505</v>
      </c>
    </row>
    <row r="2212" spans="1:4">
      <c r="A2212" s="44" t="s">
        <v>2200</v>
      </c>
      <c r="B2212" s="44" t="s">
        <v>1232</v>
      </c>
      <c r="C2212" s="44" t="s">
        <v>1540</v>
      </c>
      <c r="D2212" s="44" t="s">
        <v>505</v>
      </c>
    </row>
    <row r="2213" spans="1:4">
      <c r="A2213" s="44" t="s">
        <v>2201</v>
      </c>
      <c r="B2213" s="44" t="s">
        <v>1268</v>
      </c>
      <c r="C2213" s="44" t="s">
        <v>1540</v>
      </c>
      <c r="D2213" s="44" t="s">
        <v>505</v>
      </c>
    </row>
    <row r="2214" spans="1:4">
      <c r="A2214" s="44" t="s">
        <v>2202</v>
      </c>
      <c r="B2214" s="44" t="s">
        <v>1276</v>
      </c>
      <c r="C2214" s="44" t="s">
        <v>1540</v>
      </c>
      <c r="D2214" s="44" t="s">
        <v>505</v>
      </c>
    </row>
    <row r="2215" spans="1:4">
      <c r="A2215" s="44" t="s">
        <v>2203</v>
      </c>
      <c r="B2215" s="44" t="s">
        <v>1230</v>
      </c>
      <c r="C2215" s="44" t="s">
        <v>1540</v>
      </c>
      <c r="D2215" s="44" t="s">
        <v>505</v>
      </c>
    </row>
    <row r="2216" spans="1:4">
      <c r="A2216" s="44" t="s">
        <v>2496</v>
      </c>
      <c r="B2216" s="44" t="s">
        <v>1193</v>
      </c>
      <c r="C2216" s="44" t="s">
        <v>1540</v>
      </c>
      <c r="D2216" s="44" t="s">
        <v>1286</v>
      </c>
    </row>
    <row r="2217" spans="1:4">
      <c r="A2217" s="44"/>
      <c r="B2217" s="44"/>
      <c r="C2217" s="44"/>
      <c r="D2217" s="44" t="s">
        <v>505</v>
      </c>
    </row>
    <row r="2218" spans="1:4">
      <c r="A2218" s="44" t="s">
        <v>2204</v>
      </c>
      <c r="B2218" s="44" t="s">
        <v>1239</v>
      </c>
      <c r="C2218" s="44" t="s">
        <v>1540</v>
      </c>
      <c r="D2218" s="44" t="s">
        <v>505</v>
      </c>
    </row>
    <row r="2219" spans="1:4">
      <c r="A2219" s="44" t="s">
        <v>1482</v>
      </c>
      <c r="B2219" s="44" t="s">
        <v>1252</v>
      </c>
      <c r="C2219" s="44" t="s">
        <v>1540</v>
      </c>
      <c r="D2219" s="44" t="s">
        <v>505</v>
      </c>
    </row>
    <row r="2220" spans="1:4">
      <c r="A2220" s="44" t="s">
        <v>1483</v>
      </c>
      <c r="B2220" s="44" t="s">
        <v>1253</v>
      </c>
      <c r="C2220" s="44" t="s">
        <v>1540</v>
      </c>
      <c r="D2220" s="44" t="s">
        <v>505</v>
      </c>
    </row>
    <row r="2221" spans="1:4">
      <c r="A2221" s="44" t="s">
        <v>1349</v>
      </c>
      <c r="B2221" s="44" t="s">
        <v>1183</v>
      </c>
      <c r="C2221" s="44" t="s">
        <v>1540</v>
      </c>
      <c r="D2221" s="44" t="s">
        <v>505</v>
      </c>
    </row>
    <row r="2222" spans="1:4">
      <c r="A2222" s="44" t="s">
        <v>1375</v>
      </c>
      <c r="B2222" s="44" t="s">
        <v>1231</v>
      </c>
      <c r="C2222" s="44" t="s">
        <v>1540</v>
      </c>
      <c r="D2222" s="44" t="s">
        <v>505</v>
      </c>
    </row>
    <row r="2223" spans="1:4">
      <c r="A2223" s="44" t="s">
        <v>1498</v>
      </c>
      <c r="B2223" s="44" t="s">
        <v>1272</v>
      </c>
      <c r="C2223" s="44" t="s">
        <v>1540</v>
      </c>
      <c r="D2223" s="44" t="s">
        <v>505</v>
      </c>
    </row>
    <row r="2224" spans="1:4">
      <c r="A2224" s="44" t="s">
        <v>1822</v>
      </c>
      <c r="B2224" s="44" t="s">
        <v>1823</v>
      </c>
      <c r="C2224" s="44" t="s">
        <v>1540</v>
      </c>
      <c r="D2224" s="44" t="s">
        <v>505</v>
      </c>
    </row>
    <row r="2225" spans="1:4">
      <c r="A2225" s="44" t="s">
        <v>1348</v>
      </c>
      <c r="B2225" s="44" t="s">
        <v>1182</v>
      </c>
      <c r="C2225" s="44" t="s">
        <v>1540</v>
      </c>
      <c r="D2225" s="44" t="s">
        <v>1286</v>
      </c>
    </row>
    <row r="2226" spans="1:4">
      <c r="A2226" s="44"/>
      <c r="B2226" s="44"/>
      <c r="C2226" s="44"/>
      <c r="D2226" s="44" t="s">
        <v>1285</v>
      </c>
    </row>
    <row r="2227" spans="1:4">
      <c r="A2227" s="44"/>
      <c r="B2227" s="44"/>
      <c r="C2227" s="44"/>
      <c r="D2227" s="44" t="s">
        <v>505</v>
      </c>
    </row>
    <row r="2228" spans="1:4">
      <c r="A2228" s="44"/>
      <c r="B2228" s="44"/>
      <c r="C2228" s="44"/>
      <c r="D2228" s="44" t="s">
        <v>2891</v>
      </c>
    </row>
    <row r="2229" spans="1:4">
      <c r="A2229" s="44" t="s">
        <v>1364</v>
      </c>
      <c r="B2229" s="44" t="s">
        <v>1215</v>
      </c>
      <c r="C2229" s="44" t="s">
        <v>1540</v>
      </c>
      <c r="D2229" s="44" t="s">
        <v>505</v>
      </c>
    </row>
    <row r="2230" spans="1:4">
      <c r="A2230" s="44"/>
      <c r="B2230" s="44"/>
      <c r="C2230" s="44"/>
      <c r="D2230" s="44" t="s">
        <v>2891</v>
      </c>
    </row>
    <row r="2231" spans="1:4">
      <c r="A2231" s="44" t="s">
        <v>1350</v>
      </c>
      <c r="B2231" s="44" t="s">
        <v>1194</v>
      </c>
      <c r="C2231" s="44" t="s">
        <v>1540</v>
      </c>
      <c r="D2231" s="44" t="s">
        <v>1285</v>
      </c>
    </row>
    <row r="2232" spans="1:4">
      <c r="A2232" s="44"/>
      <c r="B2232" s="44"/>
      <c r="C2232" s="44"/>
      <c r="D2232" s="44" t="s">
        <v>505</v>
      </c>
    </row>
    <row r="2233" spans="1:4">
      <c r="A2233" s="44"/>
      <c r="B2233" s="44"/>
      <c r="C2233" s="44"/>
      <c r="D2233" s="44" t="s">
        <v>2891</v>
      </c>
    </row>
    <row r="2234" spans="1:4">
      <c r="A2234" s="44" t="s">
        <v>1362</v>
      </c>
      <c r="B2234" s="44" t="s">
        <v>1212</v>
      </c>
      <c r="C2234" s="44" t="s">
        <v>1540</v>
      </c>
      <c r="D2234" s="44" t="s">
        <v>1285</v>
      </c>
    </row>
    <row r="2235" spans="1:4">
      <c r="A2235" s="44"/>
      <c r="B2235" s="44"/>
      <c r="C2235" s="44"/>
      <c r="D2235" s="44" t="s">
        <v>505</v>
      </c>
    </row>
    <row r="2236" spans="1:4">
      <c r="A2236" s="44"/>
      <c r="B2236" s="44"/>
      <c r="C2236" s="44"/>
      <c r="D2236" s="44" t="s">
        <v>2891</v>
      </c>
    </row>
    <row r="2237" spans="1:4">
      <c r="A2237" s="44" t="s">
        <v>1347</v>
      </c>
      <c r="B2237" s="44" t="s">
        <v>1181</v>
      </c>
      <c r="C2237" s="44" t="s">
        <v>1540</v>
      </c>
      <c r="D2237" s="44" t="s">
        <v>1286</v>
      </c>
    </row>
    <row r="2238" spans="1:4">
      <c r="A2238" s="44"/>
      <c r="B2238" s="44"/>
      <c r="C2238" s="44"/>
      <c r="D2238" s="44" t="s">
        <v>505</v>
      </c>
    </row>
    <row r="2239" spans="1:4">
      <c r="A2239" s="44"/>
      <c r="B2239" s="44"/>
      <c r="C2239" s="44"/>
      <c r="D2239" s="44" t="s">
        <v>2891</v>
      </c>
    </row>
    <row r="2240" spans="1:4">
      <c r="A2240" s="44" t="s">
        <v>2205</v>
      </c>
      <c r="B2240" s="44" t="s">
        <v>1223</v>
      </c>
      <c r="C2240" s="44" t="s">
        <v>1540</v>
      </c>
      <c r="D2240" s="44" t="s">
        <v>1285</v>
      </c>
    </row>
    <row r="2241" spans="1:4">
      <c r="A2241" s="44"/>
      <c r="B2241" s="44"/>
      <c r="C2241" s="44"/>
      <c r="D2241" s="44" t="s">
        <v>505</v>
      </c>
    </row>
    <row r="2242" spans="1:4">
      <c r="A2242" s="44"/>
      <c r="B2242" s="44"/>
      <c r="C2242" s="44"/>
      <c r="D2242" s="44" t="s">
        <v>2891</v>
      </c>
    </row>
    <row r="2243" spans="1:4">
      <c r="A2243" s="44" t="s">
        <v>1352</v>
      </c>
      <c r="B2243" s="44" t="s">
        <v>1198</v>
      </c>
      <c r="C2243" s="44" t="s">
        <v>1540</v>
      </c>
      <c r="D2243" s="44" t="s">
        <v>505</v>
      </c>
    </row>
    <row r="2244" spans="1:4">
      <c r="A2244" s="44" t="s">
        <v>1509</v>
      </c>
      <c r="B2244" s="44" t="s">
        <v>1303</v>
      </c>
      <c r="C2244" s="44" t="s">
        <v>1540</v>
      </c>
      <c r="D2244" s="44" t="s">
        <v>505</v>
      </c>
    </row>
    <row r="2245" spans="1:4">
      <c r="A2245" s="44" t="s">
        <v>1506</v>
      </c>
      <c r="B2245" s="44" t="s">
        <v>1297</v>
      </c>
      <c r="C2245" s="44" t="s">
        <v>1540</v>
      </c>
      <c r="D2245" s="44" t="s">
        <v>505</v>
      </c>
    </row>
    <row r="2246" spans="1:4">
      <c r="A2246" s="44" t="s">
        <v>2206</v>
      </c>
      <c r="B2246" s="44" t="s">
        <v>1330</v>
      </c>
      <c r="C2246" s="44" t="s">
        <v>1540</v>
      </c>
      <c r="D2246" s="44" t="s">
        <v>505</v>
      </c>
    </row>
    <row r="2247" spans="1:4">
      <c r="A2247" s="44" t="s">
        <v>2207</v>
      </c>
      <c r="B2247" s="44" t="s">
        <v>1274</v>
      </c>
      <c r="C2247" s="44" t="s">
        <v>1540</v>
      </c>
      <c r="D2247" s="44" t="s">
        <v>505</v>
      </c>
    </row>
    <row r="2248" spans="1:4">
      <c r="A2248" s="44" t="s">
        <v>2208</v>
      </c>
      <c r="B2248" s="44" t="s">
        <v>1294</v>
      </c>
      <c r="C2248" s="44" t="s">
        <v>1540</v>
      </c>
      <c r="D2248" s="44" t="s">
        <v>505</v>
      </c>
    </row>
    <row r="2249" spans="1:4">
      <c r="A2249" s="44" t="s">
        <v>1357</v>
      </c>
      <c r="B2249" s="44" t="s">
        <v>1205</v>
      </c>
      <c r="C2249" s="44" t="s">
        <v>1540</v>
      </c>
      <c r="D2249" s="44" t="s">
        <v>505</v>
      </c>
    </row>
    <row r="2250" spans="1:4">
      <c r="A2250" s="44" t="s">
        <v>2209</v>
      </c>
      <c r="B2250" s="44" t="s">
        <v>1306</v>
      </c>
      <c r="C2250" s="44" t="s">
        <v>1540</v>
      </c>
      <c r="D2250" s="44" t="s">
        <v>505</v>
      </c>
    </row>
    <row r="2251" spans="1:4">
      <c r="A2251" s="44" t="s">
        <v>2210</v>
      </c>
      <c r="B2251" s="44" t="s">
        <v>1282</v>
      </c>
      <c r="C2251" s="44" t="s">
        <v>1540</v>
      </c>
      <c r="D2251" s="44" t="s">
        <v>505</v>
      </c>
    </row>
    <row r="2252" spans="1:4">
      <c r="A2252" s="44" t="s">
        <v>1485</v>
      </c>
      <c r="B2252" s="44" t="s">
        <v>1256</v>
      </c>
      <c r="C2252" s="44" t="s">
        <v>1540</v>
      </c>
      <c r="D2252" s="44" t="s">
        <v>505</v>
      </c>
    </row>
    <row r="2253" spans="1:4">
      <c r="A2253" s="44" t="s">
        <v>1531</v>
      </c>
      <c r="B2253" s="44" t="s">
        <v>1326</v>
      </c>
      <c r="C2253" s="44" t="s">
        <v>1540</v>
      </c>
      <c r="D2253" s="44" t="s">
        <v>505</v>
      </c>
    </row>
    <row r="2254" spans="1:4">
      <c r="A2254" s="44" t="s">
        <v>2211</v>
      </c>
      <c r="B2254" s="44" t="s">
        <v>1331</v>
      </c>
      <c r="C2254" s="44" t="s">
        <v>1540</v>
      </c>
      <c r="D2254" s="44" t="s">
        <v>505</v>
      </c>
    </row>
    <row r="2255" spans="1:4">
      <c r="A2255" s="44" t="s">
        <v>2212</v>
      </c>
      <c r="B2255" s="44" t="s">
        <v>1210</v>
      </c>
      <c r="C2255" s="44" t="s">
        <v>1540</v>
      </c>
      <c r="D2255" s="44" t="s">
        <v>1286</v>
      </c>
    </row>
    <row r="2256" spans="1:4">
      <c r="A2256" s="44"/>
      <c r="B2256" s="44"/>
      <c r="C2256" s="44"/>
      <c r="D2256" s="44" t="s">
        <v>505</v>
      </c>
    </row>
    <row r="2257" spans="1:4">
      <c r="A2257" s="44" t="s">
        <v>1532</v>
      </c>
      <c r="B2257" s="44" t="s">
        <v>1327</v>
      </c>
      <c r="C2257" s="44" t="s">
        <v>1540</v>
      </c>
      <c r="D2257" s="44" t="s">
        <v>505</v>
      </c>
    </row>
    <row r="2258" spans="1:4">
      <c r="A2258" s="44" t="s">
        <v>2213</v>
      </c>
      <c r="B2258" s="44" t="s">
        <v>1332</v>
      </c>
      <c r="C2258" s="44" t="s">
        <v>1540</v>
      </c>
      <c r="D2258" s="44" t="s">
        <v>505</v>
      </c>
    </row>
    <row r="2259" spans="1:4">
      <c r="A2259" s="44" t="s">
        <v>1441</v>
      </c>
      <c r="B2259" s="44" t="s">
        <v>1241</v>
      </c>
      <c r="C2259" s="44" t="s">
        <v>1540</v>
      </c>
      <c r="D2259" s="44" t="s">
        <v>505</v>
      </c>
    </row>
    <row r="2260" spans="1:4">
      <c r="A2260" s="44" t="s">
        <v>2214</v>
      </c>
      <c r="B2260" s="44" t="s">
        <v>1279</v>
      </c>
      <c r="C2260" s="44" t="s">
        <v>1540</v>
      </c>
      <c r="D2260" s="44" t="s">
        <v>505</v>
      </c>
    </row>
    <row r="2261" spans="1:4">
      <c r="A2261" s="44" t="s">
        <v>2215</v>
      </c>
      <c r="B2261" s="44" t="s">
        <v>1309</v>
      </c>
      <c r="C2261" s="44" t="s">
        <v>1540</v>
      </c>
      <c r="D2261" s="44" t="s">
        <v>505</v>
      </c>
    </row>
    <row r="2262" spans="1:4">
      <c r="A2262" s="44" t="s">
        <v>2216</v>
      </c>
      <c r="B2262" s="44" t="s">
        <v>1333</v>
      </c>
      <c r="C2262" s="44" t="s">
        <v>1540</v>
      </c>
      <c r="D2262" s="44" t="s">
        <v>505</v>
      </c>
    </row>
    <row r="2263" spans="1:4">
      <c r="A2263" s="44" t="s">
        <v>1533</v>
      </c>
      <c r="B2263" s="44" t="s">
        <v>1328</v>
      </c>
      <c r="C2263" s="44" t="s">
        <v>1540</v>
      </c>
      <c r="D2263" s="44" t="s">
        <v>505</v>
      </c>
    </row>
    <row r="2264" spans="1:4">
      <c r="A2264" s="44" t="s">
        <v>2217</v>
      </c>
      <c r="B2264" s="44" t="s">
        <v>1225</v>
      </c>
      <c r="C2264" s="44" t="s">
        <v>1540</v>
      </c>
      <c r="D2264" s="44" t="s">
        <v>505</v>
      </c>
    </row>
    <row r="2265" spans="1:4">
      <c r="A2265" s="44" t="s">
        <v>2218</v>
      </c>
      <c r="B2265" s="44" t="s">
        <v>1260</v>
      </c>
      <c r="C2265" s="44" t="s">
        <v>1540</v>
      </c>
      <c r="D2265" s="44" t="s">
        <v>505</v>
      </c>
    </row>
    <row r="2266" spans="1:4">
      <c r="A2266" s="44" t="s">
        <v>1490</v>
      </c>
      <c r="B2266" s="44" t="s">
        <v>1263</v>
      </c>
      <c r="C2266" s="44" t="s">
        <v>1540</v>
      </c>
      <c r="D2266" s="44" t="s">
        <v>505</v>
      </c>
    </row>
    <row r="2267" spans="1:4">
      <c r="A2267" s="44" t="s">
        <v>1501</v>
      </c>
      <c r="B2267" s="44" t="s">
        <v>1278</v>
      </c>
      <c r="C2267" s="44" t="s">
        <v>1540</v>
      </c>
      <c r="D2267" s="44" t="s">
        <v>505</v>
      </c>
    </row>
    <row r="2268" spans="1:4">
      <c r="A2268" s="44" t="s">
        <v>1511</v>
      </c>
      <c r="B2268" s="44" t="s">
        <v>1305</v>
      </c>
      <c r="C2268" s="44" t="s">
        <v>1540</v>
      </c>
      <c r="D2268" s="44" t="s">
        <v>505</v>
      </c>
    </row>
    <row r="2269" spans="1:4">
      <c r="A2269" s="44" t="s">
        <v>2219</v>
      </c>
      <c r="B2269" s="44" t="s">
        <v>1217</v>
      </c>
      <c r="C2269" s="44" t="s">
        <v>1540</v>
      </c>
      <c r="D2269" s="44" t="s">
        <v>1286</v>
      </c>
    </row>
    <row r="2270" spans="1:4">
      <c r="A2270" s="44"/>
      <c r="B2270" s="44"/>
      <c r="C2270" s="44"/>
      <c r="D2270" s="44" t="s">
        <v>505</v>
      </c>
    </row>
    <row r="2271" spans="1:4">
      <c r="A2271" s="44" t="s">
        <v>1534</v>
      </c>
      <c r="B2271" s="44" t="s">
        <v>1329</v>
      </c>
      <c r="C2271" s="44" t="s">
        <v>1540</v>
      </c>
      <c r="D2271" s="44" t="s">
        <v>505</v>
      </c>
    </row>
    <row r="2272" spans="1:4">
      <c r="A2272" s="44" t="s">
        <v>2220</v>
      </c>
      <c r="B2272" s="44" t="s">
        <v>1334</v>
      </c>
      <c r="C2272" s="44" t="s">
        <v>1540</v>
      </c>
      <c r="D2272" s="44" t="s">
        <v>505</v>
      </c>
    </row>
    <row r="2273" spans="1:4">
      <c r="A2273" s="44" t="s">
        <v>2221</v>
      </c>
      <c r="B2273" s="44" t="s">
        <v>1310</v>
      </c>
      <c r="C2273" s="44" t="s">
        <v>1540</v>
      </c>
      <c r="D2273" s="44" t="s">
        <v>505</v>
      </c>
    </row>
    <row r="2274" spans="1:4">
      <c r="A2274" s="44" t="s">
        <v>2222</v>
      </c>
      <c r="B2274" s="44" t="s">
        <v>1246</v>
      </c>
      <c r="C2274" s="44" t="s">
        <v>1540</v>
      </c>
      <c r="D2274" s="44" t="s">
        <v>505</v>
      </c>
    </row>
    <row r="2275" spans="1:4">
      <c r="A2275" s="44" t="s">
        <v>2223</v>
      </c>
      <c r="B2275" s="44" t="s">
        <v>1302</v>
      </c>
      <c r="C2275" s="44" t="s">
        <v>1540</v>
      </c>
      <c r="D2275" s="44" t="s">
        <v>505</v>
      </c>
    </row>
    <row r="2276" spans="1:4">
      <c r="A2276" s="44" t="s">
        <v>2224</v>
      </c>
      <c r="B2276" s="44" t="s">
        <v>1238</v>
      </c>
      <c r="C2276" s="44" t="s">
        <v>1540</v>
      </c>
      <c r="D2276" s="44" t="s">
        <v>505</v>
      </c>
    </row>
    <row r="2277" spans="1:4">
      <c r="A2277" s="44" t="s">
        <v>2497</v>
      </c>
      <c r="B2277" s="44" t="s">
        <v>1213</v>
      </c>
      <c r="C2277" s="44" t="s">
        <v>1540</v>
      </c>
      <c r="D2277" s="44" t="s">
        <v>1286</v>
      </c>
    </row>
    <row r="2278" spans="1:4">
      <c r="A2278" s="44"/>
      <c r="B2278" s="44"/>
      <c r="C2278" s="44"/>
      <c r="D2278" s="44" t="s">
        <v>505</v>
      </c>
    </row>
    <row r="2279" spans="1:4">
      <c r="A2279" s="44" t="s">
        <v>2225</v>
      </c>
      <c r="B2279" s="44" t="s">
        <v>1275</v>
      </c>
      <c r="C2279" s="44" t="s">
        <v>1540</v>
      </c>
      <c r="D2279" s="44" t="s">
        <v>505</v>
      </c>
    </row>
    <row r="2280" spans="1:4">
      <c r="A2280" s="44" t="s">
        <v>1361</v>
      </c>
      <c r="B2280" s="44" t="s">
        <v>1211</v>
      </c>
      <c r="C2280" s="44" t="s">
        <v>1540</v>
      </c>
      <c r="D2280" s="44" t="s">
        <v>1286</v>
      </c>
    </row>
    <row r="2281" spans="1:4">
      <c r="A2281" s="44"/>
      <c r="B2281" s="44"/>
      <c r="C2281" s="44"/>
      <c r="D2281" s="44" t="s">
        <v>505</v>
      </c>
    </row>
    <row r="2282" spans="1:4">
      <c r="A2282" s="44" t="s">
        <v>1376</v>
      </c>
      <c r="B2282" s="44" t="s">
        <v>1233</v>
      </c>
      <c r="C2282" s="44" t="s">
        <v>1540</v>
      </c>
      <c r="D2282" s="44" t="s">
        <v>505</v>
      </c>
    </row>
    <row r="2283" spans="1:4">
      <c r="A2283" s="44" t="s">
        <v>1503</v>
      </c>
      <c r="B2283" s="44" t="s">
        <v>1281</v>
      </c>
      <c r="C2283" s="44" t="s">
        <v>1540</v>
      </c>
      <c r="D2283" s="44" t="s">
        <v>505</v>
      </c>
    </row>
    <row r="2284" spans="1:4">
      <c r="A2284" s="44" t="s">
        <v>1502</v>
      </c>
      <c r="B2284" s="44" t="s">
        <v>1280</v>
      </c>
      <c r="C2284" s="44" t="s">
        <v>1540</v>
      </c>
      <c r="D2284" s="44" t="s">
        <v>505</v>
      </c>
    </row>
    <row r="2285" spans="1:4">
      <c r="A2285" s="44" t="s">
        <v>1442</v>
      </c>
      <c r="B2285" s="44" t="s">
        <v>1242</v>
      </c>
      <c r="C2285" s="44" t="s">
        <v>1540</v>
      </c>
      <c r="D2285" s="44" t="s">
        <v>505</v>
      </c>
    </row>
    <row r="2286" spans="1:4">
      <c r="A2286" s="44" t="s">
        <v>1365</v>
      </c>
      <c r="B2286" s="44" t="s">
        <v>1216</v>
      </c>
      <c r="C2286" s="44" t="s">
        <v>1540</v>
      </c>
      <c r="D2286" s="44" t="s">
        <v>505</v>
      </c>
    </row>
    <row r="2287" spans="1:4">
      <c r="A2287" s="44" t="s">
        <v>2226</v>
      </c>
      <c r="B2287" s="44" t="s">
        <v>1200</v>
      </c>
      <c r="C2287" s="44" t="s">
        <v>1540</v>
      </c>
      <c r="D2287" s="44" t="s">
        <v>505</v>
      </c>
    </row>
    <row r="2288" spans="1:4">
      <c r="A2288" s="44" t="s">
        <v>2498</v>
      </c>
      <c r="B2288" s="44" t="s">
        <v>1196</v>
      </c>
      <c r="C2288" s="44" t="s">
        <v>1540</v>
      </c>
      <c r="D2288" s="44" t="s">
        <v>1286</v>
      </c>
    </row>
    <row r="2289" spans="1:4">
      <c r="A2289" s="44"/>
      <c r="B2289" s="44"/>
      <c r="C2289" s="44"/>
      <c r="D2289" s="44" t="s">
        <v>505</v>
      </c>
    </row>
    <row r="2290" spans="1:4">
      <c r="A2290" s="44" t="s">
        <v>1478</v>
      </c>
      <c r="B2290" s="44" t="s">
        <v>1245</v>
      </c>
      <c r="C2290" s="44" t="s">
        <v>1540</v>
      </c>
      <c r="D2290" s="44" t="s">
        <v>505</v>
      </c>
    </row>
    <row r="2291" spans="1:4">
      <c r="A2291" s="44" t="s">
        <v>1346</v>
      </c>
      <c r="B2291" s="44" t="s">
        <v>1180</v>
      </c>
      <c r="C2291" s="44" t="s">
        <v>1540</v>
      </c>
      <c r="D2291" s="44" t="s">
        <v>1286</v>
      </c>
    </row>
    <row r="2292" spans="1:4">
      <c r="A2292" s="44"/>
      <c r="B2292" s="44"/>
      <c r="C2292" s="44"/>
      <c r="D2292" s="44" t="s">
        <v>1285</v>
      </c>
    </row>
    <row r="2293" spans="1:4">
      <c r="A2293" s="44"/>
      <c r="B2293" s="44"/>
      <c r="C2293" s="44"/>
      <c r="D2293" s="44" t="s">
        <v>505</v>
      </c>
    </row>
    <row r="2294" spans="1:4">
      <c r="A2294" s="44"/>
      <c r="B2294" s="44"/>
      <c r="C2294" s="44"/>
      <c r="D2294" s="44" t="s">
        <v>2891</v>
      </c>
    </row>
    <row r="2295" spans="1:4">
      <c r="A2295" s="44" t="s">
        <v>1514</v>
      </c>
      <c r="B2295" s="44" t="s">
        <v>1313</v>
      </c>
      <c r="C2295" s="44" t="s">
        <v>2417</v>
      </c>
      <c r="D2295" s="44" t="s">
        <v>505</v>
      </c>
    </row>
    <row r="2296" spans="1:4">
      <c r="A2296" s="44" t="s">
        <v>1519</v>
      </c>
      <c r="B2296" s="44" t="s">
        <v>1318</v>
      </c>
      <c r="C2296" s="44" t="s">
        <v>2417</v>
      </c>
      <c r="D2296" s="44" t="s">
        <v>505</v>
      </c>
    </row>
    <row r="2297" spans="1:4">
      <c r="A2297" s="44" t="s">
        <v>1518</v>
      </c>
      <c r="B2297" s="44" t="s">
        <v>1317</v>
      </c>
      <c r="C2297" s="44" t="s">
        <v>2417</v>
      </c>
      <c r="D2297" s="44" t="s">
        <v>505</v>
      </c>
    </row>
    <row r="2298" spans="1:4">
      <c r="A2298" s="44" t="s">
        <v>1520</v>
      </c>
      <c r="B2298" s="44" t="s">
        <v>1319</v>
      </c>
      <c r="C2298" s="44" t="s">
        <v>2417</v>
      </c>
      <c r="D2298" s="44" t="s">
        <v>505</v>
      </c>
    </row>
    <row r="2299" spans="1:4">
      <c r="A2299" s="44" t="s">
        <v>1515</v>
      </c>
      <c r="B2299" s="44" t="s">
        <v>1314</v>
      </c>
      <c r="C2299" s="44" t="s">
        <v>2417</v>
      </c>
      <c r="D2299" s="44" t="s">
        <v>505</v>
      </c>
    </row>
    <row r="2300" spans="1:4">
      <c r="A2300" s="44" t="s">
        <v>1526</v>
      </c>
      <c r="B2300" s="44" t="s">
        <v>1321</v>
      </c>
      <c r="C2300" s="44" t="s">
        <v>2417</v>
      </c>
      <c r="D2300" s="44" t="s">
        <v>505</v>
      </c>
    </row>
    <row r="2301" spans="1:4">
      <c r="A2301" s="44" t="s">
        <v>1516</v>
      </c>
      <c r="B2301" s="44" t="s">
        <v>1315</v>
      </c>
      <c r="C2301" s="44" t="s">
        <v>2417</v>
      </c>
      <c r="D2301" s="44" t="s">
        <v>505</v>
      </c>
    </row>
    <row r="2302" spans="1:4">
      <c r="A2302" s="44" t="s">
        <v>1525</v>
      </c>
      <c r="B2302" s="44" t="s">
        <v>1320</v>
      </c>
      <c r="C2302" s="44" t="s">
        <v>2417</v>
      </c>
      <c r="D2302" s="44" t="s">
        <v>505</v>
      </c>
    </row>
    <row r="2303" spans="1:4">
      <c r="A2303" s="44" t="s">
        <v>1517</v>
      </c>
      <c r="B2303" s="44" t="s">
        <v>1316</v>
      </c>
      <c r="C2303" s="44" t="s">
        <v>2417</v>
      </c>
      <c r="D2303" s="44" t="s">
        <v>505</v>
      </c>
    </row>
    <row r="2304" spans="1:4">
      <c r="A2304" s="44" t="s">
        <v>1969</v>
      </c>
      <c r="B2304" s="44" t="s">
        <v>936</v>
      </c>
      <c r="C2304" s="44" t="s">
        <v>884</v>
      </c>
      <c r="D2304" s="44" t="s">
        <v>2124</v>
      </c>
    </row>
    <row r="2305" spans="1:4">
      <c r="A2305" s="44" t="s">
        <v>1970</v>
      </c>
      <c r="B2305" s="44" t="s">
        <v>1133</v>
      </c>
      <c r="C2305" s="44" t="s">
        <v>884</v>
      </c>
      <c r="D2305" s="44" t="s">
        <v>2124</v>
      </c>
    </row>
    <row r="2306" spans="1:4">
      <c r="A2306" s="44" t="s">
        <v>1945</v>
      </c>
      <c r="B2306" s="44" t="s">
        <v>938</v>
      </c>
      <c r="C2306" s="44" t="s">
        <v>884</v>
      </c>
      <c r="D2306" s="44" t="s">
        <v>2124</v>
      </c>
    </row>
    <row r="2307" spans="1:4">
      <c r="A2307" s="44" t="s">
        <v>1948</v>
      </c>
      <c r="B2307" s="44" t="s">
        <v>941</v>
      </c>
      <c r="C2307" s="44" t="s">
        <v>884</v>
      </c>
      <c r="D2307" s="44" t="s">
        <v>2124</v>
      </c>
    </row>
    <row r="2308" spans="1:4">
      <c r="A2308" s="44" t="s">
        <v>1947</v>
      </c>
      <c r="B2308" s="44" t="s">
        <v>940</v>
      </c>
      <c r="C2308" s="44" t="s">
        <v>884</v>
      </c>
      <c r="D2308" s="44" t="s">
        <v>2124</v>
      </c>
    </row>
    <row r="2309" spans="1:4">
      <c r="A2309" s="44" t="s">
        <v>1944</v>
      </c>
      <c r="B2309" s="44" t="s">
        <v>937</v>
      </c>
      <c r="C2309" s="44" t="s">
        <v>884</v>
      </c>
      <c r="D2309" s="44" t="s">
        <v>2124</v>
      </c>
    </row>
    <row r="2310" spans="1:4">
      <c r="A2310" s="44" t="s">
        <v>1946</v>
      </c>
      <c r="B2310" s="44" t="s">
        <v>939</v>
      </c>
      <c r="C2310" s="44" t="s">
        <v>884</v>
      </c>
      <c r="D2310" s="44" t="s">
        <v>2124</v>
      </c>
    </row>
    <row r="2311" spans="1:4">
      <c r="A2311" s="44" t="s">
        <v>1950</v>
      </c>
      <c r="B2311" s="44" t="s">
        <v>943</v>
      </c>
      <c r="C2311" s="44" t="s">
        <v>884</v>
      </c>
      <c r="D2311" s="44" t="s">
        <v>2124</v>
      </c>
    </row>
    <row r="2312" spans="1:4">
      <c r="A2312" s="44" t="s">
        <v>1949</v>
      </c>
      <c r="B2312" s="44" t="s">
        <v>942</v>
      </c>
      <c r="C2312" s="44" t="s">
        <v>884</v>
      </c>
      <c r="D2312" s="44" t="s">
        <v>2124</v>
      </c>
    </row>
    <row r="2313" spans="1:4">
      <c r="A2313" s="44" t="s">
        <v>1951</v>
      </c>
      <c r="B2313" s="44" t="s">
        <v>944</v>
      </c>
      <c r="C2313" s="44" t="s">
        <v>884</v>
      </c>
      <c r="D2313" s="44" t="s">
        <v>2124</v>
      </c>
    </row>
    <row r="2314" spans="1:4">
      <c r="A2314" s="44" t="s">
        <v>1952</v>
      </c>
      <c r="B2314" s="44" t="s">
        <v>945</v>
      </c>
      <c r="C2314" s="44" t="s">
        <v>884</v>
      </c>
      <c r="D2314" s="44" t="s">
        <v>2124</v>
      </c>
    </row>
    <row r="2315" spans="1:4">
      <c r="A2315" s="44" t="s">
        <v>1953</v>
      </c>
      <c r="B2315" s="44" t="s">
        <v>946</v>
      </c>
      <c r="C2315" s="44" t="s">
        <v>884</v>
      </c>
      <c r="D2315" s="44" t="s">
        <v>2124</v>
      </c>
    </row>
    <row r="2316" spans="1:4">
      <c r="A2316" s="44" t="s">
        <v>1372</v>
      </c>
      <c r="B2316" s="44" t="s">
        <v>1227</v>
      </c>
      <c r="C2316" s="44" t="s">
        <v>1537</v>
      </c>
      <c r="D2316" s="44" t="s">
        <v>2891</v>
      </c>
    </row>
    <row r="2317" spans="1:4">
      <c r="A2317" s="44" t="s">
        <v>1380</v>
      </c>
      <c r="B2317" s="44" t="s">
        <v>1237</v>
      </c>
      <c r="C2317" s="44" t="s">
        <v>1537</v>
      </c>
      <c r="D2317" s="44" t="s">
        <v>2891</v>
      </c>
    </row>
    <row r="2318" spans="1:4">
      <c r="A2318" s="44" t="s">
        <v>1494</v>
      </c>
      <c r="B2318" s="44" t="s">
        <v>1267</v>
      </c>
      <c r="C2318" s="44" t="s">
        <v>1537</v>
      </c>
      <c r="D2318" s="44" t="s">
        <v>2891</v>
      </c>
    </row>
    <row r="2319" spans="1:4">
      <c r="A2319" s="44" t="s">
        <v>1351</v>
      </c>
      <c r="B2319" s="44" t="s">
        <v>1197</v>
      </c>
      <c r="C2319" s="44" t="s">
        <v>1537</v>
      </c>
      <c r="D2319" s="44" t="s">
        <v>2891</v>
      </c>
    </row>
    <row r="2320" spans="1:4">
      <c r="A2320" s="44" t="s">
        <v>1507</v>
      </c>
      <c r="B2320" s="44" t="s">
        <v>1300</v>
      </c>
      <c r="C2320" s="44" t="s">
        <v>1537</v>
      </c>
      <c r="D2320" s="44" t="s">
        <v>2891</v>
      </c>
    </row>
    <row r="2321" spans="1:4">
      <c r="A2321" s="44" t="s">
        <v>1358</v>
      </c>
      <c r="B2321" s="44" t="s">
        <v>1207</v>
      </c>
      <c r="C2321" s="44" t="s">
        <v>1537</v>
      </c>
      <c r="D2321" s="44" t="s">
        <v>2891</v>
      </c>
    </row>
    <row r="2322" spans="1:4">
      <c r="A2322" s="44" t="s">
        <v>1355</v>
      </c>
      <c r="B2322" s="44" t="s">
        <v>1203</v>
      </c>
      <c r="C2322" s="44" t="s">
        <v>1537</v>
      </c>
      <c r="D2322" s="44" t="s">
        <v>1286</v>
      </c>
    </row>
    <row r="2323" spans="1:4">
      <c r="A2323" s="44"/>
      <c r="B2323" s="44"/>
      <c r="C2323" s="44"/>
      <c r="D2323" s="44" t="s">
        <v>2891</v>
      </c>
    </row>
    <row r="2324" spans="1:4">
      <c r="A2324" s="44" t="s">
        <v>1363</v>
      </c>
      <c r="B2324" s="44" t="s">
        <v>1214</v>
      </c>
      <c r="C2324" s="44" t="s">
        <v>1537</v>
      </c>
      <c r="D2324" s="44" t="s">
        <v>2891</v>
      </c>
    </row>
    <row r="2325" spans="1:4">
      <c r="A2325" s="44" t="s">
        <v>1373</v>
      </c>
      <c r="B2325" s="44" t="s">
        <v>1228</v>
      </c>
      <c r="C2325" s="44" t="s">
        <v>1537</v>
      </c>
      <c r="D2325" s="44" t="s">
        <v>2891</v>
      </c>
    </row>
    <row r="2326" spans="1:4">
      <c r="A2326" s="44" t="s">
        <v>1484</v>
      </c>
      <c r="B2326" s="44" t="s">
        <v>1254</v>
      </c>
      <c r="C2326" s="44" t="s">
        <v>1537</v>
      </c>
      <c r="D2326" s="44" t="s">
        <v>2891</v>
      </c>
    </row>
    <row r="2327" spans="1:4">
      <c r="A2327" s="44" t="s">
        <v>1370</v>
      </c>
      <c r="B2327" s="44" t="s">
        <v>1224</v>
      </c>
      <c r="C2327" s="44" t="s">
        <v>1537</v>
      </c>
      <c r="D2327" s="44" t="s">
        <v>2891</v>
      </c>
    </row>
    <row r="2328" spans="1:4">
      <c r="A2328" s="44" t="s">
        <v>2</v>
      </c>
      <c r="B2328" s="44" t="s">
        <v>1344</v>
      </c>
      <c r="C2328" s="44" t="s">
        <v>1537</v>
      </c>
      <c r="D2328" s="44" t="s">
        <v>2891</v>
      </c>
    </row>
    <row r="2329" spans="1:4">
      <c r="A2329" s="44" t="s">
        <v>1356</v>
      </c>
      <c r="B2329" s="44" t="s">
        <v>1204</v>
      </c>
      <c r="C2329" s="44" t="s">
        <v>1537</v>
      </c>
      <c r="D2329" s="44" t="s">
        <v>2891</v>
      </c>
    </row>
    <row r="2330" spans="1:4">
      <c r="A2330" s="44" t="s">
        <v>1368</v>
      </c>
      <c r="B2330" s="44" t="s">
        <v>1220</v>
      </c>
      <c r="C2330" s="44" t="s">
        <v>1537</v>
      </c>
      <c r="D2330" s="44" t="s">
        <v>2891</v>
      </c>
    </row>
    <row r="2331" spans="1:4">
      <c r="A2331" s="44" t="s">
        <v>1504</v>
      </c>
      <c r="B2331" s="44" t="s">
        <v>1292</v>
      </c>
      <c r="C2331" s="44" t="s">
        <v>1537</v>
      </c>
      <c r="D2331" s="44" t="s">
        <v>2891</v>
      </c>
    </row>
    <row r="2332" spans="1:4">
      <c r="A2332" s="44" t="s">
        <v>1354</v>
      </c>
      <c r="B2332" s="44" t="s">
        <v>1201</v>
      </c>
      <c r="C2332" s="44" t="s">
        <v>1537</v>
      </c>
      <c r="D2332" s="44" t="s">
        <v>2891</v>
      </c>
    </row>
    <row r="2333" spans="1:4">
      <c r="A2333" s="44" t="s">
        <v>1493</v>
      </c>
      <c r="B2333" s="44" t="s">
        <v>1266</v>
      </c>
      <c r="C2333" s="44" t="s">
        <v>1537</v>
      </c>
      <c r="D2333" s="44" t="s">
        <v>2891</v>
      </c>
    </row>
    <row r="2334" spans="1:4">
      <c r="A2334" s="44" t="s">
        <v>1510</v>
      </c>
      <c r="B2334" s="44" t="s">
        <v>1304</v>
      </c>
      <c r="C2334" s="44" t="s">
        <v>1537</v>
      </c>
      <c r="D2334" s="44" t="s">
        <v>2891</v>
      </c>
    </row>
    <row r="2335" spans="1:4">
      <c r="A2335" s="44" t="s">
        <v>2647</v>
      </c>
      <c r="B2335" s="44" t="s">
        <v>2648</v>
      </c>
      <c r="C2335" s="44" t="s">
        <v>1537</v>
      </c>
      <c r="D2335" s="44" t="s">
        <v>2891</v>
      </c>
    </row>
    <row r="2336" spans="1:4">
      <c r="A2336" s="44" t="s">
        <v>1345</v>
      </c>
      <c r="B2336" s="44" t="s">
        <v>1171</v>
      </c>
      <c r="C2336" s="44" t="s">
        <v>1921</v>
      </c>
      <c r="D2336" s="44" t="s">
        <v>501</v>
      </c>
    </row>
    <row r="2337" spans="1:5">
      <c r="A2337" s="45"/>
      <c r="B2337" s="45"/>
      <c r="C2337" s="45"/>
      <c r="D2337" s="45" t="s">
        <v>1286</v>
      </c>
    </row>
    <row r="2338" spans="1:5">
      <c r="A2338" s="56"/>
      <c r="B2338" s="56"/>
      <c r="C2338" s="56"/>
      <c r="D2338" s="56"/>
    </row>
    <row r="2339" spans="1:5">
      <c r="A2339" s="56"/>
      <c r="B2339" s="56"/>
      <c r="C2339" s="56"/>
      <c r="D2339" s="56"/>
    </row>
    <row r="2340" spans="1:5">
      <c r="A2340" s="39" t="s">
        <v>1290</v>
      </c>
      <c r="B2340" s="40" t="s">
        <v>171</v>
      </c>
      <c r="C2340" s="41" t="s">
        <v>1563</v>
      </c>
      <c r="D2340" s="41" t="s">
        <v>1283</v>
      </c>
      <c r="E2340" s="123"/>
    </row>
    <row r="2341" spans="1:5">
      <c r="A2341" s="42"/>
      <c r="B2341" s="42"/>
      <c r="C2341" s="43"/>
      <c r="D2341" s="43"/>
      <c r="E2341" s="123"/>
    </row>
    <row r="2342" spans="1:5">
      <c r="A2342" s="44" t="s">
        <v>2572</v>
      </c>
      <c r="B2342" s="44" t="s">
        <v>2573</v>
      </c>
      <c r="C2342" s="44" t="s">
        <v>2017</v>
      </c>
      <c r="D2342" s="44" t="s">
        <v>1284</v>
      </c>
    </row>
    <row r="2343" spans="1:5">
      <c r="A2343" s="44" t="s">
        <v>2576</v>
      </c>
      <c r="B2343" s="44" t="s">
        <v>2577</v>
      </c>
      <c r="C2343" s="44" t="s">
        <v>2017</v>
      </c>
      <c r="D2343" s="44" t="s">
        <v>1284</v>
      </c>
    </row>
    <row r="2344" spans="1:5">
      <c r="A2344" s="44" t="s">
        <v>2588</v>
      </c>
      <c r="B2344" s="44" t="s">
        <v>2589</v>
      </c>
      <c r="C2344" s="44" t="s">
        <v>2017</v>
      </c>
      <c r="D2344" s="44" t="s">
        <v>1284</v>
      </c>
    </row>
    <row r="2345" spans="1:5">
      <c r="A2345" s="44" t="s">
        <v>2592</v>
      </c>
      <c r="B2345" s="44" t="s">
        <v>2593</v>
      </c>
      <c r="C2345" s="44" t="s">
        <v>2017</v>
      </c>
      <c r="D2345" s="44" t="s">
        <v>1284</v>
      </c>
    </row>
    <row r="2346" spans="1:5">
      <c r="A2346" s="44" t="s">
        <v>2580</v>
      </c>
      <c r="B2346" s="44" t="s">
        <v>2581</v>
      </c>
      <c r="C2346" s="44" t="s">
        <v>2017</v>
      </c>
      <c r="D2346" s="44" t="s">
        <v>1284</v>
      </c>
    </row>
    <row r="2347" spans="1:5">
      <c r="A2347" s="44" t="s">
        <v>2584</v>
      </c>
      <c r="B2347" s="44" t="s">
        <v>2585</v>
      </c>
      <c r="C2347" s="44" t="s">
        <v>2017</v>
      </c>
      <c r="D2347" s="44" t="s">
        <v>1284</v>
      </c>
    </row>
    <row r="2348" spans="1:5">
      <c r="A2348" s="44" t="s">
        <v>2574</v>
      </c>
      <c r="B2348" s="44" t="s">
        <v>2575</v>
      </c>
      <c r="C2348" s="44" t="s">
        <v>2017</v>
      </c>
      <c r="D2348" s="44" t="s">
        <v>1284</v>
      </c>
    </row>
    <row r="2349" spans="1:5">
      <c r="A2349" s="44" t="s">
        <v>2578</v>
      </c>
      <c r="B2349" s="44" t="s">
        <v>2579</v>
      </c>
      <c r="C2349" s="44" t="s">
        <v>2017</v>
      </c>
      <c r="D2349" s="44" t="s">
        <v>1284</v>
      </c>
    </row>
    <row r="2350" spans="1:5">
      <c r="A2350" s="44" t="s">
        <v>2590</v>
      </c>
      <c r="B2350" s="44" t="s">
        <v>2591</v>
      </c>
      <c r="C2350" s="44" t="s">
        <v>2017</v>
      </c>
      <c r="D2350" s="44" t="s">
        <v>1284</v>
      </c>
    </row>
    <row r="2351" spans="1:5">
      <c r="A2351" s="44" t="s">
        <v>2594</v>
      </c>
      <c r="B2351" s="44" t="s">
        <v>2595</v>
      </c>
      <c r="C2351" s="44" t="s">
        <v>2017</v>
      </c>
      <c r="D2351" s="44" t="s">
        <v>1284</v>
      </c>
    </row>
    <row r="2352" spans="1:5">
      <c r="A2352" s="44" t="s">
        <v>2582</v>
      </c>
      <c r="B2352" s="44" t="s">
        <v>2583</v>
      </c>
      <c r="C2352" s="44" t="s">
        <v>2017</v>
      </c>
      <c r="D2352" s="44" t="s">
        <v>1284</v>
      </c>
    </row>
    <row r="2353" spans="1:4">
      <c r="A2353" s="44" t="s">
        <v>2586</v>
      </c>
      <c r="B2353" s="44" t="s">
        <v>2587</v>
      </c>
      <c r="C2353" s="44" t="s">
        <v>2017</v>
      </c>
      <c r="D2353" s="44" t="s">
        <v>1284</v>
      </c>
    </row>
    <row r="2354" spans="1:4">
      <c r="A2354" s="44" t="s">
        <v>2393</v>
      </c>
      <c r="B2354" s="44" t="s">
        <v>2394</v>
      </c>
      <c r="C2354" s="44" t="s">
        <v>2017</v>
      </c>
      <c r="D2354" s="44" t="s">
        <v>1284</v>
      </c>
    </row>
    <row r="2355" spans="1:4">
      <c r="A2355" s="44" t="s">
        <v>2399</v>
      </c>
      <c r="B2355" s="44" t="s">
        <v>2400</v>
      </c>
      <c r="C2355" s="44" t="s">
        <v>2017</v>
      </c>
      <c r="D2355" s="44" t="s">
        <v>1284</v>
      </c>
    </row>
    <row r="2356" spans="1:4">
      <c r="A2356" s="44" t="s">
        <v>2405</v>
      </c>
      <c r="B2356" s="44" t="s">
        <v>2406</v>
      </c>
      <c r="C2356" s="44" t="s">
        <v>2017</v>
      </c>
      <c r="D2356" s="44" t="s">
        <v>1284</v>
      </c>
    </row>
    <row r="2357" spans="1:4">
      <c r="A2357" s="44" t="s">
        <v>2411</v>
      </c>
      <c r="B2357" s="44" t="s">
        <v>2412</v>
      </c>
      <c r="C2357" s="44" t="s">
        <v>2017</v>
      </c>
      <c r="D2357" s="44" t="s">
        <v>1284</v>
      </c>
    </row>
    <row r="2358" spans="1:4">
      <c r="A2358" s="44" t="s">
        <v>2395</v>
      </c>
      <c r="B2358" s="44" t="s">
        <v>2396</v>
      </c>
      <c r="C2358" s="44" t="s">
        <v>2017</v>
      </c>
      <c r="D2358" s="44" t="s">
        <v>1284</v>
      </c>
    </row>
    <row r="2359" spans="1:4">
      <c r="A2359" s="44" t="s">
        <v>2401</v>
      </c>
      <c r="B2359" s="44" t="s">
        <v>2402</v>
      </c>
      <c r="C2359" s="44" t="s">
        <v>2017</v>
      </c>
      <c r="D2359" s="44" t="s">
        <v>1284</v>
      </c>
    </row>
    <row r="2360" spans="1:4">
      <c r="A2360" s="44" t="s">
        <v>2407</v>
      </c>
      <c r="B2360" s="44" t="s">
        <v>2408</v>
      </c>
      <c r="C2360" s="44" t="s">
        <v>2017</v>
      </c>
      <c r="D2360" s="44" t="s">
        <v>1284</v>
      </c>
    </row>
    <row r="2361" spans="1:4">
      <c r="A2361" s="44" t="s">
        <v>2413</v>
      </c>
      <c r="B2361" s="44" t="s">
        <v>2414</v>
      </c>
      <c r="C2361" s="44" t="s">
        <v>2017</v>
      </c>
      <c r="D2361" s="44" t="s">
        <v>1284</v>
      </c>
    </row>
    <row r="2362" spans="1:4">
      <c r="A2362" s="44" t="s">
        <v>2032</v>
      </c>
      <c r="B2362" s="44" t="s">
        <v>2033</v>
      </c>
      <c r="C2362" s="44" t="s">
        <v>2017</v>
      </c>
      <c r="D2362" s="44" t="s">
        <v>1284</v>
      </c>
    </row>
    <row r="2363" spans="1:4">
      <c r="A2363" s="44" t="s">
        <v>2036</v>
      </c>
      <c r="B2363" s="44" t="s">
        <v>2037</v>
      </c>
      <c r="C2363" s="44" t="s">
        <v>2017</v>
      </c>
      <c r="D2363" s="44" t="s">
        <v>1284</v>
      </c>
    </row>
    <row r="2364" spans="1:4">
      <c r="A2364" s="44" t="s">
        <v>2228</v>
      </c>
      <c r="B2364" s="44" t="s">
        <v>2227</v>
      </c>
      <c r="C2364" s="44" t="s">
        <v>2017</v>
      </c>
      <c r="D2364" s="44" t="s">
        <v>1284</v>
      </c>
    </row>
    <row r="2365" spans="1:4">
      <c r="A2365" s="44" t="s">
        <v>2230</v>
      </c>
      <c r="B2365" s="44" t="s">
        <v>2229</v>
      </c>
      <c r="C2365" s="44" t="s">
        <v>2017</v>
      </c>
      <c r="D2365" s="44" t="s">
        <v>1284</v>
      </c>
    </row>
    <row r="2366" spans="1:4">
      <c r="A2366" s="44" t="s">
        <v>2328</v>
      </c>
      <c r="B2366" s="44" t="s">
        <v>2329</v>
      </c>
      <c r="C2366" s="44" t="s">
        <v>2017</v>
      </c>
      <c r="D2366" s="44" t="s">
        <v>1284</v>
      </c>
    </row>
    <row r="2367" spans="1:4">
      <c r="A2367" s="44" t="s">
        <v>2332</v>
      </c>
      <c r="B2367" s="44" t="s">
        <v>2333</v>
      </c>
      <c r="C2367" s="44" t="s">
        <v>2017</v>
      </c>
      <c r="D2367" s="44" t="s">
        <v>1284</v>
      </c>
    </row>
    <row r="2368" spans="1:4">
      <c r="A2368" s="44" t="s">
        <v>2320</v>
      </c>
      <c r="B2368" s="44" t="s">
        <v>2321</v>
      </c>
      <c r="C2368" s="44" t="s">
        <v>2017</v>
      </c>
      <c r="D2368" s="44" t="s">
        <v>1284</v>
      </c>
    </row>
    <row r="2369" spans="1:4">
      <c r="A2369" s="44" t="s">
        <v>2324</v>
      </c>
      <c r="B2369" s="44" t="s">
        <v>2325</v>
      </c>
      <c r="C2369" s="44" t="s">
        <v>2017</v>
      </c>
      <c r="D2369" s="44" t="s">
        <v>1284</v>
      </c>
    </row>
    <row r="2370" spans="1:4">
      <c r="A2370" s="44" t="s">
        <v>2040</v>
      </c>
      <c r="B2370" s="44" t="s">
        <v>2041</v>
      </c>
      <c r="C2370" s="44" t="s">
        <v>2017</v>
      </c>
      <c r="D2370" s="44" t="s">
        <v>1284</v>
      </c>
    </row>
    <row r="2371" spans="1:4">
      <c r="A2371" s="44" t="s">
        <v>2044</v>
      </c>
      <c r="B2371" s="44" t="s">
        <v>2045</v>
      </c>
      <c r="C2371" s="44" t="s">
        <v>2017</v>
      </c>
      <c r="D2371" s="44" t="s">
        <v>1284</v>
      </c>
    </row>
    <row r="2372" spans="1:4">
      <c r="A2372" s="44" t="s">
        <v>2232</v>
      </c>
      <c r="B2372" s="44" t="s">
        <v>2231</v>
      </c>
      <c r="C2372" s="44" t="s">
        <v>2017</v>
      </c>
      <c r="D2372" s="44" t="s">
        <v>1284</v>
      </c>
    </row>
    <row r="2373" spans="1:4">
      <c r="A2373" s="44" t="s">
        <v>2234</v>
      </c>
      <c r="B2373" s="44" t="s">
        <v>2233</v>
      </c>
      <c r="C2373" s="44" t="s">
        <v>2017</v>
      </c>
      <c r="D2373" s="44" t="s">
        <v>1284</v>
      </c>
    </row>
    <row r="2374" spans="1:4">
      <c r="A2374" s="44" t="s">
        <v>2236</v>
      </c>
      <c r="B2374" s="44" t="s">
        <v>2235</v>
      </c>
      <c r="C2374" s="44" t="s">
        <v>2017</v>
      </c>
      <c r="D2374" s="44" t="s">
        <v>1284</v>
      </c>
    </row>
    <row r="2375" spans="1:4">
      <c r="A2375" s="44" t="s">
        <v>2238</v>
      </c>
      <c r="B2375" s="44" t="s">
        <v>2237</v>
      </c>
      <c r="C2375" s="44" t="s">
        <v>2017</v>
      </c>
      <c r="D2375" s="44" t="s">
        <v>1284</v>
      </c>
    </row>
    <row r="2376" spans="1:4">
      <c r="A2376" s="44" t="s">
        <v>2240</v>
      </c>
      <c r="B2376" s="44" t="s">
        <v>2239</v>
      </c>
      <c r="C2376" s="44" t="s">
        <v>2017</v>
      </c>
      <c r="D2376" s="44" t="s">
        <v>1284</v>
      </c>
    </row>
    <row r="2377" spans="1:4">
      <c r="A2377" s="44" t="s">
        <v>2242</v>
      </c>
      <c r="B2377" s="44" t="s">
        <v>2241</v>
      </c>
      <c r="C2377" s="44" t="s">
        <v>2017</v>
      </c>
      <c r="D2377" s="44" t="s">
        <v>1284</v>
      </c>
    </row>
    <row r="2378" spans="1:4">
      <c r="A2378" s="44" t="s">
        <v>2244</v>
      </c>
      <c r="B2378" s="44" t="s">
        <v>2243</v>
      </c>
      <c r="C2378" s="44" t="s">
        <v>2017</v>
      </c>
      <c r="D2378" s="44" t="s">
        <v>1284</v>
      </c>
    </row>
    <row r="2379" spans="1:4">
      <c r="A2379" s="44" t="s">
        <v>2246</v>
      </c>
      <c r="B2379" s="44" t="s">
        <v>2245</v>
      </c>
      <c r="C2379" s="44" t="s">
        <v>2017</v>
      </c>
      <c r="D2379" s="44" t="s">
        <v>1284</v>
      </c>
    </row>
    <row r="2380" spans="1:4">
      <c r="A2380" s="44" t="s">
        <v>2048</v>
      </c>
      <c r="B2380" s="44" t="s">
        <v>2049</v>
      </c>
      <c r="C2380" s="44" t="s">
        <v>2017</v>
      </c>
      <c r="D2380" s="44" t="s">
        <v>1284</v>
      </c>
    </row>
    <row r="2381" spans="1:4">
      <c r="A2381" s="44" t="s">
        <v>2052</v>
      </c>
      <c r="B2381" s="44" t="s">
        <v>2053</v>
      </c>
      <c r="C2381" s="44" t="s">
        <v>2017</v>
      </c>
      <c r="D2381" s="44" t="s">
        <v>1284</v>
      </c>
    </row>
    <row r="2382" spans="1:4">
      <c r="A2382" s="44" t="s">
        <v>2248</v>
      </c>
      <c r="B2382" s="44" t="s">
        <v>2247</v>
      </c>
      <c r="C2382" s="44" t="s">
        <v>2017</v>
      </c>
      <c r="D2382" s="44" t="s">
        <v>1284</v>
      </c>
    </row>
    <row r="2383" spans="1:4">
      <c r="A2383" s="44" t="s">
        <v>2250</v>
      </c>
      <c r="B2383" s="44" t="s">
        <v>2249</v>
      </c>
      <c r="C2383" s="44" t="s">
        <v>2017</v>
      </c>
      <c r="D2383" s="44" t="s">
        <v>1284</v>
      </c>
    </row>
    <row r="2384" spans="1:4">
      <c r="A2384" s="44" t="s">
        <v>2252</v>
      </c>
      <c r="B2384" s="44" t="s">
        <v>2251</v>
      </c>
      <c r="C2384" s="44" t="s">
        <v>2017</v>
      </c>
      <c r="D2384" s="44" t="s">
        <v>1284</v>
      </c>
    </row>
    <row r="2385" spans="1:4">
      <c r="A2385" s="44" t="s">
        <v>2254</v>
      </c>
      <c r="B2385" s="44" t="s">
        <v>2253</v>
      </c>
      <c r="C2385" s="44" t="s">
        <v>2017</v>
      </c>
      <c r="D2385" s="44" t="s">
        <v>1284</v>
      </c>
    </row>
    <row r="2386" spans="1:4">
      <c r="A2386" s="44" t="s">
        <v>2034</v>
      </c>
      <c r="B2386" s="44" t="s">
        <v>2035</v>
      </c>
      <c r="C2386" s="44" t="s">
        <v>2017</v>
      </c>
      <c r="D2386" s="44" t="s">
        <v>1284</v>
      </c>
    </row>
    <row r="2387" spans="1:4">
      <c r="A2387" s="44" t="s">
        <v>2038</v>
      </c>
      <c r="B2387" s="44" t="s">
        <v>2039</v>
      </c>
      <c r="C2387" s="44" t="s">
        <v>2017</v>
      </c>
      <c r="D2387" s="44" t="s">
        <v>1284</v>
      </c>
    </row>
    <row r="2388" spans="1:4">
      <c r="A2388" s="44" t="s">
        <v>2256</v>
      </c>
      <c r="B2388" s="44" t="s">
        <v>2255</v>
      </c>
      <c r="C2388" s="44" t="s">
        <v>2017</v>
      </c>
      <c r="D2388" s="44" t="s">
        <v>1284</v>
      </c>
    </row>
    <row r="2389" spans="1:4">
      <c r="A2389" s="44" t="s">
        <v>2258</v>
      </c>
      <c r="B2389" s="44" t="s">
        <v>2257</v>
      </c>
      <c r="C2389" s="44" t="s">
        <v>2017</v>
      </c>
      <c r="D2389" s="44" t="s">
        <v>1284</v>
      </c>
    </row>
    <row r="2390" spans="1:4">
      <c r="A2390" s="44" t="s">
        <v>2330</v>
      </c>
      <c r="B2390" s="44" t="s">
        <v>2331</v>
      </c>
      <c r="C2390" s="44" t="s">
        <v>2017</v>
      </c>
      <c r="D2390" s="44" t="s">
        <v>1284</v>
      </c>
    </row>
    <row r="2391" spans="1:4">
      <c r="A2391" s="44" t="s">
        <v>2334</v>
      </c>
      <c r="B2391" s="44" t="s">
        <v>2335</v>
      </c>
      <c r="C2391" s="44" t="s">
        <v>2017</v>
      </c>
      <c r="D2391" s="44" t="s">
        <v>1284</v>
      </c>
    </row>
    <row r="2392" spans="1:4">
      <c r="A2392" s="44" t="s">
        <v>2322</v>
      </c>
      <c r="B2392" s="44" t="s">
        <v>2323</v>
      </c>
      <c r="C2392" s="44" t="s">
        <v>2017</v>
      </c>
      <c r="D2392" s="44" t="s">
        <v>1284</v>
      </c>
    </row>
    <row r="2393" spans="1:4">
      <c r="A2393" s="44" t="s">
        <v>2326</v>
      </c>
      <c r="B2393" s="44" t="s">
        <v>2327</v>
      </c>
      <c r="C2393" s="44" t="s">
        <v>2017</v>
      </c>
      <c r="D2393" s="44" t="s">
        <v>1284</v>
      </c>
    </row>
    <row r="2394" spans="1:4">
      <c r="A2394" s="44" t="s">
        <v>2042</v>
      </c>
      <c r="B2394" s="44" t="s">
        <v>2043</v>
      </c>
      <c r="C2394" s="44" t="s">
        <v>2017</v>
      </c>
      <c r="D2394" s="44" t="s">
        <v>1284</v>
      </c>
    </row>
    <row r="2395" spans="1:4">
      <c r="A2395" s="44" t="s">
        <v>2046</v>
      </c>
      <c r="B2395" s="44" t="s">
        <v>2047</v>
      </c>
      <c r="C2395" s="44" t="s">
        <v>2017</v>
      </c>
      <c r="D2395" s="44" t="s">
        <v>1284</v>
      </c>
    </row>
    <row r="2396" spans="1:4">
      <c r="A2396" s="44" t="s">
        <v>2260</v>
      </c>
      <c r="B2396" s="44" t="s">
        <v>2259</v>
      </c>
      <c r="C2396" s="44" t="s">
        <v>2017</v>
      </c>
      <c r="D2396" s="44" t="s">
        <v>1284</v>
      </c>
    </row>
    <row r="2397" spans="1:4">
      <c r="A2397" s="44" t="s">
        <v>2262</v>
      </c>
      <c r="B2397" s="44" t="s">
        <v>2261</v>
      </c>
      <c r="C2397" s="44" t="s">
        <v>2017</v>
      </c>
      <c r="D2397" s="44" t="s">
        <v>1284</v>
      </c>
    </row>
    <row r="2398" spans="1:4">
      <c r="A2398" s="44" t="s">
        <v>2264</v>
      </c>
      <c r="B2398" s="44" t="s">
        <v>2263</v>
      </c>
      <c r="C2398" s="44" t="s">
        <v>2017</v>
      </c>
      <c r="D2398" s="44" t="s">
        <v>1284</v>
      </c>
    </row>
    <row r="2399" spans="1:4">
      <c r="A2399" s="44" t="s">
        <v>2266</v>
      </c>
      <c r="B2399" s="44" t="s">
        <v>2265</v>
      </c>
      <c r="C2399" s="44" t="s">
        <v>2017</v>
      </c>
      <c r="D2399" s="44" t="s">
        <v>1284</v>
      </c>
    </row>
    <row r="2400" spans="1:4">
      <c r="A2400" s="44" t="s">
        <v>2268</v>
      </c>
      <c r="B2400" s="44" t="s">
        <v>2267</v>
      </c>
      <c r="C2400" s="44" t="s">
        <v>2017</v>
      </c>
      <c r="D2400" s="44" t="s">
        <v>1284</v>
      </c>
    </row>
    <row r="2401" spans="1:4">
      <c r="A2401" s="44" t="s">
        <v>2270</v>
      </c>
      <c r="B2401" s="44" t="s">
        <v>2269</v>
      </c>
      <c r="C2401" s="44" t="s">
        <v>2017</v>
      </c>
      <c r="D2401" s="44" t="s">
        <v>1284</v>
      </c>
    </row>
    <row r="2402" spans="1:4">
      <c r="A2402" s="44" t="s">
        <v>2272</v>
      </c>
      <c r="B2402" s="44" t="s">
        <v>2271</v>
      </c>
      <c r="C2402" s="44" t="s">
        <v>2017</v>
      </c>
      <c r="D2402" s="44" t="s">
        <v>1284</v>
      </c>
    </row>
    <row r="2403" spans="1:4">
      <c r="A2403" s="44" t="s">
        <v>2274</v>
      </c>
      <c r="B2403" s="44" t="s">
        <v>2273</v>
      </c>
      <c r="C2403" s="44" t="s">
        <v>2017</v>
      </c>
      <c r="D2403" s="44" t="s">
        <v>1284</v>
      </c>
    </row>
    <row r="2404" spans="1:4">
      <c r="A2404" s="44" t="s">
        <v>2050</v>
      </c>
      <c r="B2404" s="44" t="s">
        <v>2051</v>
      </c>
      <c r="C2404" s="44" t="s">
        <v>2017</v>
      </c>
      <c r="D2404" s="44" t="s">
        <v>1284</v>
      </c>
    </row>
    <row r="2405" spans="1:4">
      <c r="A2405" s="44" t="s">
        <v>2054</v>
      </c>
      <c r="B2405" s="44" t="s">
        <v>2055</v>
      </c>
      <c r="C2405" s="44" t="s">
        <v>2017</v>
      </c>
      <c r="D2405" s="44" t="s">
        <v>1284</v>
      </c>
    </row>
    <row r="2406" spans="1:4">
      <c r="A2406" s="44" t="s">
        <v>2276</v>
      </c>
      <c r="B2406" s="44" t="s">
        <v>2275</v>
      </c>
      <c r="C2406" s="44" t="s">
        <v>2017</v>
      </c>
      <c r="D2406" s="44" t="s">
        <v>1284</v>
      </c>
    </row>
    <row r="2407" spans="1:4">
      <c r="A2407" s="44" t="s">
        <v>2278</v>
      </c>
      <c r="B2407" s="44" t="s">
        <v>2277</v>
      </c>
      <c r="C2407" s="44" t="s">
        <v>2017</v>
      </c>
      <c r="D2407" s="44" t="s">
        <v>1284</v>
      </c>
    </row>
    <row r="2408" spans="1:4">
      <c r="A2408" s="44" t="s">
        <v>2280</v>
      </c>
      <c r="B2408" s="44" t="s">
        <v>2279</v>
      </c>
      <c r="C2408" s="44" t="s">
        <v>2017</v>
      </c>
      <c r="D2408" s="44" t="s">
        <v>1284</v>
      </c>
    </row>
    <row r="2409" spans="1:4">
      <c r="A2409" s="44" t="s">
        <v>2282</v>
      </c>
      <c r="B2409" s="44" t="s">
        <v>2281</v>
      </c>
      <c r="C2409" s="44" t="s">
        <v>2017</v>
      </c>
      <c r="D2409" s="44" t="s">
        <v>1284</v>
      </c>
    </row>
    <row r="2410" spans="1:4">
      <c r="A2410" s="44" t="s">
        <v>2356</v>
      </c>
      <c r="B2410" s="44" t="s">
        <v>2357</v>
      </c>
      <c r="C2410" s="44" t="s">
        <v>2017</v>
      </c>
      <c r="D2410" s="44" t="s">
        <v>1284</v>
      </c>
    </row>
    <row r="2411" spans="1:4">
      <c r="A2411" s="44" t="s">
        <v>2360</v>
      </c>
      <c r="B2411" s="44" t="s">
        <v>2361</v>
      </c>
      <c r="C2411" s="44" t="s">
        <v>2017</v>
      </c>
      <c r="D2411" s="44" t="s">
        <v>1284</v>
      </c>
    </row>
    <row r="2412" spans="1:4">
      <c r="A2412" s="44" t="s">
        <v>2665</v>
      </c>
      <c r="B2412" s="44" t="s">
        <v>2666</v>
      </c>
      <c r="C2412" s="44" t="s">
        <v>2017</v>
      </c>
      <c r="D2412" s="44" t="s">
        <v>1284</v>
      </c>
    </row>
    <row r="2413" spans="1:4">
      <c r="A2413" s="44" t="s">
        <v>2669</v>
      </c>
      <c r="B2413" s="44" t="s">
        <v>2670</v>
      </c>
      <c r="C2413" s="44" t="s">
        <v>2017</v>
      </c>
      <c r="D2413" s="44" t="s">
        <v>1284</v>
      </c>
    </row>
    <row r="2414" spans="1:4">
      <c r="A2414" s="44" t="s">
        <v>2657</v>
      </c>
      <c r="B2414" s="44" t="s">
        <v>2658</v>
      </c>
      <c r="C2414" s="44" t="s">
        <v>2017</v>
      </c>
      <c r="D2414" s="44" t="s">
        <v>1284</v>
      </c>
    </row>
    <row r="2415" spans="1:4">
      <c r="A2415" s="44" t="s">
        <v>2661</v>
      </c>
      <c r="B2415" s="44" t="s">
        <v>2662</v>
      </c>
      <c r="C2415" s="44" t="s">
        <v>2017</v>
      </c>
      <c r="D2415" s="44" t="s">
        <v>1284</v>
      </c>
    </row>
    <row r="2416" spans="1:4">
      <c r="A2416" s="44" t="s">
        <v>2375</v>
      </c>
      <c r="B2416" s="44" t="s">
        <v>2376</v>
      </c>
      <c r="C2416" s="44" t="s">
        <v>2017</v>
      </c>
      <c r="D2416" s="44" t="s">
        <v>1284</v>
      </c>
    </row>
    <row r="2417" spans="1:4">
      <c r="A2417" s="44" t="s">
        <v>2379</v>
      </c>
      <c r="B2417" s="44" t="s">
        <v>2380</v>
      </c>
      <c r="C2417" s="44" t="s">
        <v>2017</v>
      </c>
      <c r="D2417" s="44" t="s">
        <v>1284</v>
      </c>
    </row>
    <row r="2418" spans="1:4">
      <c r="A2418" s="44" t="s">
        <v>2649</v>
      </c>
      <c r="B2418" s="44" t="s">
        <v>2650</v>
      </c>
      <c r="C2418" s="44" t="s">
        <v>2017</v>
      </c>
      <c r="D2418" s="44" t="s">
        <v>1284</v>
      </c>
    </row>
    <row r="2419" spans="1:4">
      <c r="A2419" s="44" t="s">
        <v>2653</v>
      </c>
      <c r="B2419" s="44" t="s">
        <v>2654</v>
      </c>
      <c r="C2419" s="44" t="s">
        <v>2017</v>
      </c>
      <c r="D2419" s="44" t="s">
        <v>1284</v>
      </c>
    </row>
    <row r="2420" spans="1:4">
      <c r="A2420" s="44" t="s">
        <v>2364</v>
      </c>
      <c r="B2420" s="44" t="s">
        <v>2365</v>
      </c>
      <c r="C2420" s="44" t="s">
        <v>2017</v>
      </c>
      <c r="D2420" s="44" t="s">
        <v>1284</v>
      </c>
    </row>
    <row r="2421" spans="1:4">
      <c r="A2421" s="44" t="s">
        <v>2368</v>
      </c>
      <c r="B2421" s="44" t="s">
        <v>2369</v>
      </c>
      <c r="C2421" s="44" t="s">
        <v>2017</v>
      </c>
      <c r="D2421" s="44" t="s">
        <v>1284</v>
      </c>
    </row>
    <row r="2422" spans="1:4">
      <c r="A2422" s="44" t="s">
        <v>2383</v>
      </c>
      <c r="B2422" s="44" t="s">
        <v>2384</v>
      </c>
      <c r="C2422" s="44" t="s">
        <v>2017</v>
      </c>
      <c r="D2422" s="44" t="s">
        <v>1284</v>
      </c>
    </row>
    <row r="2423" spans="1:4">
      <c r="A2423" s="44" t="s">
        <v>2387</v>
      </c>
      <c r="B2423" s="44" t="s">
        <v>2388</v>
      </c>
      <c r="C2423" s="44" t="s">
        <v>2017</v>
      </c>
      <c r="D2423" s="44" t="s">
        <v>1284</v>
      </c>
    </row>
    <row r="2424" spans="1:4">
      <c r="A2424" s="44" t="s">
        <v>2358</v>
      </c>
      <c r="B2424" s="44" t="s">
        <v>2359</v>
      </c>
      <c r="C2424" s="44" t="s">
        <v>2017</v>
      </c>
      <c r="D2424" s="44" t="s">
        <v>1284</v>
      </c>
    </row>
    <row r="2425" spans="1:4">
      <c r="A2425" s="44" t="s">
        <v>2362</v>
      </c>
      <c r="B2425" s="44" t="s">
        <v>2363</v>
      </c>
      <c r="C2425" s="44" t="s">
        <v>2017</v>
      </c>
      <c r="D2425" s="44" t="s">
        <v>1284</v>
      </c>
    </row>
    <row r="2426" spans="1:4">
      <c r="A2426" s="44" t="s">
        <v>2667</v>
      </c>
      <c r="B2426" s="44" t="s">
        <v>2668</v>
      </c>
      <c r="C2426" s="44" t="s">
        <v>2017</v>
      </c>
      <c r="D2426" s="44" t="s">
        <v>1284</v>
      </c>
    </row>
    <row r="2427" spans="1:4">
      <c r="A2427" s="44" t="s">
        <v>2671</v>
      </c>
      <c r="B2427" s="44" t="s">
        <v>2672</v>
      </c>
      <c r="C2427" s="44" t="s">
        <v>2017</v>
      </c>
      <c r="D2427" s="44" t="s">
        <v>1284</v>
      </c>
    </row>
    <row r="2428" spans="1:4">
      <c r="A2428" s="44" t="s">
        <v>2659</v>
      </c>
      <c r="B2428" s="44" t="s">
        <v>2660</v>
      </c>
      <c r="C2428" s="44" t="s">
        <v>2017</v>
      </c>
      <c r="D2428" s="44" t="s">
        <v>1284</v>
      </c>
    </row>
    <row r="2429" spans="1:4">
      <c r="A2429" s="44" t="s">
        <v>2663</v>
      </c>
      <c r="B2429" s="44" t="s">
        <v>2664</v>
      </c>
      <c r="C2429" s="44" t="s">
        <v>2017</v>
      </c>
      <c r="D2429" s="44" t="s">
        <v>1284</v>
      </c>
    </row>
    <row r="2430" spans="1:4">
      <c r="A2430" s="44" t="s">
        <v>2377</v>
      </c>
      <c r="B2430" s="44" t="s">
        <v>2378</v>
      </c>
      <c r="C2430" s="44" t="s">
        <v>2017</v>
      </c>
      <c r="D2430" s="44" t="s">
        <v>1284</v>
      </c>
    </row>
    <row r="2431" spans="1:4">
      <c r="A2431" s="44" t="s">
        <v>2381</v>
      </c>
      <c r="B2431" s="44" t="s">
        <v>2382</v>
      </c>
      <c r="C2431" s="44" t="s">
        <v>2017</v>
      </c>
      <c r="D2431" s="44" t="s">
        <v>1284</v>
      </c>
    </row>
    <row r="2432" spans="1:4">
      <c r="A2432" s="44" t="s">
        <v>2651</v>
      </c>
      <c r="B2432" s="44" t="s">
        <v>2652</v>
      </c>
      <c r="C2432" s="44" t="s">
        <v>2017</v>
      </c>
      <c r="D2432" s="44" t="s">
        <v>1284</v>
      </c>
    </row>
    <row r="2433" spans="1:4">
      <c r="A2433" s="44" t="s">
        <v>2655</v>
      </c>
      <c r="B2433" s="44" t="s">
        <v>2656</v>
      </c>
      <c r="C2433" s="44" t="s">
        <v>2017</v>
      </c>
      <c r="D2433" s="44" t="s">
        <v>1284</v>
      </c>
    </row>
    <row r="2434" spans="1:4">
      <c r="A2434" s="44" t="s">
        <v>2366</v>
      </c>
      <c r="B2434" s="44" t="s">
        <v>2367</v>
      </c>
      <c r="C2434" s="44" t="s">
        <v>2017</v>
      </c>
      <c r="D2434" s="44" t="s">
        <v>1284</v>
      </c>
    </row>
    <row r="2435" spans="1:4">
      <c r="A2435" s="44" t="s">
        <v>2370</v>
      </c>
      <c r="B2435" s="44" t="s">
        <v>2371</v>
      </c>
      <c r="C2435" s="44" t="s">
        <v>2017</v>
      </c>
      <c r="D2435" s="44" t="s">
        <v>1284</v>
      </c>
    </row>
    <row r="2436" spans="1:4">
      <c r="A2436" s="44" t="s">
        <v>2385</v>
      </c>
      <c r="B2436" s="44" t="s">
        <v>2386</v>
      </c>
      <c r="C2436" s="44" t="s">
        <v>2017</v>
      </c>
      <c r="D2436" s="44" t="s">
        <v>1284</v>
      </c>
    </row>
    <row r="2437" spans="1:4">
      <c r="A2437" s="44" t="s">
        <v>2389</v>
      </c>
      <c r="B2437" s="44" t="s">
        <v>2390</v>
      </c>
      <c r="C2437" s="44" t="s">
        <v>2017</v>
      </c>
      <c r="D2437" s="44" t="s">
        <v>1284</v>
      </c>
    </row>
    <row r="2438" spans="1:4">
      <c r="A2438" s="44" t="s">
        <v>2391</v>
      </c>
      <c r="B2438" s="44" t="s">
        <v>2392</v>
      </c>
      <c r="C2438" s="44" t="s">
        <v>2017</v>
      </c>
      <c r="D2438" s="44" t="s">
        <v>1284</v>
      </c>
    </row>
    <row r="2439" spans="1:4">
      <c r="A2439" s="44" t="s">
        <v>2397</v>
      </c>
      <c r="B2439" s="44" t="s">
        <v>2398</v>
      </c>
      <c r="C2439" s="44" t="s">
        <v>2017</v>
      </c>
      <c r="D2439" s="44" t="s">
        <v>1284</v>
      </c>
    </row>
    <row r="2440" spans="1:4">
      <c r="A2440" s="44" t="s">
        <v>2403</v>
      </c>
      <c r="B2440" s="44" t="s">
        <v>2404</v>
      </c>
      <c r="C2440" s="44" t="s">
        <v>2017</v>
      </c>
      <c r="D2440" s="44" t="s">
        <v>1284</v>
      </c>
    </row>
    <row r="2441" spans="1:4">
      <c r="A2441" s="44" t="s">
        <v>2409</v>
      </c>
      <c r="B2441" s="44" t="s">
        <v>2410</v>
      </c>
      <c r="C2441" s="44" t="s">
        <v>2017</v>
      </c>
      <c r="D2441" s="44" t="s">
        <v>1284</v>
      </c>
    </row>
    <row r="2442" spans="1:4">
      <c r="A2442" s="44" t="s">
        <v>1148</v>
      </c>
      <c r="B2442" s="44" t="s">
        <v>1136</v>
      </c>
      <c r="C2442" s="44" t="s">
        <v>1540</v>
      </c>
      <c r="D2442" s="44" t="s">
        <v>1285</v>
      </c>
    </row>
    <row r="2443" spans="1:4">
      <c r="A2443" s="44"/>
      <c r="B2443" s="44"/>
      <c r="C2443" s="44"/>
      <c r="D2443" s="44" t="s">
        <v>505</v>
      </c>
    </row>
    <row r="2444" spans="1:4">
      <c r="A2444" s="44" t="s">
        <v>1149</v>
      </c>
      <c r="B2444" s="44" t="s">
        <v>1137</v>
      </c>
      <c r="C2444" s="44" t="s">
        <v>1540</v>
      </c>
      <c r="D2444" s="44" t="s">
        <v>1285</v>
      </c>
    </row>
    <row r="2445" spans="1:4">
      <c r="A2445" s="44"/>
      <c r="B2445" s="44"/>
      <c r="C2445" s="44"/>
      <c r="D2445" s="44" t="s">
        <v>505</v>
      </c>
    </row>
    <row r="2446" spans="1:4">
      <c r="A2446" s="44" t="s">
        <v>829</v>
      </c>
      <c r="B2446" s="44" t="s">
        <v>811</v>
      </c>
      <c r="C2446" s="44" t="s">
        <v>1540</v>
      </c>
      <c r="D2446" s="44" t="s">
        <v>1285</v>
      </c>
    </row>
    <row r="2447" spans="1:4">
      <c r="A2447" s="44"/>
      <c r="B2447" s="44"/>
      <c r="C2447" s="44"/>
      <c r="D2447" s="44" t="s">
        <v>505</v>
      </c>
    </row>
    <row r="2448" spans="1:4">
      <c r="A2448" s="44" t="s">
        <v>1150</v>
      </c>
      <c r="B2448" s="44" t="s">
        <v>1138</v>
      </c>
      <c r="C2448" s="44" t="s">
        <v>1540</v>
      </c>
      <c r="D2448" s="44" t="s">
        <v>505</v>
      </c>
    </row>
    <row r="2449" spans="1:4">
      <c r="A2449" s="44" t="s">
        <v>833</v>
      </c>
      <c r="B2449" s="44" t="s">
        <v>815</v>
      </c>
      <c r="C2449" s="44" t="s">
        <v>1540</v>
      </c>
      <c r="D2449" s="44" t="s">
        <v>1285</v>
      </c>
    </row>
    <row r="2450" spans="1:4">
      <c r="A2450" s="44"/>
      <c r="B2450" s="44"/>
      <c r="C2450" s="44"/>
      <c r="D2450" s="44" t="s">
        <v>505</v>
      </c>
    </row>
    <row r="2451" spans="1:4">
      <c r="A2451" s="44" t="s">
        <v>1151</v>
      </c>
      <c r="B2451" s="44" t="s">
        <v>1139</v>
      </c>
      <c r="C2451" s="44" t="s">
        <v>1540</v>
      </c>
      <c r="D2451" s="44" t="s">
        <v>505</v>
      </c>
    </row>
    <row r="2452" spans="1:4">
      <c r="A2452" s="44" t="s">
        <v>834</v>
      </c>
      <c r="B2452" s="44" t="s">
        <v>816</v>
      </c>
      <c r="C2452" s="44" t="s">
        <v>1540</v>
      </c>
      <c r="D2452" s="44" t="s">
        <v>1285</v>
      </c>
    </row>
    <row r="2453" spans="1:4">
      <c r="A2453" s="44"/>
      <c r="B2453" s="44"/>
      <c r="C2453" s="44"/>
      <c r="D2453" s="44" t="s">
        <v>505</v>
      </c>
    </row>
    <row r="2454" spans="1:4">
      <c r="A2454" s="44" t="s">
        <v>830</v>
      </c>
      <c r="B2454" s="44" t="s">
        <v>812</v>
      </c>
      <c r="C2454" s="44" t="s">
        <v>1540</v>
      </c>
      <c r="D2454" s="44" t="s">
        <v>1285</v>
      </c>
    </row>
    <row r="2455" spans="1:4">
      <c r="A2455" s="44"/>
      <c r="B2455" s="44"/>
      <c r="C2455" s="44"/>
      <c r="D2455" s="44" t="s">
        <v>505</v>
      </c>
    </row>
    <row r="2456" spans="1:4">
      <c r="A2456" s="44" t="s">
        <v>1152</v>
      </c>
      <c r="B2456" s="44" t="s">
        <v>1140</v>
      </c>
      <c r="C2456" s="44" t="s">
        <v>1540</v>
      </c>
      <c r="D2456" s="44" t="s">
        <v>1285</v>
      </c>
    </row>
    <row r="2457" spans="1:4">
      <c r="A2457" s="44"/>
      <c r="B2457" s="44"/>
      <c r="C2457" s="44"/>
      <c r="D2457" s="44" t="s">
        <v>505</v>
      </c>
    </row>
    <row r="2458" spans="1:4">
      <c r="A2458" s="44" t="s">
        <v>835</v>
      </c>
      <c r="B2458" s="44" t="s">
        <v>817</v>
      </c>
      <c r="C2458" s="44" t="s">
        <v>1540</v>
      </c>
      <c r="D2458" s="44" t="s">
        <v>1285</v>
      </c>
    </row>
    <row r="2459" spans="1:4">
      <c r="A2459" s="44"/>
      <c r="B2459" s="44"/>
      <c r="C2459" s="44"/>
      <c r="D2459" s="44" t="s">
        <v>505</v>
      </c>
    </row>
    <row r="2460" spans="1:4">
      <c r="A2460" s="44" t="s">
        <v>1153</v>
      </c>
      <c r="B2460" s="44" t="s">
        <v>1141</v>
      </c>
      <c r="C2460" s="44" t="s">
        <v>1540</v>
      </c>
      <c r="D2460" s="44" t="s">
        <v>1285</v>
      </c>
    </row>
    <row r="2461" spans="1:4">
      <c r="A2461" s="44"/>
      <c r="B2461" s="44"/>
      <c r="C2461" s="44"/>
      <c r="D2461" s="44" t="s">
        <v>505</v>
      </c>
    </row>
    <row r="2462" spans="1:4">
      <c r="A2462" s="44" t="s">
        <v>1291</v>
      </c>
      <c r="B2462" s="44" t="s">
        <v>1142</v>
      </c>
      <c r="C2462" s="44" t="s">
        <v>1540</v>
      </c>
      <c r="D2462" s="44" t="s">
        <v>1285</v>
      </c>
    </row>
    <row r="2463" spans="1:4">
      <c r="A2463" s="44"/>
      <c r="B2463" s="44"/>
      <c r="C2463" s="44"/>
      <c r="D2463" s="44" t="s">
        <v>505</v>
      </c>
    </row>
    <row r="2464" spans="1:4">
      <c r="A2464" s="44" t="s">
        <v>1154</v>
      </c>
      <c r="B2464" s="44" t="s">
        <v>1143</v>
      </c>
      <c r="C2464" s="44" t="s">
        <v>1540</v>
      </c>
      <c r="D2464" s="44" t="s">
        <v>1285</v>
      </c>
    </row>
    <row r="2465" spans="1:4">
      <c r="A2465" s="44"/>
      <c r="B2465" s="44"/>
      <c r="C2465" s="44"/>
      <c r="D2465" s="44" t="s">
        <v>505</v>
      </c>
    </row>
    <row r="2466" spans="1:4">
      <c r="A2466" s="44" t="s">
        <v>831</v>
      </c>
      <c r="B2466" s="44" t="s">
        <v>813</v>
      </c>
      <c r="C2466" s="44" t="s">
        <v>1540</v>
      </c>
      <c r="D2466" s="44" t="s">
        <v>1285</v>
      </c>
    </row>
    <row r="2467" spans="1:4">
      <c r="A2467" s="44"/>
      <c r="B2467" s="44"/>
      <c r="C2467" s="44"/>
      <c r="D2467" s="44" t="s">
        <v>505</v>
      </c>
    </row>
    <row r="2468" spans="1:4">
      <c r="A2468" s="44" t="s">
        <v>1155</v>
      </c>
      <c r="B2468" s="44" t="s">
        <v>1144</v>
      </c>
      <c r="C2468" s="44" t="s">
        <v>1540</v>
      </c>
      <c r="D2468" s="44" t="s">
        <v>505</v>
      </c>
    </row>
    <row r="2469" spans="1:4">
      <c r="A2469" s="44" t="s">
        <v>828</v>
      </c>
      <c r="B2469" s="44" t="s">
        <v>810</v>
      </c>
      <c r="C2469" s="44" t="s">
        <v>1540</v>
      </c>
      <c r="D2469" s="44" t="s">
        <v>1285</v>
      </c>
    </row>
    <row r="2470" spans="1:4">
      <c r="A2470" s="44"/>
      <c r="B2470" s="44"/>
      <c r="C2470" s="44"/>
      <c r="D2470" s="44" t="s">
        <v>505</v>
      </c>
    </row>
    <row r="2471" spans="1:4">
      <c r="A2471" s="44" t="s">
        <v>1156</v>
      </c>
      <c r="B2471" s="44" t="s">
        <v>1145</v>
      </c>
      <c r="C2471" s="44" t="s">
        <v>1540</v>
      </c>
      <c r="D2471" s="44" t="s">
        <v>505</v>
      </c>
    </row>
    <row r="2472" spans="1:4">
      <c r="A2472" s="44" t="s">
        <v>832</v>
      </c>
      <c r="B2472" s="44" t="s">
        <v>814</v>
      </c>
      <c r="C2472" s="44" t="s">
        <v>1540</v>
      </c>
      <c r="D2472" s="44" t="s">
        <v>1285</v>
      </c>
    </row>
    <row r="2473" spans="1:4">
      <c r="A2473" s="44"/>
      <c r="B2473" s="44"/>
      <c r="C2473" s="44"/>
      <c r="D2473" s="44" t="s">
        <v>505</v>
      </c>
    </row>
    <row r="2474" spans="1:4">
      <c r="A2474" s="44" t="s">
        <v>837</v>
      </c>
      <c r="B2474" s="44" t="s">
        <v>821</v>
      </c>
      <c r="C2474" s="44" t="s">
        <v>1540</v>
      </c>
      <c r="D2474" s="44" t="s">
        <v>1285</v>
      </c>
    </row>
    <row r="2475" spans="1:4">
      <c r="A2475" s="44"/>
      <c r="B2475" s="44"/>
      <c r="C2475" s="44"/>
      <c r="D2475" s="44" t="s">
        <v>505</v>
      </c>
    </row>
    <row r="2476" spans="1:4">
      <c r="A2476" s="44" t="s">
        <v>1157</v>
      </c>
      <c r="B2476" s="44" t="s">
        <v>1146</v>
      </c>
      <c r="C2476" s="44" t="s">
        <v>1540</v>
      </c>
      <c r="D2476" s="44" t="s">
        <v>1285</v>
      </c>
    </row>
    <row r="2477" spans="1:4">
      <c r="A2477" s="44"/>
      <c r="B2477" s="44"/>
      <c r="C2477" s="44"/>
      <c r="D2477" s="44" t="s">
        <v>505</v>
      </c>
    </row>
    <row r="2478" spans="1:4">
      <c r="A2478" s="44" t="s">
        <v>838</v>
      </c>
      <c r="B2478" s="44" t="s">
        <v>822</v>
      </c>
      <c r="C2478" s="44" t="s">
        <v>1540</v>
      </c>
      <c r="D2478" s="44" t="s">
        <v>1285</v>
      </c>
    </row>
    <row r="2479" spans="1:4">
      <c r="A2479" s="44"/>
      <c r="B2479" s="44"/>
      <c r="C2479" s="44"/>
      <c r="D2479" s="44" t="s">
        <v>505</v>
      </c>
    </row>
    <row r="2480" spans="1:4">
      <c r="A2480" s="44" t="s">
        <v>1158</v>
      </c>
      <c r="B2480" s="44" t="s">
        <v>1147</v>
      </c>
      <c r="C2480" s="44" t="s">
        <v>1540</v>
      </c>
      <c r="D2480" s="44" t="s">
        <v>1285</v>
      </c>
    </row>
    <row r="2481" spans="1:4">
      <c r="A2481" s="44"/>
      <c r="B2481" s="44"/>
      <c r="C2481" s="44"/>
      <c r="D2481" s="44" t="s">
        <v>505</v>
      </c>
    </row>
    <row r="2482" spans="1:4">
      <c r="A2482" s="44" t="s">
        <v>839</v>
      </c>
      <c r="B2482" s="44" t="s">
        <v>823</v>
      </c>
      <c r="C2482" s="44" t="s">
        <v>2418</v>
      </c>
      <c r="D2482" s="44" t="s">
        <v>1285</v>
      </c>
    </row>
    <row r="2483" spans="1:4">
      <c r="A2483" s="44" t="s">
        <v>836</v>
      </c>
      <c r="B2483" s="44" t="s">
        <v>820</v>
      </c>
      <c r="C2483" s="44" t="s">
        <v>2418</v>
      </c>
      <c r="D2483" s="44" t="s">
        <v>1285</v>
      </c>
    </row>
    <row r="2484" spans="1:4">
      <c r="A2484" s="44" t="s">
        <v>563</v>
      </c>
      <c r="B2484" s="44" t="s">
        <v>564</v>
      </c>
      <c r="C2484" s="44" t="s">
        <v>2418</v>
      </c>
      <c r="D2484" s="44" t="s">
        <v>1285</v>
      </c>
    </row>
    <row r="2485" spans="1:4">
      <c r="A2485" s="44" t="s">
        <v>827</v>
      </c>
      <c r="B2485" s="44" t="s">
        <v>809</v>
      </c>
      <c r="C2485" s="44" t="s">
        <v>2418</v>
      </c>
      <c r="D2485" s="44" t="s">
        <v>1285</v>
      </c>
    </row>
    <row r="2486" spans="1:4">
      <c r="A2486" s="44" t="s">
        <v>335</v>
      </c>
      <c r="B2486" s="44" t="s">
        <v>338</v>
      </c>
      <c r="C2486" s="44" t="s">
        <v>2419</v>
      </c>
      <c r="D2486" s="44" t="s">
        <v>2124</v>
      </c>
    </row>
    <row r="2487" spans="1:4">
      <c r="A2487" s="44" t="s">
        <v>336</v>
      </c>
      <c r="B2487" s="44" t="s">
        <v>339</v>
      </c>
      <c r="C2487" s="44" t="s">
        <v>2419</v>
      </c>
      <c r="D2487" s="44" t="s">
        <v>2124</v>
      </c>
    </row>
    <row r="2488" spans="1:4">
      <c r="A2488" s="44" t="s">
        <v>506</v>
      </c>
      <c r="B2488" s="44" t="s">
        <v>826</v>
      </c>
      <c r="C2488" s="44" t="s">
        <v>2419</v>
      </c>
      <c r="D2488" s="44" t="s">
        <v>2124</v>
      </c>
    </row>
    <row r="2489" spans="1:4">
      <c r="A2489" s="44" t="s">
        <v>334</v>
      </c>
      <c r="B2489" s="44" t="s">
        <v>337</v>
      </c>
      <c r="C2489" s="44" t="s">
        <v>2419</v>
      </c>
      <c r="D2489" s="44" t="s">
        <v>2124</v>
      </c>
    </row>
    <row r="2490" spans="1:4">
      <c r="A2490" s="44" t="s">
        <v>507</v>
      </c>
      <c r="B2490" s="44" t="s">
        <v>818</v>
      </c>
      <c r="C2490" s="44" t="s">
        <v>2419</v>
      </c>
      <c r="D2490" s="44" t="s">
        <v>2124</v>
      </c>
    </row>
    <row r="2491" spans="1:4">
      <c r="A2491" s="44" t="s">
        <v>508</v>
      </c>
      <c r="B2491" s="44" t="s">
        <v>824</v>
      </c>
      <c r="C2491" s="44" t="s">
        <v>2419</v>
      </c>
      <c r="D2491" s="44" t="s">
        <v>2124</v>
      </c>
    </row>
    <row r="2492" spans="1:4">
      <c r="A2492" s="44" t="s">
        <v>509</v>
      </c>
      <c r="B2492" s="44" t="s">
        <v>825</v>
      </c>
      <c r="C2492" s="44" t="s">
        <v>2419</v>
      </c>
      <c r="D2492" s="44" t="s">
        <v>2124</v>
      </c>
    </row>
    <row r="2493" spans="1:4">
      <c r="A2493" s="45" t="s">
        <v>510</v>
      </c>
      <c r="B2493" s="45" t="s">
        <v>819</v>
      </c>
      <c r="C2493" s="45" t="s">
        <v>2419</v>
      </c>
      <c r="D2493" s="45" t="s">
        <v>2124</v>
      </c>
    </row>
    <row r="2495" spans="1:4">
      <c r="A2495" s="154" t="s">
        <v>118</v>
      </c>
    </row>
  </sheetData>
  <pageMargins left="0.75" right="0.75" top="1" bottom="1" header="0.5" footer="0.5"/>
  <pageSetup paperSize="9" scale="68" fitToHeight="0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Cascade OTC</vt:lpstr>
      <vt:lpstr>Exchange Traded Commodities</vt:lpstr>
      <vt:lpstr>Exchange Traded Notes</vt:lpstr>
      <vt:lpstr>Designated Sponsors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2011-03-11T08:43:20Z</cp:lastPrinted>
  <dcterms:created xsi:type="dcterms:W3CDTF">2008-04-23T07:36:26Z</dcterms:created>
  <dcterms:modified xsi:type="dcterms:W3CDTF">2013-02-08T12:43:41Z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